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doma_do\04_MESA DE CAMBIOS\21_OPERACIONES DE DIVISAS DEL BCP_WEB\"/>
    </mc:Choice>
  </mc:AlternateContent>
  <xr:revisionPtr revIDLastSave="0" documentId="13_ncr:1_{CE8CD979-120F-4633-9BB5-B0298F632294}" xr6:coauthVersionLast="47" xr6:coauthVersionMax="47" xr10:uidLastSave="{00000000-0000-0000-0000-000000000000}"/>
  <bookViews>
    <workbookView xWindow="-120" yWindow="300" windowWidth="29040" windowHeight="15300" tabRatio="947" xr2:uid="{00000000-000D-0000-FFFF-FFFF00000000}"/>
  </bookViews>
  <sheets>
    <sheet name="OpDivisas2026(DatosDiarios)" sheetId="25" r:id="rId1"/>
    <sheet name="OpDivisas2025(DatosDiarios)" sheetId="23" r:id="rId2"/>
    <sheet name="OpDivisas2024(DatosDiarios)" sheetId="22" r:id="rId3"/>
    <sheet name="OpDivisas2023(DatosDiarios)" sheetId="20" r:id="rId4"/>
    <sheet name="OpDivisas2022(DatosDiarios)" sheetId="19" r:id="rId5"/>
    <sheet name="OpDivisas2021(DatosDiarios)" sheetId="18" r:id="rId6"/>
    <sheet name="OpDivisas2020(DatosDiarios)" sheetId="17" r:id="rId7"/>
    <sheet name="OpDivisas2019(DatosDiarios)" sheetId="16" r:id="rId8"/>
    <sheet name="OpDivisas2018(DatosDiarios)" sheetId="15" r:id="rId9"/>
    <sheet name="OpDivisas2017(DatosDiarios)" sheetId="14" r:id="rId10"/>
    <sheet name="OpDivisas2016(DatosDiarios)" sheetId="12" r:id="rId11"/>
    <sheet name="OpDivisas2015(DatosDiarios)" sheetId="10" r:id="rId12"/>
    <sheet name="OpDivisas2014(DatosDiarios)" sheetId="3" r:id="rId13"/>
    <sheet name="OpDivisas2013(DatosDiarios)" sheetId="2" r:id="rId14"/>
  </sheets>
  <externalReferences>
    <externalReference r:id="rId15"/>
    <externalReference r:id="rId16"/>
    <externalReference r:id="rId17"/>
  </externalReferences>
  <definedNames>
    <definedName name="_xlnm._FilterDatabase" localSheetId="12" hidden="1">'OpDivisas2014(DatosDiarios)'!$A$13:$Q$102</definedName>
    <definedName name="_xlnm._FilterDatabase" localSheetId="11" hidden="1">'OpDivisas2015(DatosDiarios)'!$A$13:$Q$13</definedName>
    <definedName name="_xlnm._FilterDatabase" localSheetId="10" hidden="1">'OpDivisas2016(DatosDiarios)'!$A$13:$Q$13</definedName>
    <definedName name="_xlnm._FilterDatabase" localSheetId="9" hidden="1">'OpDivisas2017(DatosDiarios)'!$A$13:$Q$13</definedName>
    <definedName name="_xlnm._FilterDatabase" localSheetId="8" hidden="1">'OpDivisas2018(DatosDiarios)'!$A$13:$Q$13</definedName>
    <definedName name="_xlnm._FilterDatabase" localSheetId="7" hidden="1">'OpDivisas2019(DatosDiarios)'!$A$13:$Q$13</definedName>
    <definedName name="_xlnm._FilterDatabase" localSheetId="6" hidden="1">'OpDivisas2020(DatosDiarios)'!$A$13:$Q$13</definedName>
    <definedName name="_xlnm._FilterDatabase" localSheetId="5" hidden="1">'OpDivisas2021(DatosDiarios)'!$A$13:$Q$13</definedName>
    <definedName name="_xlnm._FilterDatabase" localSheetId="4" hidden="1">'OpDivisas2022(DatosDiarios)'!$A$13:$Q$13</definedName>
    <definedName name="_xlnm._FilterDatabase" localSheetId="3" hidden="1">'OpDivisas2023(DatosDiarios)'!$A$13:$Q$13</definedName>
    <definedName name="_xlnm._FilterDatabase" localSheetId="2" hidden="1">'OpDivisas2024(DatosDiarios)'!$A$13:$Q$13</definedName>
    <definedName name="_xlnm._FilterDatabase" localSheetId="1" hidden="1">'OpDivisas2025(DatosDiarios)'!$A$13:$Q$13</definedName>
    <definedName name="_xlnm._FilterDatabase" localSheetId="0" hidden="1">'OpDivisas2026(DatosDiarios)'!$A$13:$Q$13</definedName>
    <definedName name="A" localSheetId="12">[1]INFORME!#REF!</definedName>
    <definedName name="A" localSheetId="11">[1]INFORME!#REF!</definedName>
    <definedName name="A" localSheetId="10">[1]INFORME!#REF!</definedName>
    <definedName name="A" localSheetId="9">[1]INFORME!#REF!</definedName>
    <definedName name="A" localSheetId="8">[1]INFORME!#REF!</definedName>
    <definedName name="A" localSheetId="7">[1]INFORME!#REF!</definedName>
    <definedName name="A" localSheetId="6">[1]INFORME!#REF!</definedName>
    <definedName name="A" localSheetId="5">[1]INFORME!#REF!</definedName>
    <definedName name="A" localSheetId="4">[1]INFORME!#REF!</definedName>
    <definedName name="A" localSheetId="3">[1]INFORME!#REF!</definedName>
    <definedName name="A" localSheetId="2">[1]INFORME!#REF!</definedName>
    <definedName name="A" localSheetId="1">[1]INFORME!#REF!</definedName>
    <definedName name="A" localSheetId="0">[1]INFORME!#REF!</definedName>
    <definedName name="A">[1]INFORME!#REF!</definedName>
    <definedName name="A_impresión_IM" localSheetId="12">#REF!</definedName>
    <definedName name="A_impresión_IM" localSheetId="11">#REF!</definedName>
    <definedName name="A_impresión_IM" localSheetId="10">#REF!</definedName>
    <definedName name="A_impresión_IM" localSheetId="9">#REF!</definedName>
    <definedName name="A_impresión_IM" localSheetId="8">#REF!</definedName>
    <definedName name="A_impresión_IM" localSheetId="7">#REF!</definedName>
    <definedName name="A_impresión_IM" localSheetId="6">#REF!</definedName>
    <definedName name="A_impresión_IM" localSheetId="5">#REF!</definedName>
    <definedName name="A_impresión_IM" localSheetId="4">#REF!</definedName>
    <definedName name="A_impresión_IM" localSheetId="3">#REF!</definedName>
    <definedName name="A_impresión_IM" localSheetId="2">#REF!</definedName>
    <definedName name="A_impresión_IM" localSheetId="1">#REF!</definedName>
    <definedName name="A_impresión_IM" localSheetId="0">#REF!</definedName>
    <definedName name="A_impresión_IM">#REF!</definedName>
    <definedName name="ab" localSheetId="12">[1]INFORME!#REF!</definedName>
    <definedName name="ab" localSheetId="11">[1]INFORME!#REF!</definedName>
    <definedName name="ab" localSheetId="10">[1]INFORME!#REF!</definedName>
    <definedName name="ab" localSheetId="9">[1]INFORME!#REF!</definedName>
    <definedName name="ab" localSheetId="8">[1]INFORME!#REF!</definedName>
    <definedName name="ab" localSheetId="7">[1]INFORME!#REF!</definedName>
    <definedName name="ab" localSheetId="6">[1]INFORME!#REF!</definedName>
    <definedName name="ab" localSheetId="5">[1]INFORME!#REF!</definedName>
    <definedName name="ab" localSheetId="4">[1]INFORME!#REF!</definedName>
    <definedName name="ab" localSheetId="3">[1]INFORME!#REF!</definedName>
    <definedName name="ab" localSheetId="2">[1]INFORME!#REF!</definedName>
    <definedName name="ab" localSheetId="1">[1]INFORME!#REF!</definedName>
    <definedName name="ab" localSheetId="0">[1]INFORME!#REF!</definedName>
    <definedName name="ab">[1]INFORME!#REF!</definedName>
    <definedName name="_xlnm.Extract" localSheetId="12">[2]INFORME!#REF!</definedName>
    <definedName name="_xlnm.Extract" localSheetId="11">[2]INFORME!#REF!</definedName>
    <definedName name="_xlnm.Extract" localSheetId="10">[2]INFORME!#REF!</definedName>
    <definedName name="_xlnm.Extract" localSheetId="9">[2]INFORME!#REF!</definedName>
    <definedName name="_xlnm.Extract" localSheetId="8">[2]INFORME!#REF!</definedName>
    <definedName name="_xlnm.Extract" localSheetId="7">[2]INFORME!#REF!</definedName>
    <definedName name="_xlnm.Extract" localSheetId="6">[2]INFORME!#REF!</definedName>
    <definedName name="_xlnm.Extract" localSheetId="5">[2]INFORME!#REF!</definedName>
    <definedName name="_xlnm.Extract" localSheetId="4">[2]INFORME!#REF!</definedName>
    <definedName name="_xlnm.Extract" localSheetId="3">[2]INFORME!#REF!</definedName>
    <definedName name="_xlnm.Extract" localSheetId="2">[2]INFORME!#REF!</definedName>
    <definedName name="_xlnm.Extract" localSheetId="1">[2]INFORME!#REF!</definedName>
    <definedName name="_xlnm.Extract" localSheetId="0">[2]INFORME!#REF!</definedName>
    <definedName name="_xlnm.Extract">[2]INFORME!#REF!</definedName>
    <definedName name="_xlnm.Print_Area" localSheetId="13">'OpDivisas2013(DatosDiarios)'!$A$1:$Q$267</definedName>
    <definedName name="_xlnm.Print_Area" localSheetId="12">'OpDivisas2014(DatosDiarios)'!$A$1:$Q$265</definedName>
    <definedName name="_xlnm.Print_Area" localSheetId="11">'OpDivisas2015(DatosDiarios)'!$A$1:$Q$265</definedName>
    <definedName name="_xlnm.Print_Area" localSheetId="10">'OpDivisas2016(DatosDiarios)'!$A$1:$Q$269</definedName>
    <definedName name="_xlnm.Print_Area" localSheetId="9">'OpDivisas2017(DatosDiarios)'!$A$1:$Q$222</definedName>
    <definedName name="_xlnm.Print_Area" localSheetId="8">'OpDivisas2018(DatosDiarios)'!$A$1:$Q$35</definedName>
    <definedName name="_xlnm.Print_Area" localSheetId="7">'OpDivisas2019(DatosDiarios)'!$A$1:$Q$35</definedName>
    <definedName name="_xlnm.Print_Area" localSheetId="6">'OpDivisas2020(DatosDiarios)'!$A$1:$Q$15</definedName>
    <definedName name="_xlnm.Print_Area" localSheetId="5">'OpDivisas2021(DatosDiarios)'!$A$1:$Q$18</definedName>
    <definedName name="_xlnm.Print_Area" localSheetId="4">'OpDivisas2022(DatosDiarios)'!$A$1:$Q$15</definedName>
    <definedName name="_xlnm.Print_Area" localSheetId="3">'OpDivisas2023(DatosDiarios)'!$A$1:$Q$15</definedName>
    <definedName name="_xlnm.Print_Area" localSheetId="2">'OpDivisas2024(DatosDiarios)'!$A$1:$Q$14</definedName>
    <definedName name="_xlnm.Print_Area" localSheetId="1">'OpDivisas2025(DatosDiarios)'!$A$1:$Q$13</definedName>
    <definedName name="_xlnm.Print_Area" localSheetId="0">'OpDivisas2026(DatosDiarios)'!$A$1:$Q$14</definedName>
    <definedName name="B" localSheetId="12">[3]INFORME!#REF!</definedName>
    <definedName name="B" localSheetId="11">[3]INFORME!#REF!</definedName>
    <definedName name="B" localSheetId="10">[3]INFORME!#REF!</definedName>
    <definedName name="B" localSheetId="9">[3]INFORME!#REF!</definedName>
    <definedName name="B" localSheetId="8">[3]INFORME!#REF!</definedName>
    <definedName name="B" localSheetId="7">[3]INFORME!#REF!</definedName>
    <definedName name="B" localSheetId="6">[3]INFORME!#REF!</definedName>
    <definedName name="B" localSheetId="5">[3]INFORME!#REF!</definedName>
    <definedName name="B" localSheetId="4">[3]INFORME!#REF!</definedName>
    <definedName name="B" localSheetId="3">[3]INFORME!#REF!</definedName>
    <definedName name="B" localSheetId="2">[3]INFORME!#REF!</definedName>
    <definedName name="B" localSheetId="1">[3]INFORME!#REF!</definedName>
    <definedName name="B" localSheetId="0">[3]INFORME!#REF!</definedName>
    <definedName name="B">[3]INFORME!#REF!</definedName>
    <definedName name="Grafico2" localSheetId="12">[1]INFORME!#REF!</definedName>
    <definedName name="Grafico2" localSheetId="11">[1]INFORME!#REF!</definedName>
    <definedName name="Grafico2" localSheetId="10">[1]INFORME!#REF!</definedName>
    <definedName name="Grafico2" localSheetId="9">[1]INFORME!#REF!</definedName>
    <definedName name="Grafico2" localSheetId="8">[1]INFORME!#REF!</definedName>
    <definedName name="Grafico2" localSheetId="7">[1]INFORME!#REF!</definedName>
    <definedName name="Grafico2" localSheetId="6">[1]INFORME!#REF!</definedName>
    <definedName name="Grafico2" localSheetId="5">[1]INFORME!#REF!</definedName>
    <definedName name="Grafico2" localSheetId="4">[1]INFORME!#REF!</definedName>
    <definedName name="Grafico2" localSheetId="3">[1]INFORME!#REF!</definedName>
    <definedName name="Grafico2" localSheetId="2">[1]INFORME!#REF!</definedName>
    <definedName name="Grafico2" localSheetId="1">[1]INFORME!#REF!</definedName>
    <definedName name="Grafico2" localSheetId="0">[1]INFORME!#REF!</definedName>
    <definedName name="Grafico2">[1]INFORME!#REF!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6" i="25" l="1"/>
  <c r="J146" i="25"/>
  <c r="P146" i="25" s="1"/>
  <c r="H146" i="25"/>
  <c r="D146" i="25"/>
  <c r="M145" i="25"/>
  <c r="J145" i="25"/>
  <c r="P145" i="25" s="1"/>
  <c r="H145" i="25"/>
  <c r="D145" i="25"/>
  <c r="M144" i="25"/>
  <c r="J144" i="25"/>
  <c r="H144" i="25"/>
  <c r="D144" i="25"/>
  <c r="M143" i="25"/>
  <c r="J143" i="25"/>
  <c r="P143" i="25" s="1"/>
  <c r="H143" i="25"/>
  <c r="D143" i="25"/>
  <c r="M142" i="25"/>
  <c r="J142" i="25"/>
  <c r="P142" i="25" s="1"/>
  <c r="H142" i="25"/>
  <c r="D142" i="25"/>
  <c r="P144" i="25" l="1"/>
  <c r="M141" i="25" l="1"/>
  <c r="J141" i="25"/>
  <c r="H141" i="25"/>
  <c r="D141" i="25"/>
  <c r="M140" i="25"/>
  <c r="J140" i="25"/>
  <c r="H140" i="25"/>
  <c r="D140" i="25"/>
  <c r="M139" i="25"/>
  <c r="J139" i="25"/>
  <c r="H139" i="25"/>
  <c r="D139" i="25"/>
  <c r="M138" i="25"/>
  <c r="J138" i="25"/>
  <c r="P138" i="25" s="1"/>
  <c r="H138" i="25"/>
  <c r="D138" i="25"/>
  <c r="M137" i="25"/>
  <c r="J137" i="25"/>
  <c r="H137" i="25"/>
  <c r="D137" i="25"/>
  <c r="M136" i="25"/>
  <c r="J136" i="25"/>
  <c r="H136" i="25"/>
  <c r="D136" i="25"/>
  <c r="M135" i="25"/>
  <c r="J135" i="25"/>
  <c r="H135" i="25"/>
  <c r="D135" i="25"/>
  <c r="M134" i="25"/>
  <c r="J134" i="25"/>
  <c r="H134" i="25"/>
  <c r="D134" i="25"/>
  <c r="M133" i="25"/>
  <c r="J133" i="25"/>
  <c r="H133" i="25"/>
  <c r="D133" i="25"/>
  <c r="M132" i="25"/>
  <c r="J132" i="25"/>
  <c r="P132" i="25" s="1"/>
  <c r="H132" i="25"/>
  <c r="D132" i="25"/>
  <c r="M131" i="25"/>
  <c r="J131" i="25"/>
  <c r="H131" i="25"/>
  <c r="D131" i="25"/>
  <c r="M130" i="25"/>
  <c r="J130" i="25"/>
  <c r="H130" i="25"/>
  <c r="D130" i="25"/>
  <c r="M129" i="25"/>
  <c r="J129" i="25"/>
  <c r="P129" i="25" s="1"/>
  <c r="H129" i="25"/>
  <c r="D129" i="25"/>
  <c r="M128" i="25"/>
  <c r="J128" i="25"/>
  <c r="H128" i="25"/>
  <c r="D128" i="25"/>
  <c r="M127" i="25"/>
  <c r="J127" i="25"/>
  <c r="P127" i="25" s="1"/>
  <c r="H127" i="25"/>
  <c r="D127" i="25"/>
  <c r="M126" i="25"/>
  <c r="J126" i="25"/>
  <c r="H126" i="25"/>
  <c r="D126" i="25"/>
  <c r="M125" i="25"/>
  <c r="J125" i="25"/>
  <c r="H125" i="25"/>
  <c r="D125" i="25"/>
  <c r="M124" i="25"/>
  <c r="J124" i="25"/>
  <c r="P124" i="25" s="1"/>
  <c r="H124" i="25"/>
  <c r="D124" i="25"/>
  <c r="M123" i="25"/>
  <c r="J123" i="25"/>
  <c r="H123" i="25"/>
  <c r="D123" i="25"/>
  <c r="M122" i="25"/>
  <c r="J122" i="25"/>
  <c r="H122" i="25"/>
  <c r="D122" i="25"/>
  <c r="M121" i="25"/>
  <c r="J121" i="25"/>
  <c r="P121" i="25" s="1"/>
  <c r="H121" i="25"/>
  <c r="D121" i="25"/>
  <c r="M120" i="25"/>
  <c r="J120" i="25"/>
  <c r="H120" i="25"/>
  <c r="D120" i="25"/>
  <c r="M119" i="25"/>
  <c r="J119" i="25"/>
  <c r="H119" i="25"/>
  <c r="D119" i="25"/>
  <c r="P141" i="25" l="1"/>
  <c r="P137" i="25"/>
  <c r="P140" i="25"/>
  <c r="P139" i="25"/>
  <c r="P133" i="25"/>
  <c r="P135" i="25"/>
  <c r="P136" i="25"/>
  <c r="P134" i="25"/>
  <c r="P122" i="25"/>
  <c r="P130" i="25"/>
  <c r="P128" i="25"/>
  <c r="P131" i="25"/>
  <c r="P123" i="25"/>
  <c r="P126" i="25"/>
  <c r="P125" i="25"/>
  <c r="P120" i="25"/>
  <c r="P119" i="25"/>
  <c r="M118" i="25" l="1"/>
  <c r="J118" i="25"/>
  <c r="H118" i="25"/>
  <c r="D118" i="25"/>
  <c r="M117" i="25"/>
  <c r="J117" i="25"/>
  <c r="H117" i="25"/>
  <c r="D117" i="25"/>
  <c r="M116" i="25"/>
  <c r="J116" i="25"/>
  <c r="P116" i="25" s="1"/>
  <c r="H116" i="25"/>
  <c r="D116" i="25"/>
  <c r="M115" i="25"/>
  <c r="J115" i="25"/>
  <c r="P115" i="25" s="1"/>
  <c r="H115" i="25"/>
  <c r="D115" i="25"/>
  <c r="M114" i="25"/>
  <c r="J114" i="25"/>
  <c r="H114" i="25"/>
  <c r="D114" i="25"/>
  <c r="M113" i="25"/>
  <c r="J113" i="25"/>
  <c r="H113" i="25"/>
  <c r="D113" i="25"/>
  <c r="M112" i="25"/>
  <c r="J112" i="25"/>
  <c r="H112" i="25"/>
  <c r="D112" i="25"/>
  <c r="M111" i="25"/>
  <c r="J111" i="25"/>
  <c r="H111" i="25"/>
  <c r="D111" i="25"/>
  <c r="M110" i="25"/>
  <c r="J110" i="25"/>
  <c r="H110" i="25"/>
  <c r="D110" i="25"/>
  <c r="M109" i="25"/>
  <c r="J109" i="25"/>
  <c r="H109" i="25"/>
  <c r="D109" i="25"/>
  <c r="M103" i="25"/>
  <c r="P103" i="25" s="1"/>
  <c r="M104" i="25"/>
  <c r="M105" i="25"/>
  <c r="M106" i="25"/>
  <c r="M107" i="25"/>
  <c r="J103" i="25"/>
  <c r="J104" i="25"/>
  <c r="J105" i="25"/>
  <c r="J106" i="25"/>
  <c r="J107" i="25"/>
  <c r="H102" i="25"/>
  <c r="H103" i="25"/>
  <c r="H104" i="25"/>
  <c r="H105" i="25"/>
  <c r="H106" i="25"/>
  <c r="H107" i="25"/>
  <c r="D108" i="25"/>
  <c r="D103" i="25"/>
  <c r="D104" i="25"/>
  <c r="D105" i="25"/>
  <c r="D106" i="25"/>
  <c r="D107" i="25"/>
  <c r="P118" i="25" l="1"/>
  <c r="P114" i="25"/>
  <c r="P117" i="25"/>
  <c r="P107" i="25"/>
  <c r="P106" i="25"/>
  <c r="P105" i="25"/>
  <c r="P104" i="25"/>
  <c r="P112" i="25"/>
  <c r="P109" i="25"/>
  <c r="P113" i="25"/>
  <c r="P111" i="25"/>
  <c r="P110" i="25"/>
  <c r="M108" i="25"/>
  <c r="J108" i="25"/>
  <c r="M102" i="25"/>
  <c r="J102" i="25"/>
  <c r="P102" i="25" s="1"/>
  <c r="M101" i="25"/>
  <c r="J101" i="25"/>
  <c r="P101" i="25" s="1"/>
  <c r="H108" i="25"/>
  <c r="H101" i="25"/>
  <c r="H100" i="25"/>
  <c r="D102" i="25"/>
  <c r="D101" i="25"/>
  <c r="P108" i="25" l="1"/>
  <c r="M95" i="25"/>
  <c r="M96" i="25"/>
  <c r="M97" i="25"/>
  <c r="M98" i="25"/>
  <c r="M99" i="25"/>
  <c r="J95" i="25"/>
  <c r="J96" i="25"/>
  <c r="P96" i="25" s="1"/>
  <c r="J97" i="25"/>
  <c r="P97" i="25" s="1"/>
  <c r="J98" i="25"/>
  <c r="J99" i="25"/>
  <c r="P99" i="25" s="1"/>
  <c r="H95" i="25"/>
  <c r="H96" i="25"/>
  <c r="H97" i="25"/>
  <c r="H98" i="25"/>
  <c r="H99" i="25"/>
  <c r="D95" i="25"/>
  <c r="D96" i="25"/>
  <c r="D97" i="25"/>
  <c r="D98" i="25"/>
  <c r="D99" i="25"/>
  <c r="P98" i="25" l="1"/>
  <c r="P95" i="25"/>
  <c r="D100" i="25"/>
  <c r="M100" i="25"/>
  <c r="M91" i="25"/>
  <c r="M92" i="25"/>
  <c r="M93" i="25"/>
  <c r="M94" i="25"/>
  <c r="J100" i="25"/>
  <c r="J91" i="25"/>
  <c r="J92" i="25"/>
  <c r="P92" i="25" s="1"/>
  <c r="J93" i="25"/>
  <c r="P93" i="25" s="1"/>
  <c r="J94" i="25"/>
  <c r="H91" i="25"/>
  <c r="H92" i="25"/>
  <c r="H93" i="25"/>
  <c r="H94" i="25"/>
  <c r="D91" i="25"/>
  <c r="D92" i="25"/>
  <c r="D93" i="25"/>
  <c r="D94" i="25"/>
  <c r="P94" i="25" l="1"/>
  <c r="P91" i="25"/>
  <c r="P100" i="25"/>
  <c r="M86" i="25"/>
  <c r="M87" i="25"/>
  <c r="M88" i="25"/>
  <c r="M89" i="25"/>
  <c r="M90" i="25"/>
  <c r="J86" i="25"/>
  <c r="J87" i="25"/>
  <c r="J88" i="25"/>
  <c r="J89" i="25"/>
  <c r="J90" i="25"/>
  <c r="H86" i="25"/>
  <c r="H87" i="25"/>
  <c r="H88" i="25"/>
  <c r="H89" i="25"/>
  <c r="H90" i="25"/>
  <c r="D86" i="25"/>
  <c r="D87" i="25"/>
  <c r="D88" i="25"/>
  <c r="D89" i="25"/>
  <c r="D90" i="25"/>
  <c r="M81" i="25"/>
  <c r="M82" i="25"/>
  <c r="M83" i="25"/>
  <c r="M84" i="25"/>
  <c r="M85" i="25"/>
  <c r="J81" i="25"/>
  <c r="J82" i="25"/>
  <c r="J83" i="25"/>
  <c r="J84" i="25"/>
  <c r="J85" i="25"/>
  <c r="H81" i="25"/>
  <c r="H82" i="25"/>
  <c r="H83" i="25"/>
  <c r="H84" i="25"/>
  <c r="H85" i="25"/>
  <c r="D81" i="25"/>
  <c r="D82" i="25"/>
  <c r="D83" i="25"/>
  <c r="D84" i="25"/>
  <c r="D85" i="25"/>
  <c r="P90" i="25" l="1"/>
  <c r="P86" i="25"/>
  <c r="P87" i="25"/>
  <c r="P89" i="25"/>
  <c r="P83" i="25"/>
  <c r="P88" i="25"/>
  <c r="P85" i="25"/>
  <c r="P84" i="25"/>
  <c r="P82" i="25"/>
  <c r="P81" i="25"/>
  <c r="M76" i="25"/>
  <c r="M77" i="25"/>
  <c r="M78" i="25"/>
  <c r="M79" i="25"/>
  <c r="M80" i="25"/>
  <c r="J76" i="25"/>
  <c r="J77" i="25"/>
  <c r="J78" i="25"/>
  <c r="J79" i="25"/>
  <c r="J80" i="25"/>
  <c r="H76" i="25"/>
  <c r="H77" i="25"/>
  <c r="H78" i="25"/>
  <c r="H79" i="25"/>
  <c r="H80" i="25"/>
  <c r="D77" i="25"/>
  <c r="D78" i="25"/>
  <c r="D79" i="25"/>
  <c r="D80" i="25"/>
  <c r="P80" i="25" l="1"/>
  <c r="P79" i="25"/>
  <c r="P77" i="25"/>
  <c r="P78" i="25"/>
  <c r="P76" i="25"/>
  <c r="D76" i="25"/>
  <c r="M73" i="25"/>
  <c r="M74" i="25"/>
  <c r="M75" i="25"/>
  <c r="J73" i="25"/>
  <c r="J74" i="25"/>
  <c r="J75" i="25"/>
  <c r="H73" i="25"/>
  <c r="H74" i="25"/>
  <c r="H75" i="25"/>
  <c r="D73" i="25"/>
  <c r="D74" i="25"/>
  <c r="D75" i="25"/>
  <c r="P74" i="25" l="1"/>
  <c r="P75" i="25"/>
  <c r="P73" i="25"/>
  <c r="M68" i="25"/>
  <c r="M69" i="25"/>
  <c r="M70" i="25"/>
  <c r="M71" i="25"/>
  <c r="M72" i="25"/>
  <c r="J68" i="25"/>
  <c r="J69" i="25"/>
  <c r="J70" i="25"/>
  <c r="J71" i="25"/>
  <c r="J72" i="25"/>
  <c r="P70" i="25" l="1"/>
  <c r="P69" i="25"/>
  <c r="P71" i="25"/>
  <c r="P72" i="25"/>
  <c r="P68" i="25"/>
  <c r="H68" i="25"/>
  <c r="H69" i="25"/>
  <c r="H70" i="25"/>
  <c r="H71" i="25"/>
  <c r="H72" i="25"/>
  <c r="D68" i="25"/>
  <c r="D69" i="25"/>
  <c r="D70" i="25"/>
  <c r="D71" i="25"/>
  <c r="D72" i="25"/>
  <c r="M63" i="25"/>
  <c r="M64" i="25"/>
  <c r="M65" i="25"/>
  <c r="M66" i="25"/>
  <c r="M67" i="25"/>
  <c r="J63" i="25"/>
  <c r="J64" i="25"/>
  <c r="J65" i="25"/>
  <c r="J66" i="25"/>
  <c r="J67" i="25"/>
  <c r="H63" i="25"/>
  <c r="H64" i="25"/>
  <c r="H65" i="25"/>
  <c r="H66" i="25"/>
  <c r="H67" i="25"/>
  <c r="D63" i="25"/>
  <c r="D64" i="25"/>
  <c r="D65" i="25"/>
  <c r="D66" i="25"/>
  <c r="D67" i="25"/>
  <c r="M58" i="25"/>
  <c r="M59" i="25"/>
  <c r="M60" i="25"/>
  <c r="M61" i="25"/>
  <c r="M62" i="25"/>
  <c r="J59" i="25"/>
  <c r="J60" i="25"/>
  <c r="J61" i="25"/>
  <c r="J62" i="25"/>
  <c r="P65" i="25" l="1"/>
  <c r="P64" i="25"/>
  <c r="P62" i="25"/>
  <c r="P67" i="25"/>
  <c r="P63" i="25"/>
  <c r="P60" i="25"/>
  <c r="P66" i="25"/>
  <c r="P59" i="25"/>
  <c r="P61" i="25"/>
  <c r="H59" i="25"/>
  <c r="H60" i="25"/>
  <c r="H61" i="25"/>
  <c r="H62" i="25"/>
  <c r="D59" i="25"/>
  <c r="D60" i="25"/>
  <c r="D61" i="25"/>
  <c r="D62" i="25"/>
  <c r="D58" i="25"/>
  <c r="J58" i="25"/>
  <c r="H58" i="25"/>
  <c r="M54" i="25"/>
  <c r="M55" i="25"/>
  <c r="M56" i="25"/>
  <c r="M57" i="25"/>
  <c r="H55" i="25"/>
  <c r="H56" i="25"/>
  <c r="H57" i="25"/>
  <c r="H54" i="25"/>
  <c r="J54" i="25"/>
  <c r="D55" i="25"/>
  <c r="D56" i="25"/>
  <c r="D57" i="25"/>
  <c r="P58" i="25" l="1"/>
  <c r="P54" i="25"/>
  <c r="D54" i="25"/>
  <c r="J57" i="25" l="1"/>
  <c r="P57" i="25" s="1"/>
  <c r="J56" i="25"/>
  <c r="P56" i="25" s="1"/>
  <c r="J55" i="25"/>
  <c r="P55" i="25" s="1"/>
  <c r="J50" i="25"/>
  <c r="M50" i="25"/>
  <c r="J51" i="25"/>
  <c r="M51" i="25"/>
  <c r="J52" i="25"/>
  <c r="M52" i="25"/>
  <c r="J53" i="25"/>
  <c r="M53" i="25"/>
  <c r="H50" i="25"/>
  <c r="H51" i="25"/>
  <c r="H52" i="25"/>
  <c r="H53" i="25"/>
  <c r="D50" i="25"/>
  <c r="D51" i="25"/>
  <c r="D52" i="25"/>
  <c r="D53" i="25"/>
  <c r="P50" i="25" l="1"/>
  <c r="P53" i="25"/>
  <c r="P52" i="25"/>
  <c r="P51" i="25"/>
  <c r="M44" i="25" l="1"/>
  <c r="M45" i="25"/>
  <c r="M46" i="25"/>
  <c r="M47" i="25"/>
  <c r="M48" i="25"/>
  <c r="J44" i="25"/>
  <c r="J45" i="25"/>
  <c r="J46" i="25"/>
  <c r="J47" i="25"/>
  <c r="J48" i="25"/>
  <c r="H45" i="25"/>
  <c r="H43" i="25"/>
  <c r="H44" i="25"/>
  <c r="H46" i="25"/>
  <c r="H47" i="25"/>
  <c r="H48" i="25"/>
  <c r="D45" i="25"/>
  <c r="D49" i="25"/>
  <c r="D44" i="25"/>
  <c r="D46" i="25"/>
  <c r="D47" i="25"/>
  <c r="D48" i="25"/>
  <c r="M49" i="25"/>
  <c r="M40" i="25"/>
  <c r="M41" i="25"/>
  <c r="M42" i="25"/>
  <c r="M43" i="25"/>
  <c r="J20" i="25"/>
  <c r="J49" i="25"/>
  <c r="J40" i="25"/>
  <c r="J41" i="25"/>
  <c r="J42" i="25"/>
  <c r="J43" i="25"/>
  <c r="P46" i="25" l="1"/>
  <c r="P45" i="25"/>
  <c r="P43" i="25"/>
  <c r="P47" i="25"/>
  <c r="P48" i="25"/>
  <c r="P40" i="25"/>
  <c r="P44" i="25"/>
  <c r="P49" i="25"/>
  <c r="P42" i="25"/>
  <c r="P41" i="25"/>
  <c r="H49" i="25"/>
  <c r="H42" i="25"/>
  <c r="H41" i="25"/>
  <c r="H40" i="25"/>
  <c r="D40" i="25"/>
  <c r="D41" i="25"/>
  <c r="D42" i="25"/>
  <c r="D43" i="25"/>
  <c r="M39" i="25"/>
  <c r="M34" i="25"/>
  <c r="M35" i="25"/>
  <c r="M36" i="25"/>
  <c r="M37" i="25"/>
  <c r="M38" i="25"/>
  <c r="J39" i="25"/>
  <c r="J34" i="25"/>
  <c r="J35" i="25"/>
  <c r="J36" i="25"/>
  <c r="J37" i="25"/>
  <c r="J38" i="25"/>
  <c r="H39" i="25"/>
  <c r="D39" i="25"/>
  <c r="H33" i="25"/>
  <c r="H34" i="25"/>
  <c r="H35" i="25"/>
  <c r="H36" i="25"/>
  <c r="H37" i="25"/>
  <c r="H38" i="25"/>
  <c r="P38" i="25" l="1"/>
  <c r="P37" i="25"/>
  <c r="P34" i="25"/>
  <c r="P39" i="25"/>
  <c r="P36" i="25"/>
  <c r="P35" i="25"/>
  <c r="D34" i="25"/>
  <c r="D35" i="25"/>
  <c r="D36" i="25"/>
  <c r="D37" i="25"/>
  <c r="D38" i="25"/>
  <c r="M33" i="25"/>
  <c r="J33" i="25"/>
  <c r="D33" i="25"/>
  <c r="M32" i="25"/>
  <c r="J32" i="25"/>
  <c r="H32" i="25"/>
  <c r="D32" i="25"/>
  <c r="M31" i="25"/>
  <c r="J31" i="25"/>
  <c r="H31" i="25"/>
  <c r="D31" i="25"/>
  <c r="M30" i="25"/>
  <c r="J30" i="25"/>
  <c r="H30" i="25"/>
  <c r="D30" i="25"/>
  <c r="P30" i="25" l="1"/>
  <c r="P31" i="25"/>
  <c r="P32" i="25"/>
  <c r="P33" i="25"/>
  <c r="M24" i="25" l="1"/>
  <c r="M25" i="25"/>
  <c r="M26" i="25"/>
  <c r="M27" i="25"/>
  <c r="M28" i="25"/>
  <c r="J24" i="25"/>
  <c r="J25" i="25"/>
  <c r="J26" i="25"/>
  <c r="J27" i="25"/>
  <c r="J28" i="25"/>
  <c r="D29" i="25"/>
  <c r="D24" i="25"/>
  <c r="D25" i="25"/>
  <c r="D26" i="25"/>
  <c r="D27" i="25"/>
  <c r="D28" i="25"/>
  <c r="H29" i="25"/>
  <c r="H24" i="25"/>
  <c r="H25" i="25"/>
  <c r="H26" i="25"/>
  <c r="H27" i="25"/>
  <c r="H28" i="25"/>
  <c r="P25" i="25" l="1"/>
  <c r="P26" i="25"/>
  <c r="P27" i="25"/>
  <c r="P24" i="25"/>
  <c r="P28" i="25"/>
  <c r="M19" i="25"/>
  <c r="M20" i="25"/>
  <c r="M21" i="25"/>
  <c r="M22" i="25"/>
  <c r="M23" i="25"/>
  <c r="J29" i="25"/>
  <c r="J19" i="25"/>
  <c r="J21" i="25"/>
  <c r="J22" i="25"/>
  <c r="J23" i="25"/>
  <c r="H19" i="25"/>
  <c r="H20" i="25"/>
  <c r="H21" i="25"/>
  <c r="H22" i="25"/>
  <c r="H23" i="25"/>
  <c r="D19" i="25"/>
  <c r="D20" i="25"/>
  <c r="D21" i="25"/>
  <c r="D22" i="25"/>
  <c r="D23" i="25"/>
  <c r="H18" i="25"/>
  <c r="H14" i="25"/>
  <c r="D15" i="25"/>
  <c r="D14" i="25"/>
  <c r="M29" i="25"/>
  <c r="M18" i="25"/>
  <c r="J18" i="25"/>
  <c r="D18" i="25"/>
  <c r="M17" i="25"/>
  <c r="J17" i="25"/>
  <c r="H17" i="25"/>
  <c r="D17" i="25"/>
  <c r="M16" i="25"/>
  <c r="J16" i="25"/>
  <c r="H16" i="25"/>
  <c r="D16" i="25"/>
  <c r="M15" i="25"/>
  <c r="J15" i="25"/>
  <c r="H15" i="25"/>
  <c r="M14" i="25"/>
  <c r="N14" i="25" s="1"/>
  <c r="J14" i="25"/>
  <c r="M260" i="23"/>
  <c r="P29" i="25" l="1"/>
  <c r="P23" i="25"/>
  <c r="P20" i="25"/>
  <c r="P21" i="25"/>
  <c r="P22" i="25"/>
  <c r="P19" i="25"/>
  <c r="P15" i="25"/>
  <c r="P16" i="25"/>
  <c r="P17" i="25"/>
  <c r="K14" i="25"/>
  <c r="K15" i="25" s="1"/>
  <c r="K16" i="25" s="1"/>
  <c r="K17" i="25" s="1"/>
  <c r="K18" i="25" s="1"/>
  <c r="K19" i="25" s="1"/>
  <c r="K20" i="25" s="1"/>
  <c r="K21" i="25" s="1"/>
  <c r="K22" i="25" s="1"/>
  <c r="K23" i="25" s="1"/>
  <c r="K24" i="25" s="1"/>
  <c r="K25" i="25" s="1"/>
  <c r="K26" i="25" s="1"/>
  <c r="K27" i="25" s="1"/>
  <c r="K28" i="25" s="1"/>
  <c r="K29" i="25" s="1"/>
  <c r="K30" i="25" s="1"/>
  <c r="K31" i="25" s="1"/>
  <c r="K32" i="25" s="1"/>
  <c r="K33" i="25" s="1"/>
  <c r="K34" i="25" s="1"/>
  <c r="K35" i="25" s="1"/>
  <c r="K36" i="25" s="1"/>
  <c r="K37" i="25" s="1"/>
  <c r="K38" i="25" s="1"/>
  <c r="K39" i="25" s="1"/>
  <c r="K40" i="25" s="1"/>
  <c r="K41" i="25" s="1"/>
  <c r="K42" i="25" s="1"/>
  <c r="K43" i="25" s="1"/>
  <c r="K44" i="25" s="1"/>
  <c r="K45" i="25" s="1"/>
  <c r="K46" i="25" s="1"/>
  <c r="K47" i="25" s="1"/>
  <c r="K48" i="25" s="1"/>
  <c r="K49" i="25" s="1"/>
  <c r="K50" i="25" s="1"/>
  <c r="K51" i="25" s="1"/>
  <c r="K52" i="25" s="1"/>
  <c r="K53" i="25" s="1"/>
  <c r="K54" i="25" s="1"/>
  <c r="K55" i="25" s="1"/>
  <c r="K56" i="25" s="1"/>
  <c r="K57" i="25" s="1"/>
  <c r="K58" i="25" s="1"/>
  <c r="K59" i="25" s="1"/>
  <c r="K60" i="25" s="1"/>
  <c r="K61" i="25" s="1"/>
  <c r="K62" i="25" s="1"/>
  <c r="P18" i="25"/>
  <c r="N15" i="25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N34" i="25" s="1"/>
  <c r="N35" i="25" s="1"/>
  <c r="N36" i="25" s="1"/>
  <c r="N37" i="25" s="1"/>
  <c r="N38" i="25" s="1"/>
  <c r="N39" i="25" s="1"/>
  <c r="N40" i="25" s="1"/>
  <c r="N41" i="25" s="1"/>
  <c r="N42" i="25" s="1"/>
  <c r="N43" i="25" s="1"/>
  <c r="N44" i="25" s="1"/>
  <c r="N45" i="25" s="1"/>
  <c r="N46" i="25" s="1"/>
  <c r="N47" i="25" s="1"/>
  <c r="N48" i="25" s="1"/>
  <c r="N49" i="25" s="1"/>
  <c r="N50" i="25" s="1"/>
  <c r="N51" i="25" s="1"/>
  <c r="N52" i="25" s="1"/>
  <c r="N53" i="25" s="1"/>
  <c r="N54" i="25" s="1"/>
  <c r="N55" i="25" s="1"/>
  <c r="N56" i="25" s="1"/>
  <c r="N57" i="25" s="1"/>
  <c r="N58" i="25" s="1"/>
  <c r="N59" i="25" s="1"/>
  <c r="N60" i="25" s="1"/>
  <c r="N61" i="25" s="1"/>
  <c r="N62" i="25" s="1"/>
  <c r="N63" i="25" s="1"/>
  <c r="N64" i="25" s="1"/>
  <c r="N65" i="25" s="1"/>
  <c r="N66" i="25" s="1"/>
  <c r="N67" i="25" s="1"/>
  <c r="N68" i="25" s="1"/>
  <c r="N69" i="25" s="1"/>
  <c r="N70" i="25" s="1"/>
  <c r="N71" i="25" s="1"/>
  <c r="N72" i="25" s="1"/>
  <c r="N73" i="25" s="1"/>
  <c r="N74" i="25" s="1"/>
  <c r="N75" i="25" s="1"/>
  <c r="N76" i="25" s="1"/>
  <c r="N77" i="25" s="1"/>
  <c r="N78" i="25" s="1"/>
  <c r="N79" i="25" s="1"/>
  <c r="N80" i="25" s="1"/>
  <c r="N81" i="25" s="1"/>
  <c r="N82" i="25" s="1"/>
  <c r="N83" i="25" s="1"/>
  <c r="N84" i="25" s="1"/>
  <c r="N85" i="25" s="1"/>
  <c r="N86" i="25" s="1"/>
  <c r="N87" i="25" s="1"/>
  <c r="N88" i="25" s="1"/>
  <c r="N89" i="25" s="1"/>
  <c r="N90" i="25" s="1"/>
  <c r="N91" i="25" s="1"/>
  <c r="N92" i="25" s="1"/>
  <c r="N93" i="25" s="1"/>
  <c r="N94" i="25" s="1"/>
  <c r="N95" i="25" s="1"/>
  <c r="N96" i="25" s="1"/>
  <c r="N97" i="25" s="1"/>
  <c r="N98" i="25" s="1"/>
  <c r="N99" i="25" s="1"/>
  <c r="N100" i="25" s="1"/>
  <c r="N101" i="25" s="1"/>
  <c r="N102" i="25" s="1"/>
  <c r="N103" i="25" s="1"/>
  <c r="N104" i="25" s="1"/>
  <c r="N105" i="25" s="1"/>
  <c r="N106" i="25" s="1"/>
  <c r="N107" i="25" s="1"/>
  <c r="N108" i="25" s="1"/>
  <c r="N109" i="25" s="1"/>
  <c r="N110" i="25" s="1"/>
  <c r="N111" i="25" s="1"/>
  <c r="N112" i="25" s="1"/>
  <c r="N113" i="25" s="1"/>
  <c r="N114" i="25" s="1"/>
  <c r="N115" i="25" s="1"/>
  <c r="N116" i="25" s="1"/>
  <c r="N117" i="25" s="1"/>
  <c r="N118" i="25" s="1"/>
  <c r="N119" i="25" s="1"/>
  <c r="N120" i="25" s="1"/>
  <c r="N121" i="25" s="1"/>
  <c r="N122" i="25" s="1"/>
  <c r="N123" i="25" s="1"/>
  <c r="N124" i="25" s="1"/>
  <c r="N125" i="25" s="1"/>
  <c r="N126" i="25" s="1"/>
  <c r="N127" i="25" s="1"/>
  <c r="N128" i="25" s="1"/>
  <c r="N129" i="25" s="1"/>
  <c r="N130" i="25" s="1"/>
  <c r="N131" i="25" s="1"/>
  <c r="N132" i="25" s="1"/>
  <c r="N133" i="25" s="1"/>
  <c r="N134" i="25" s="1"/>
  <c r="N135" i="25" s="1"/>
  <c r="N136" i="25" s="1"/>
  <c r="N137" i="25" s="1"/>
  <c r="N138" i="25" s="1"/>
  <c r="N139" i="25" s="1"/>
  <c r="N140" i="25" s="1"/>
  <c r="N141" i="25" s="1"/>
  <c r="N142" i="25" s="1"/>
  <c r="N143" i="25" s="1"/>
  <c r="N144" i="25" s="1"/>
  <c r="N145" i="25" s="1"/>
  <c r="N146" i="25" s="1"/>
  <c r="P14" i="25"/>
  <c r="Q14" i="25" s="1"/>
  <c r="M258" i="23"/>
  <c r="M259" i="23"/>
  <c r="J258" i="23"/>
  <c r="J259" i="23"/>
  <c r="J260" i="23"/>
  <c r="H259" i="23"/>
  <c r="H260" i="23"/>
  <c r="H258" i="23"/>
  <c r="D260" i="23"/>
  <c r="D259" i="23"/>
  <c r="D258" i="23"/>
  <c r="M256" i="23"/>
  <c r="M257" i="23"/>
  <c r="J256" i="23"/>
  <c r="J257" i="23"/>
  <c r="H256" i="23"/>
  <c r="H257" i="23"/>
  <c r="K63" i="25" l="1"/>
  <c r="K64" i="25" s="1"/>
  <c r="K65" i="25" s="1"/>
  <c r="K66" i="25" s="1"/>
  <c r="K67" i="25" s="1"/>
  <c r="K68" i="25" s="1"/>
  <c r="K69" i="25" s="1"/>
  <c r="K70" i="25" s="1"/>
  <c r="K71" i="25" s="1"/>
  <c r="K72" i="25" s="1"/>
  <c r="Q15" i="25"/>
  <c r="Q16" i="25" s="1"/>
  <c r="Q17" i="25" s="1"/>
  <c r="Q18" i="25" s="1"/>
  <c r="Q19" i="25" s="1"/>
  <c r="Q20" i="25" s="1"/>
  <c r="Q21" i="25" s="1"/>
  <c r="Q22" i="25" s="1"/>
  <c r="Q23" i="25" s="1"/>
  <c r="Q24" i="25" s="1"/>
  <c r="Q25" i="25" s="1"/>
  <c r="Q26" i="25" s="1"/>
  <c r="Q27" i="25" s="1"/>
  <c r="Q28" i="25" s="1"/>
  <c r="Q29" i="25" s="1"/>
  <c r="Q30" i="25" s="1"/>
  <c r="Q31" i="25" s="1"/>
  <c r="Q32" i="25" s="1"/>
  <c r="Q33" i="25" s="1"/>
  <c r="Q34" i="25" s="1"/>
  <c r="Q35" i="25" s="1"/>
  <c r="Q36" i="25" s="1"/>
  <c r="Q37" i="25" s="1"/>
  <c r="Q38" i="25" s="1"/>
  <c r="Q39" i="25" s="1"/>
  <c r="Q40" i="25" s="1"/>
  <c r="Q41" i="25" s="1"/>
  <c r="Q42" i="25" s="1"/>
  <c r="Q43" i="25" s="1"/>
  <c r="Q44" i="25" s="1"/>
  <c r="Q45" i="25" s="1"/>
  <c r="Q46" i="25" s="1"/>
  <c r="Q47" i="25" s="1"/>
  <c r="Q48" i="25" s="1"/>
  <c r="Q49" i="25" s="1"/>
  <c r="Q50" i="25" s="1"/>
  <c r="Q51" i="25" s="1"/>
  <c r="Q52" i="25" s="1"/>
  <c r="Q53" i="25" s="1"/>
  <c r="Q54" i="25" s="1"/>
  <c r="Q55" i="25" s="1"/>
  <c r="Q56" i="25" s="1"/>
  <c r="Q57" i="25" s="1"/>
  <c r="Q58" i="25" s="1"/>
  <c r="Q59" i="25" s="1"/>
  <c r="Q60" i="25" s="1"/>
  <c r="Q61" i="25" s="1"/>
  <c r="Q62" i="25" s="1"/>
  <c r="Q63" i="25" s="1"/>
  <c r="Q64" i="25" s="1"/>
  <c r="Q65" i="25" s="1"/>
  <c r="Q66" i="25" s="1"/>
  <c r="Q67" i="25" s="1"/>
  <c r="Q68" i="25" s="1"/>
  <c r="Q69" i="25" s="1"/>
  <c r="Q70" i="25" s="1"/>
  <c r="Q71" i="25" s="1"/>
  <c r="Q72" i="25" s="1"/>
  <c r="Q73" i="25" s="1"/>
  <c r="Q74" i="25" s="1"/>
  <c r="Q75" i="25" s="1"/>
  <c r="Q76" i="25" s="1"/>
  <c r="Q77" i="25" s="1"/>
  <c r="Q78" i="25" s="1"/>
  <c r="Q79" i="25" s="1"/>
  <c r="Q80" i="25" s="1"/>
  <c r="Q81" i="25" s="1"/>
  <c r="Q82" i="25" s="1"/>
  <c r="Q83" i="25" s="1"/>
  <c r="Q84" i="25" s="1"/>
  <c r="Q85" i="25" s="1"/>
  <c r="Q86" i="25" s="1"/>
  <c r="Q87" i="25" s="1"/>
  <c r="Q88" i="25" s="1"/>
  <c r="Q89" i="25" s="1"/>
  <c r="Q90" i="25" s="1"/>
  <c r="Q91" i="25" s="1"/>
  <c r="Q92" i="25" s="1"/>
  <c r="Q93" i="25" s="1"/>
  <c r="Q94" i="25" s="1"/>
  <c r="Q95" i="25" s="1"/>
  <c r="Q96" i="25" s="1"/>
  <c r="Q97" i="25" s="1"/>
  <c r="Q98" i="25" s="1"/>
  <c r="Q99" i="25" s="1"/>
  <c r="Q100" i="25" s="1"/>
  <c r="Q101" i="25" s="1"/>
  <c r="Q102" i="25" s="1"/>
  <c r="Q103" i="25" s="1"/>
  <c r="Q104" i="25" s="1"/>
  <c r="Q105" i="25" s="1"/>
  <c r="Q106" i="25" s="1"/>
  <c r="Q107" i="25" s="1"/>
  <c r="Q108" i="25" s="1"/>
  <c r="Q109" i="25" s="1"/>
  <c r="Q110" i="25" s="1"/>
  <c r="Q111" i="25" s="1"/>
  <c r="Q112" i="25" s="1"/>
  <c r="Q113" i="25" s="1"/>
  <c r="Q114" i="25" s="1"/>
  <c r="Q115" i="25" s="1"/>
  <c r="Q116" i="25" s="1"/>
  <c r="Q117" i="25" s="1"/>
  <c r="Q118" i="25" s="1"/>
  <c r="Q119" i="25" s="1"/>
  <c r="Q120" i="25" s="1"/>
  <c r="Q121" i="25" s="1"/>
  <c r="Q122" i="25" s="1"/>
  <c r="Q123" i="25" s="1"/>
  <c r="Q124" i="25" s="1"/>
  <c r="Q125" i="25" s="1"/>
  <c r="Q126" i="25" s="1"/>
  <c r="Q127" i="25" s="1"/>
  <c r="Q128" i="25" s="1"/>
  <c r="Q129" i="25" s="1"/>
  <c r="Q130" i="25" s="1"/>
  <c r="Q131" i="25" s="1"/>
  <c r="Q132" i="25" s="1"/>
  <c r="Q133" i="25" s="1"/>
  <c r="Q134" i="25" s="1"/>
  <c r="Q135" i="25" s="1"/>
  <c r="Q136" i="25" s="1"/>
  <c r="Q137" i="25" s="1"/>
  <c r="Q138" i="25" s="1"/>
  <c r="Q139" i="25" s="1"/>
  <c r="Q140" i="25" s="1"/>
  <c r="Q141" i="25" s="1"/>
  <c r="Q142" i="25" s="1"/>
  <c r="Q143" i="25" s="1"/>
  <c r="Q144" i="25" s="1"/>
  <c r="Q145" i="25" s="1"/>
  <c r="Q146" i="25" s="1"/>
  <c r="P257" i="23"/>
  <c r="P256" i="23"/>
  <c r="P259" i="23"/>
  <c r="P260" i="23"/>
  <c r="P258" i="23"/>
  <c r="M255" i="23"/>
  <c r="J255" i="23"/>
  <c r="H255" i="23"/>
  <c r="D255" i="23"/>
  <c r="D256" i="23"/>
  <c r="D257" i="23"/>
  <c r="M254" i="23"/>
  <c r="J254" i="23"/>
  <c r="H254" i="23"/>
  <c r="D254" i="23"/>
  <c r="M253" i="23"/>
  <c r="J253" i="23"/>
  <c r="H253" i="23"/>
  <c r="D253" i="23"/>
  <c r="M252" i="23"/>
  <c r="J252" i="23"/>
  <c r="H252" i="23"/>
  <c r="D252" i="23"/>
  <c r="M251" i="23"/>
  <c r="J251" i="23"/>
  <c r="H251" i="23"/>
  <c r="D251" i="23"/>
  <c r="M250" i="23"/>
  <c r="J250" i="23"/>
  <c r="H250" i="23"/>
  <c r="D250" i="23"/>
  <c r="M249" i="23"/>
  <c r="J249" i="23"/>
  <c r="H249" i="23"/>
  <c r="D249" i="23"/>
  <c r="M248" i="23"/>
  <c r="J248" i="23"/>
  <c r="H248" i="23"/>
  <c r="D248" i="23"/>
  <c r="M247" i="23"/>
  <c r="J247" i="23"/>
  <c r="H247" i="23"/>
  <c r="D247" i="23"/>
  <c r="M246" i="23"/>
  <c r="J246" i="23"/>
  <c r="H246" i="23"/>
  <c r="D246" i="23"/>
  <c r="M245" i="23"/>
  <c r="J245" i="23"/>
  <c r="H245" i="23"/>
  <c r="D245" i="23"/>
  <c r="M244" i="23"/>
  <c r="J244" i="23"/>
  <c r="H244" i="23"/>
  <c r="D244" i="23"/>
  <c r="M243" i="23"/>
  <c r="J243" i="23"/>
  <c r="H243" i="23"/>
  <c r="D243" i="23"/>
  <c r="M242" i="23"/>
  <c r="J242" i="23"/>
  <c r="H242" i="23"/>
  <c r="D242" i="23"/>
  <c r="M241" i="23"/>
  <c r="J241" i="23"/>
  <c r="H241" i="23"/>
  <c r="D241" i="23"/>
  <c r="M240" i="23"/>
  <c r="J240" i="23"/>
  <c r="H240" i="23"/>
  <c r="D240" i="23"/>
  <c r="M239" i="23"/>
  <c r="J239" i="23"/>
  <c r="H239" i="23"/>
  <c r="D239" i="23"/>
  <c r="M238" i="23"/>
  <c r="J238" i="23"/>
  <c r="H238" i="23"/>
  <c r="D238" i="23"/>
  <c r="M237" i="23"/>
  <c r="J237" i="23"/>
  <c r="H237" i="23"/>
  <c r="D237" i="23"/>
  <c r="M236" i="23"/>
  <c r="J236" i="23"/>
  <c r="H236" i="23"/>
  <c r="D236" i="23"/>
  <c r="M235" i="23"/>
  <c r="J235" i="23"/>
  <c r="H235" i="23"/>
  <c r="D235" i="23"/>
  <c r="M234" i="23"/>
  <c r="J234" i="23"/>
  <c r="H234" i="23"/>
  <c r="D234" i="23"/>
  <c r="M233" i="23"/>
  <c r="J233" i="23"/>
  <c r="H233" i="23"/>
  <c r="D233" i="23"/>
  <c r="M232" i="23"/>
  <c r="J232" i="23"/>
  <c r="H232" i="23"/>
  <c r="D232" i="23"/>
  <c r="M231" i="23"/>
  <c r="M227" i="23"/>
  <c r="M228" i="23"/>
  <c r="M229" i="23"/>
  <c r="M230" i="23"/>
  <c r="J231" i="23"/>
  <c r="J227" i="23"/>
  <c r="J228" i="23"/>
  <c r="J229" i="23"/>
  <c r="J230" i="23"/>
  <c r="H231" i="23"/>
  <c r="H227" i="23"/>
  <c r="H228" i="23"/>
  <c r="H229" i="23"/>
  <c r="H230" i="23"/>
  <c r="D231" i="23"/>
  <c r="D227" i="23"/>
  <c r="D228" i="23"/>
  <c r="D229" i="23"/>
  <c r="D230" i="23"/>
  <c r="M226" i="23"/>
  <c r="J226" i="23"/>
  <c r="H226" i="23"/>
  <c r="D226" i="23"/>
  <c r="M225" i="23"/>
  <c r="J225" i="23"/>
  <c r="H225" i="23"/>
  <c r="D225" i="23"/>
  <c r="M224" i="23"/>
  <c r="J224" i="23"/>
  <c r="H224" i="23"/>
  <c r="D224" i="23"/>
  <c r="M223" i="23"/>
  <c r="J223" i="23"/>
  <c r="H223" i="23"/>
  <c r="D223" i="23"/>
  <c r="M222" i="23"/>
  <c r="J222" i="23"/>
  <c r="H222" i="23"/>
  <c r="D222" i="23"/>
  <c r="M221" i="23"/>
  <c r="J221" i="23"/>
  <c r="H221" i="23"/>
  <c r="D221" i="23"/>
  <c r="M220" i="23"/>
  <c r="J220" i="23"/>
  <c r="H220" i="23"/>
  <c r="D220" i="23"/>
  <c r="M219" i="23"/>
  <c r="J219" i="23"/>
  <c r="H219" i="23"/>
  <c r="D219" i="23"/>
  <c r="M218" i="23"/>
  <c r="J218" i="23"/>
  <c r="H218" i="23"/>
  <c r="D218" i="23"/>
  <c r="M217" i="23"/>
  <c r="J217" i="23"/>
  <c r="H217" i="23"/>
  <c r="D217" i="23"/>
  <c r="M215" i="23"/>
  <c r="M216" i="23"/>
  <c r="M212" i="23"/>
  <c r="M213" i="23"/>
  <c r="M214" i="23"/>
  <c r="J216" i="23"/>
  <c r="J212" i="23"/>
  <c r="J213" i="23"/>
  <c r="J214" i="23"/>
  <c r="J215" i="23"/>
  <c r="J211" i="23"/>
  <c r="D216" i="23"/>
  <c r="D211" i="23"/>
  <c r="K73" i="25" l="1"/>
  <c r="K74" i="25" s="1"/>
  <c r="K75" i="25" s="1"/>
  <c r="K76" i="25" s="1"/>
  <c r="K77" i="25" s="1"/>
  <c r="K78" i="25" s="1"/>
  <c r="K79" i="25" s="1"/>
  <c r="K80" i="25" s="1"/>
  <c r="K81" i="25" s="1"/>
  <c r="K82" i="25" s="1"/>
  <c r="K83" i="25" s="1"/>
  <c r="K84" i="25" s="1"/>
  <c r="K85" i="25" s="1"/>
  <c r="K86" i="25" s="1"/>
  <c r="K87" i="25" s="1"/>
  <c r="K88" i="25" s="1"/>
  <c r="K89" i="25" s="1"/>
  <c r="K90" i="25" s="1"/>
  <c r="K91" i="25" s="1"/>
  <c r="K92" i="25" s="1"/>
  <c r="K93" i="25" s="1"/>
  <c r="K94" i="25" s="1"/>
  <c r="K95" i="25" s="1"/>
  <c r="K96" i="25" s="1"/>
  <c r="K97" i="25" s="1"/>
  <c r="K98" i="25" s="1"/>
  <c r="K99" i="25" s="1"/>
  <c r="K100" i="25" s="1"/>
  <c r="K101" i="25" s="1"/>
  <c r="K102" i="25" s="1"/>
  <c r="K103" i="25" s="1"/>
  <c r="K104" i="25" s="1"/>
  <c r="K105" i="25" s="1"/>
  <c r="K106" i="25" s="1"/>
  <c r="K107" i="25" s="1"/>
  <c r="K108" i="25" s="1"/>
  <c r="K109" i="25" s="1"/>
  <c r="K110" i="25" s="1"/>
  <c r="K111" i="25" s="1"/>
  <c r="K112" i="25" s="1"/>
  <c r="K113" i="25" s="1"/>
  <c r="K114" i="25" s="1"/>
  <c r="K115" i="25" s="1"/>
  <c r="K116" i="25" s="1"/>
  <c r="K117" i="25" s="1"/>
  <c r="K118" i="25" s="1"/>
  <c r="K119" i="25" s="1"/>
  <c r="K120" i="25" s="1"/>
  <c r="K121" i="25" s="1"/>
  <c r="K122" i="25" s="1"/>
  <c r="K123" i="25" s="1"/>
  <c r="K124" i="25" s="1"/>
  <c r="K125" i="25" s="1"/>
  <c r="K126" i="25" s="1"/>
  <c r="K127" i="25" s="1"/>
  <c r="K128" i="25" s="1"/>
  <c r="K129" i="25" s="1"/>
  <c r="K130" i="25" s="1"/>
  <c r="K131" i="25" s="1"/>
  <c r="K132" i="25" s="1"/>
  <c r="K133" i="25" s="1"/>
  <c r="K134" i="25" s="1"/>
  <c r="K135" i="25" s="1"/>
  <c r="K136" i="25" s="1"/>
  <c r="K137" i="25" s="1"/>
  <c r="K138" i="25" s="1"/>
  <c r="K139" i="25" s="1"/>
  <c r="K140" i="25" s="1"/>
  <c r="K141" i="25" s="1"/>
  <c r="K142" i="25" s="1"/>
  <c r="K143" i="25" s="1"/>
  <c r="K144" i="25" s="1"/>
  <c r="K145" i="25" s="1"/>
  <c r="K146" i="25" s="1"/>
  <c r="P236" i="23"/>
  <c r="P255" i="23"/>
  <c r="P243" i="23"/>
  <c r="P246" i="23"/>
  <c r="P247" i="23"/>
  <c r="P248" i="23"/>
  <c r="P251" i="23"/>
  <c r="P253" i="23"/>
  <c r="P254" i="23"/>
  <c r="P252" i="23"/>
  <c r="P238" i="23"/>
  <c r="P249" i="23"/>
  <c r="P250" i="23"/>
  <c r="P242" i="23"/>
  <c r="P237" i="23"/>
  <c r="P244" i="23"/>
  <c r="P245" i="23"/>
  <c r="P233" i="23"/>
  <c r="P239" i="23"/>
  <c r="P240" i="23"/>
  <c r="P241" i="23"/>
  <c r="P229" i="23"/>
  <c r="P228" i="23"/>
  <c r="P231" i="23"/>
  <c r="P232" i="23"/>
  <c r="P234" i="23"/>
  <c r="P235" i="23"/>
  <c r="P230" i="23"/>
  <c r="P227" i="23"/>
  <c r="P217" i="23"/>
  <c r="P218" i="23"/>
  <c r="P220" i="23"/>
  <c r="P222" i="23"/>
  <c r="P223" i="23"/>
  <c r="P224" i="23"/>
  <c r="P225" i="23"/>
  <c r="P226" i="23"/>
  <c r="P215" i="23"/>
  <c r="P213" i="23"/>
  <c r="P214" i="23"/>
  <c r="P212" i="23"/>
  <c r="P219" i="23"/>
  <c r="P221" i="23"/>
  <c r="H211" i="23"/>
  <c r="H216" i="23"/>
  <c r="H212" i="23"/>
  <c r="H213" i="23"/>
  <c r="H214" i="23"/>
  <c r="H215" i="23"/>
  <c r="D212" i="23"/>
  <c r="D213" i="23"/>
  <c r="D214" i="23"/>
  <c r="D215" i="23"/>
  <c r="M211" i="23"/>
  <c r="P211" i="23" s="1"/>
  <c r="P216" i="23"/>
  <c r="M210" i="23"/>
  <c r="J210" i="23"/>
  <c r="H210" i="23"/>
  <c r="D210" i="23"/>
  <c r="M209" i="23"/>
  <c r="J209" i="23"/>
  <c r="H209" i="23"/>
  <c r="D209" i="23"/>
  <c r="M208" i="23"/>
  <c r="J208" i="23"/>
  <c r="H208" i="23"/>
  <c r="D208" i="23"/>
  <c r="M207" i="23"/>
  <c r="J207" i="23"/>
  <c r="H207" i="23"/>
  <c r="D207" i="23"/>
  <c r="M206" i="23"/>
  <c r="J206" i="23"/>
  <c r="H206" i="23"/>
  <c r="D206" i="23"/>
  <c r="M205" i="23"/>
  <c r="J205" i="23"/>
  <c r="H205" i="23"/>
  <c r="D205" i="23"/>
  <c r="M204" i="23"/>
  <c r="J204" i="23"/>
  <c r="H204" i="23"/>
  <c r="D204" i="23"/>
  <c r="M203" i="23"/>
  <c r="J203" i="23"/>
  <c r="H203" i="23"/>
  <c r="D203" i="23"/>
  <c r="M202" i="23"/>
  <c r="J202" i="23"/>
  <c r="H202" i="23"/>
  <c r="D202" i="23"/>
  <c r="H201" i="23"/>
  <c r="D201" i="23"/>
  <c r="M196" i="23"/>
  <c r="M197" i="23"/>
  <c r="M198" i="23"/>
  <c r="M199" i="23"/>
  <c r="M200" i="23"/>
  <c r="J196" i="23"/>
  <c r="J197" i="23"/>
  <c r="J198" i="23"/>
  <c r="J199" i="23"/>
  <c r="J200" i="23"/>
  <c r="D196" i="23"/>
  <c r="D197" i="23"/>
  <c r="D198" i="23"/>
  <c r="D199" i="23"/>
  <c r="D200" i="23"/>
  <c r="H200" i="23"/>
  <c r="H199" i="23"/>
  <c r="H196" i="23"/>
  <c r="H197" i="23"/>
  <c r="H198" i="23"/>
  <c r="J201" i="23"/>
  <c r="M201" i="23"/>
  <c r="P209" i="23" l="1"/>
  <c r="P196" i="23"/>
  <c r="P200" i="23"/>
  <c r="P204" i="23"/>
  <c r="P208" i="23"/>
  <c r="P210" i="23"/>
  <c r="P207" i="23"/>
  <c r="P206" i="23"/>
  <c r="P199" i="23"/>
  <c r="P198" i="23"/>
  <c r="P197" i="23"/>
  <c r="P203" i="23"/>
  <c r="P205" i="23"/>
  <c r="P202" i="23"/>
  <c r="P201" i="23"/>
  <c r="M195" i="23" l="1"/>
  <c r="J195" i="23"/>
  <c r="H195" i="23"/>
  <c r="D195" i="23"/>
  <c r="M194" i="23"/>
  <c r="J194" i="23"/>
  <c r="H194" i="23"/>
  <c r="D194" i="23"/>
  <c r="M193" i="23"/>
  <c r="J193" i="23"/>
  <c r="H193" i="23"/>
  <c r="D193" i="23"/>
  <c r="M192" i="23"/>
  <c r="J192" i="23"/>
  <c r="H192" i="23"/>
  <c r="D192" i="23"/>
  <c r="M191" i="23"/>
  <c r="J191" i="23"/>
  <c r="H191" i="23"/>
  <c r="D191" i="23"/>
  <c r="M190" i="23"/>
  <c r="J190" i="23"/>
  <c r="H190" i="23"/>
  <c r="D190" i="23"/>
  <c r="M189" i="23"/>
  <c r="J189" i="23"/>
  <c r="H189" i="23"/>
  <c r="D189" i="23"/>
  <c r="M188" i="23"/>
  <c r="J188" i="23"/>
  <c r="H188" i="23"/>
  <c r="D188" i="23"/>
  <c r="M187" i="23"/>
  <c r="J187" i="23"/>
  <c r="H187" i="23"/>
  <c r="D187" i="23"/>
  <c r="D180" i="23"/>
  <c r="D181" i="23"/>
  <c r="D182" i="23"/>
  <c r="D183" i="23"/>
  <c r="D184" i="23"/>
  <c r="D185" i="23"/>
  <c r="D179" i="23"/>
  <c r="H186" i="23"/>
  <c r="M182" i="23"/>
  <c r="M183" i="23"/>
  <c r="M184" i="23"/>
  <c r="M185" i="23"/>
  <c r="J182" i="23"/>
  <c r="J183" i="23"/>
  <c r="J184" i="23"/>
  <c r="J185" i="23"/>
  <c r="H182" i="23"/>
  <c r="H183" i="23"/>
  <c r="H184" i="23"/>
  <c r="H185" i="23"/>
  <c r="D186" i="23"/>
  <c r="P187" i="23" l="1"/>
  <c r="P188" i="23"/>
  <c r="P189" i="23"/>
  <c r="P192" i="23"/>
  <c r="P191" i="23"/>
  <c r="P183" i="23"/>
  <c r="P182" i="23"/>
  <c r="P194" i="23"/>
  <c r="P193" i="23"/>
  <c r="P195" i="23"/>
  <c r="P185" i="23"/>
  <c r="P184" i="23"/>
  <c r="P190" i="23"/>
  <c r="H181" i="23"/>
  <c r="M181" i="23"/>
  <c r="J181" i="23"/>
  <c r="M186" i="23"/>
  <c r="J186" i="23"/>
  <c r="M180" i="23"/>
  <c r="J180" i="23"/>
  <c r="H180" i="23"/>
  <c r="M179" i="23"/>
  <c r="J179" i="23"/>
  <c r="P179" i="23" s="1"/>
  <c r="H179" i="23"/>
  <c r="M178" i="23"/>
  <c r="J178" i="23"/>
  <c r="H178" i="23"/>
  <c r="D178" i="23"/>
  <c r="P178" i="23" l="1"/>
  <c r="P180" i="23"/>
  <c r="P186" i="23"/>
  <c r="P181" i="23"/>
  <c r="M177" i="23"/>
  <c r="J177" i="23"/>
  <c r="H177" i="23"/>
  <c r="D177" i="23"/>
  <c r="M176" i="23"/>
  <c r="J176" i="23"/>
  <c r="H176" i="23"/>
  <c r="D176" i="23"/>
  <c r="M175" i="23"/>
  <c r="J175" i="23"/>
  <c r="H175" i="23"/>
  <c r="D175" i="23"/>
  <c r="M174" i="23"/>
  <c r="J174" i="23"/>
  <c r="H174" i="23"/>
  <c r="D174" i="23"/>
  <c r="M173" i="23"/>
  <c r="J173" i="23"/>
  <c r="H173" i="23"/>
  <c r="D173" i="23"/>
  <c r="M172" i="23"/>
  <c r="J172" i="23"/>
  <c r="H172" i="23"/>
  <c r="D172" i="23"/>
  <c r="P173" i="23" l="1"/>
  <c r="P174" i="23"/>
  <c r="P175" i="23"/>
  <c r="P177" i="23"/>
  <c r="P172" i="23"/>
  <c r="P176" i="23"/>
  <c r="M171" i="23"/>
  <c r="J171" i="23"/>
  <c r="H171" i="23"/>
  <c r="D171" i="23"/>
  <c r="M170" i="23"/>
  <c r="J170" i="23"/>
  <c r="H170" i="23"/>
  <c r="D170" i="23"/>
  <c r="M169" i="23"/>
  <c r="J169" i="23"/>
  <c r="H169" i="23"/>
  <c r="D169" i="23"/>
  <c r="M168" i="23"/>
  <c r="J168" i="23"/>
  <c r="H168" i="23"/>
  <c r="D168" i="23"/>
  <c r="D167" i="23"/>
  <c r="H167" i="23"/>
  <c r="P171" i="23" l="1"/>
  <c r="P168" i="23"/>
  <c r="P170" i="23"/>
  <c r="P169" i="23"/>
  <c r="M164" i="23"/>
  <c r="M165" i="23"/>
  <c r="M166" i="23"/>
  <c r="J164" i="23"/>
  <c r="J165" i="23"/>
  <c r="J166" i="23"/>
  <c r="H164" i="23"/>
  <c r="H165" i="23"/>
  <c r="H166" i="23"/>
  <c r="D164" i="23"/>
  <c r="D165" i="23"/>
  <c r="D166" i="23"/>
  <c r="P166" i="23" l="1"/>
  <c r="P165" i="23"/>
  <c r="P164" i="23"/>
  <c r="M163" i="23"/>
  <c r="J163" i="23"/>
  <c r="H163" i="23"/>
  <c r="D163" i="23"/>
  <c r="M167" i="23"/>
  <c r="J167" i="23"/>
  <c r="M162" i="23"/>
  <c r="J162" i="23"/>
  <c r="H162" i="23"/>
  <c r="D162" i="23"/>
  <c r="M161" i="23"/>
  <c r="J161" i="23"/>
  <c r="H161" i="23"/>
  <c r="D161" i="23"/>
  <c r="M160" i="23"/>
  <c r="J160" i="23"/>
  <c r="H160" i="23"/>
  <c r="D160" i="23"/>
  <c r="M159" i="23"/>
  <c r="J159" i="23"/>
  <c r="H159" i="23"/>
  <c r="D159" i="23"/>
  <c r="M158" i="23"/>
  <c r="J158" i="23"/>
  <c r="H158" i="23"/>
  <c r="D158" i="23"/>
  <c r="M157" i="23"/>
  <c r="J157" i="23"/>
  <c r="H157" i="23"/>
  <c r="D157" i="23"/>
  <c r="M156" i="23"/>
  <c r="J156" i="23"/>
  <c r="H156" i="23"/>
  <c r="D156" i="23"/>
  <c r="M155" i="23"/>
  <c r="J155" i="23"/>
  <c r="H155" i="23"/>
  <c r="D155" i="23"/>
  <c r="M154" i="23"/>
  <c r="J154" i="23"/>
  <c r="H154" i="23"/>
  <c r="D154" i="23"/>
  <c r="M153" i="23"/>
  <c r="J153" i="23"/>
  <c r="H153" i="23"/>
  <c r="D153" i="23"/>
  <c r="M152" i="23"/>
  <c r="J152" i="23"/>
  <c r="H152" i="23"/>
  <c r="D152" i="23"/>
  <c r="M151" i="23"/>
  <c r="J151" i="23"/>
  <c r="H151" i="23"/>
  <c r="D151" i="23"/>
  <c r="M150" i="23"/>
  <c r="J150" i="23"/>
  <c r="H150" i="23"/>
  <c r="D150" i="23"/>
  <c r="M149" i="23"/>
  <c r="J149" i="23"/>
  <c r="H149" i="23"/>
  <c r="D149" i="23"/>
  <c r="M148" i="23"/>
  <c r="J148" i="23"/>
  <c r="H148" i="23"/>
  <c r="D148" i="23"/>
  <c r="M147" i="23"/>
  <c r="J147" i="23"/>
  <c r="H147" i="23"/>
  <c r="D147" i="23"/>
  <c r="M146" i="23"/>
  <c r="J146" i="23"/>
  <c r="H146" i="23"/>
  <c r="D146" i="23"/>
  <c r="M145" i="23"/>
  <c r="J145" i="23"/>
  <c r="H145" i="23"/>
  <c r="D145" i="23"/>
  <c r="M144" i="23"/>
  <c r="J144" i="23"/>
  <c r="H144" i="23"/>
  <c r="D144" i="23"/>
  <c r="M143" i="23"/>
  <c r="J143" i="23"/>
  <c r="H143" i="23"/>
  <c r="D143" i="23"/>
  <c r="M142" i="23"/>
  <c r="J142" i="23"/>
  <c r="H142" i="23"/>
  <c r="D142" i="23"/>
  <c r="M141" i="23"/>
  <c r="J141" i="23"/>
  <c r="H141" i="23"/>
  <c r="D141" i="23"/>
  <c r="M140" i="23"/>
  <c r="J140" i="23"/>
  <c r="H140" i="23"/>
  <c r="D140" i="23"/>
  <c r="M139" i="23"/>
  <c r="J139" i="23"/>
  <c r="H139" i="23"/>
  <c r="D139" i="23"/>
  <c r="M138" i="23"/>
  <c r="J138" i="23"/>
  <c r="H138" i="23"/>
  <c r="D138" i="23"/>
  <c r="M137" i="23"/>
  <c r="J137" i="23"/>
  <c r="H137" i="23"/>
  <c r="D137" i="23"/>
  <c r="M136" i="23"/>
  <c r="J136" i="23"/>
  <c r="H136" i="23"/>
  <c r="D136" i="23"/>
  <c r="M135" i="23"/>
  <c r="J135" i="23"/>
  <c r="H135" i="23"/>
  <c r="D135" i="23"/>
  <c r="M134" i="23"/>
  <c r="J134" i="23"/>
  <c r="H134" i="23"/>
  <c r="D134" i="23"/>
  <c r="M133" i="23"/>
  <c r="J133" i="23"/>
  <c r="H133" i="23"/>
  <c r="D133" i="23"/>
  <c r="M132" i="23"/>
  <c r="J132" i="23"/>
  <c r="H132" i="23"/>
  <c r="D132" i="23"/>
  <c r="M131" i="23"/>
  <c r="J131" i="23"/>
  <c r="H131" i="23"/>
  <c r="D131" i="23"/>
  <c r="M130" i="23"/>
  <c r="J130" i="23"/>
  <c r="H130" i="23"/>
  <c r="D130" i="23"/>
  <c r="M129" i="23"/>
  <c r="J129" i="23"/>
  <c r="H129" i="23"/>
  <c r="D129" i="23"/>
  <c r="D125" i="23"/>
  <c r="H125" i="23"/>
  <c r="J125" i="23"/>
  <c r="M125" i="23"/>
  <c r="M128" i="23"/>
  <c r="J128" i="23"/>
  <c r="H128" i="23"/>
  <c r="D128" i="23"/>
  <c r="M127" i="23"/>
  <c r="J127" i="23"/>
  <c r="H127" i="23"/>
  <c r="D127" i="23"/>
  <c r="M126" i="23"/>
  <c r="J126" i="23"/>
  <c r="H126" i="23"/>
  <c r="D126" i="23"/>
  <c r="M124" i="23"/>
  <c r="J124" i="23"/>
  <c r="H124" i="23"/>
  <c r="D124" i="23"/>
  <c r="M123" i="23"/>
  <c r="J123" i="23"/>
  <c r="H123" i="23"/>
  <c r="D123" i="23"/>
  <c r="M122" i="23"/>
  <c r="J122" i="23"/>
  <c r="H122" i="23"/>
  <c r="D122" i="23"/>
  <c r="M121" i="23"/>
  <c r="J121" i="23"/>
  <c r="H121" i="23"/>
  <c r="D121" i="23"/>
  <c r="M120" i="23"/>
  <c r="J120" i="23"/>
  <c r="H120" i="23"/>
  <c r="D120" i="23"/>
  <c r="M119" i="23"/>
  <c r="J119" i="23"/>
  <c r="H119" i="23"/>
  <c r="D119" i="23"/>
  <c r="M118" i="23"/>
  <c r="J118" i="23"/>
  <c r="H118" i="23"/>
  <c r="D118" i="23"/>
  <c r="M117" i="23"/>
  <c r="J117" i="23"/>
  <c r="H117" i="23"/>
  <c r="D117" i="23"/>
  <c r="M116" i="23"/>
  <c r="J116" i="23"/>
  <c r="H116" i="23"/>
  <c r="D116" i="23"/>
  <c r="M115" i="23"/>
  <c r="J115" i="23"/>
  <c r="H115" i="23"/>
  <c r="D115" i="23"/>
  <c r="M114" i="23"/>
  <c r="J114" i="23"/>
  <c r="H114" i="23"/>
  <c r="D114" i="23"/>
  <c r="M113" i="23"/>
  <c r="J113" i="23"/>
  <c r="H113" i="23"/>
  <c r="D113" i="23"/>
  <c r="M112" i="23"/>
  <c r="J112" i="23"/>
  <c r="H112" i="23"/>
  <c r="D112" i="23"/>
  <c r="M111" i="23"/>
  <c r="J111" i="23"/>
  <c r="H111" i="23"/>
  <c r="D111" i="23"/>
  <c r="M110" i="23"/>
  <c r="J110" i="23"/>
  <c r="H110" i="23"/>
  <c r="D110" i="23"/>
  <c r="M104" i="23"/>
  <c r="M105" i="23"/>
  <c r="M106" i="23"/>
  <c r="M107" i="23"/>
  <c r="M108" i="23"/>
  <c r="D109" i="23"/>
  <c r="H109" i="23"/>
  <c r="J104" i="23"/>
  <c r="J105" i="23"/>
  <c r="J106" i="23"/>
  <c r="J107" i="23"/>
  <c r="J108" i="23"/>
  <c r="D104" i="23"/>
  <c r="D105" i="23"/>
  <c r="D106" i="23"/>
  <c r="D107" i="23"/>
  <c r="D108" i="23"/>
  <c r="H104" i="23"/>
  <c r="H105" i="23"/>
  <c r="H106" i="23"/>
  <c r="H107" i="23"/>
  <c r="H108" i="23"/>
  <c r="P138" i="23" l="1"/>
  <c r="P139" i="23"/>
  <c r="P150" i="23"/>
  <c r="P158" i="23"/>
  <c r="P160" i="23"/>
  <c r="P134" i="23"/>
  <c r="P145" i="23"/>
  <c r="P156" i="23"/>
  <c r="P155" i="23"/>
  <c r="P140" i="23"/>
  <c r="P163" i="23"/>
  <c r="P118" i="23"/>
  <c r="P153" i="23"/>
  <c r="P161" i="23"/>
  <c r="P159" i="23"/>
  <c r="P167" i="23"/>
  <c r="P162" i="23"/>
  <c r="P157" i="23"/>
  <c r="P154" i="23"/>
  <c r="P149" i="23"/>
  <c r="P151" i="23"/>
  <c r="P152" i="23"/>
  <c r="P122" i="23"/>
  <c r="P144" i="23"/>
  <c r="P147" i="23"/>
  <c r="P148" i="23"/>
  <c r="P146" i="23"/>
  <c r="P135" i="23"/>
  <c r="P142" i="23"/>
  <c r="P141" i="23"/>
  <c r="P143" i="23"/>
  <c r="P126" i="23"/>
  <c r="P136" i="23"/>
  <c r="P133" i="23"/>
  <c r="P137" i="23"/>
  <c r="P121" i="23"/>
  <c r="P132" i="23"/>
  <c r="P130" i="23"/>
  <c r="P129" i="23"/>
  <c r="P131" i="23"/>
  <c r="P127" i="23"/>
  <c r="P125" i="23"/>
  <c r="P120" i="23"/>
  <c r="P107" i="23"/>
  <c r="P116" i="23"/>
  <c r="P128" i="23"/>
  <c r="P117" i="23"/>
  <c r="P123" i="23"/>
  <c r="P119" i="23"/>
  <c r="P124" i="23"/>
  <c r="P115" i="23"/>
  <c r="P105" i="23"/>
  <c r="P108" i="23"/>
  <c r="P104" i="23"/>
  <c r="P106" i="23"/>
  <c r="P110" i="23"/>
  <c r="P111" i="23"/>
  <c r="P112" i="23"/>
  <c r="P113" i="23"/>
  <c r="P114" i="23"/>
  <c r="M109" i="23"/>
  <c r="J109" i="23"/>
  <c r="M103" i="23"/>
  <c r="J103" i="23"/>
  <c r="H103" i="23"/>
  <c r="D103" i="23"/>
  <c r="M102" i="23"/>
  <c r="J102" i="23"/>
  <c r="H102" i="23"/>
  <c r="D102" i="23"/>
  <c r="M101" i="23"/>
  <c r="J101" i="23"/>
  <c r="H101" i="23"/>
  <c r="D101" i="23"/>
  <c r="M100" i="23"/>
  <c r="J100" i="23"/>
  <c r="H100" i="23"/>
  <c r="D100" i="23"/>
  <c r="M99" i="23"/>
  <c r="J99" i="23"/>
  <c r="H99" i="23"/>
  <c r="D99" i="23"/>
  <c r="M98" i="23"/>
  <c r="J98" i="23"/>
  <c r="H98" i="23"/>
  <c r="D98" i="23"/>
  <c r="M97" i="23"/>
  <c r="J97" i="23"/>
  <c r="H97" i="23"/>
  <c r="D97" i="23"/>
  <c r="M96" i="23"/>
  <c r="J96" i="23"/>
  <c r="H96" i="23"/>
  <c r="D96" i="23"/>
  <c r="M95" i="23"/>
  <c r="J95" i="23"/>
  <c r="H95" i="23"/>
  <c r="D95" i="23"/>
  <c r="M94" i="23"/>
  <c r="J94" i="23"/>
  <c r="H94" i="23"/>
  <c r="D94" i="23"/>
  <c r="M93" i="23"/>
  <c r="J93" i="23"/>
  <c r="H93" i="23"/>
  <c r="D93" i="23"/>
  <c r="M92" i="23"/>
  <c r="J92" i="23"/>
  <c r="H92" i="23"/>
  <c r="D92" i="23"/>
  <c r="M91" i="23"/>
  <c r="J91" i="23"/>
  <c r="H91" i="23"/>
  <c r="D91" i="23"/>
  <c r="M90" i="23"/>
  <c r="J90" i="23"/>
  <c r="H90" i="23"/>
  <c r="D90" i="23"/>
  <c r="M89" i="23"/>
  <c r="J89" i="23"/>
  <c r="H89" i="23"/>
  <c r="D89" i="23"/>
  <c r="M88" i="23"/>
  <c r="J88" i="23"/>
  <c r="H88" i="23"/>
  <c r="D88" i="23"/>
  <c r="M87" i="23"/>
  <c r="J87" i="23"/>
  <c r="H87" i="23"/>
  <c r="D87" i="23"/>
  <c r="M86" i="23"/>
  <c r="J86" i="23"/>
  <c r="H86" i="23"/>
  <c r="D86" i="23"/>
  <c r="M85" i="23"/>
  <c r="J85" i="23"/>
  <c r="H85" i="23"/>
  <c r="D85" i="23"/>
  <c r="P91" i="23" l="1"/>
  <c r="P93" i="23"/>
  <c r="P94" i="23"/>
  <c r="P96" i="23"/>
  <c r="P98" i="23"/>
  <c r="P95" i="23"/>
  <c r="P89" i="23"/>
  <c r="P100" i="23"/>
  <c r="P88" i="23"/>
  <c r="P99" i="23"/>
  <c r="P90" i="23"/>
  <c r="P101" i="23"/>
  <c r="P92" i="23"/>
  <c r="P103" i="23"/>
  <c r="P97" i="23"/>
  <c r="P109" i="23"/>
  <c r="P102" i="23"/>
  <c r="P85" i="23"/>
  <c r="P86" i="23"/>
  <c r="P87" i="23"/>
  <c r="M80" i="23"/>
  <c r="M81" i="23"/>
  <c r="M82" i="23"/>
  <c r="M83" i="23"/>
  <c r="J80" i="23"/>
  <c r="J81" i="23"/>
  <c r="J82" i="23"/>
  <c r="J83" i="23"/>
  <c r="H80" i="23"/>
  <c r="H81" i="23"/>
  <c r="H82" i="23"/>
  <c r="H83" i="23"/>
  <c r="D80" i="23"/>
  <c r="D81" i="23"/>
  <c r="D82" i="23"/>
  <c r="D83" i="23"/>
  <c r="P81" i="23" l="1"/>
  <c r="P80" i="23"/>
  <c r="P82" i="23"/>
  <c r="P83" i="23"/>
  <c r="M79" i="23"/>
  <c r="J79" i="23"/>
  <c r="H79" i="23"/>
  <c r="D79" i="23"/>
  <c r="M84" i="23"/>
  <c r="J84" i="23"/>
  <c r="H84" i="23"/>
  <c r="D84" i="23"/>
  <c r="M78" i="23"/>
  <c r="J78" i="23"/>
  <c r="H78" i="23"/>
  <c r="D78" i="23"/>
  <c r="M77" i="23"/>
  <c r="J77" i="23"/>
  <c r="H77" i="23"/>
  <c r="D77" i="23"/>
  <c r="M76" i="23"/>
  <c r="J76" i="23"/>
  <c r="H76" i="23"/>
  <c r="D76" i="23"/>
  <c r="M75" i="23"/>
  <c r="J75" i="23"/>
  <c r="H75" i="23"/>
  <c r="D75" i="23"/>
  <c r="M74" i="23"/>
  <c r="J74" i="23"/>
  <c r="H74" i="23"/>
  <c r="D74" i="23"/>
  <c r="M73" i="23"/>
  <c r="J73" i="23"/>
  <c r="H73" i="23"/>
  <c r="D73" i="23"/>
  <c r="M72" i="23"/>
  <c r="J72" i="23"/>
  <c r="H72" i="23"/>
  <c r="D72" i="23"/>
  <c r="M71" i="23"/>
  <c r="J71" i="23"/>
  <c r="H71" i="23"/>
  <c r="D71" i="23"/>
  <c r="M70" i="23"/>
  <c r="J70" i="23"/>
  <c r="H70" i="23"/>
  <c r="D70" i="23"/>
  <c r="M69" i="23"/>
  <c r="J69" i="23"/>
  <c r="H69" i="23"/>
  <c r="D69" i="23"/>
  <c r="M68" i="23"/>
  <c r="J68" i="23"/>
  <c r="H68" i="23"/>
  <c r="D68" i="23"/>
  <c r="M67" i="23"/>
  <c r="J67" i="23"/>
  <c r="H67" i="23"/>
  <c r="D67" i="23"/>
  <c r="M66" i="23"/>
  <c r="J66" i="23"/>
  <c r="H66" i="23"/>
  <c r="D66" i="23"/>
  <c r="M65" i="23"/>
  <c r="J65" i="23"/>
  <c r="H65" i="23"/>
  <c r="D65" i="23"/>
  <c r="M64" i="23"/>
  <c r="J64" i="23"/>
  <c r="H64" i="23"/>
  <c r="D64" i="23"/>
  <c r="M63" i="23"/>
  <c r="J63" i="23"/>
  <c r="H63" i="23"/>
  <c r="D63" i="23"/>
  <c r="M62" i="23"/>
  <c r="J62" i="23"/>
  <c r="H62" i="23"/>
  <c r="D62" i="23"/>
  <c r="M61" i="23"/>
  <c r="J61" i="23"/>
  <c r="H61" i="23"/>
  <c r="D61" i="23"/>
  <c r="M60" i="23"/>
  <c r="J60" i="23"/>
  <c r="H60" i="23"/>
  <c r="D60" i="23"/>
  <c r="P65" i="23" l="1"/>
  <c r="P71" i="23"/>
  <c r="P70" i="23"/>
  <c r="P73" i="23"/>
  <c r="P74" i="23"/>
  <c r="P72" i="23"/>
  <c r="P75" i="23"/>
  <c r="P76" i="23"/>
  <c r="P84" i="23"/>
  <c r="P77" i="23"/>
  <c r="P78" i="23"/>
  <c r="P79" i="23"/>
  <c r="P66" i="23"/>
  <c r="P67" i="23"/>
  <c r="P68" i="23"/>
  <c r="P69" i="23"/>
  <c r="P60" i="23"/>
  <c r="P61" i="23"/>
  <c r="P62" i="23"/>
  <c r="P63" i="23"/>
  <c r="P64" i="23"/>
  <c r="M59" i="23" l="1"/>
  <c r="J59" i="23"/>
  <c r="H59" i="23"/>
  <c r="D59" i="23"/>
  <c r="M58" i="23"/>
  <c r="J58" i="23"/>
  <c r="H58" i="23"/>
  <c r="D58" i="23"/>
  <c r="M57" i="23"/>
  <c r="J57" i="23"/>
  <c r="H57" i="23"/>
  <c r="D57" i="23"/>
  <c r="M56" i="23"/>
  <c r="J56" i="23"/>
  <c r="H56" i="23"/>
  <c r="D56" i="23"/>
  <c r="M55" i="23"/>
  <c r="J55" i="23"/>
  <c r="H55" i="23"/>
  <c r="D55" i="23"/>
  <c r="M54" i="23"/>
  <c r="J54" i="23"/>
  <c r="H54" i="23"/>
  <c r="D54" i="23"/>
  <c r="M53" i="23"/>
  <c r="J53" i="23"/>
  <c r="H53" i="23"/>
  <c r="D53" i="23"/>
  <c r="M52" i="23"/>
  <c r="J52" i="23"/>
  <c r="H52" i="23"/>
  <c r="D52" i="23"/>
  <c r="M51" i="23"/>
  <c r="J51" i="23"/>
  <c r="H51" i="23"/>
  <c r="D51" i="23"/>
  <c r="M50" i="23"/>
  <c r="J50" i="23"/>
  <c r="H50" i="23"/>
  <c r="D50" i="23"/>
  <c r="M49" i="23"/>
  <c r="J49" i="23"/>
  <c r="H49" i="23"/>
  <c r="D49" i="23"/>
  <c r="M48" i="23"/>
  <c r="J48" i="23"/>
  <c r="H48" i="23"/>
  <c r="D48" i="23"/>
  <c r="M47" i="23"/>
  <c r="J47" i="23"/>
  <c r="H47" i="23"/>
  <c r="D47" i="23"/>
  <c r="M46" i="23"/>
  <c r="J46" i="23"/>
  <c r="H46" i="23"/>
  <c r="D46" i="23"/>
  <c r="M45" i="23"/>
  <c r="J45" i="23"/>
  <c r="H45" i="23"/>
  <c r="D45" i="23"/>
  <c r="M44" i="23"/>
  <c r="J44" i="23"/>
  <c r="H44" i="23"/>
  <c r="D44" i="23"/>
  <c r="M43" i="23"/>
  <c r="J43" i="23"/>
  <c r="H43" i="23"/>
  <c r="D43" i="23"/>
  <c r="M42" i="23"/>
  <c r="J42" i="23"/>
  <c r="H42" i="23"/>
  <c r="D42" i="23"/>
  <c r="M41" i="23"/>
  <c r="J41" i="23"/>
  <c r="H41" i="23"/>
  <c r="D41" i="23"/>
  <c r="M40" i="23"/>
  <c r="J40" i="23"/>
  <c r="H40" i="23"/>
  <c r="D40" i="23"/>
  <c r="M39" i="23"/>
  <c r="J39" i="23"/>
  <c r="H39" i="23"/>
  <c r="D39" i="23"/>
  <c r="M38" i="23"/>
  <c r="J38" i="23"/>
  <c r="H38" i="23"/>
  <c r="D38" i="23"/>
  <c r="M37" i="23"/>
  <c r="J37" i="23"/>
  <c r="H37" i="23"/>
  <c r="D37" i="23"/>
  <c r="M36" i="23"/>
  <c r="J36" i="23"/>
  <c r="H36" i="23"/>
  <c r="D36" i="23"/>
  <c r="M35" i="23"/>
  <c r="J35" i="23"/>
  <c r="H35" i="23"/>
  <c r="D35" i="23"/>
  <c r="M34" i="23"/>
  <c r="J34" i="23"/>
  <c r="H34" i="23"/>
  <c r="D34" i="23"/>
  <c r="M33" i="23"/>
  <c r="J33" i="23"/>
  <c r="H33" i="23"/>
  <c r="D33" i="23"/>
  <c r="M32" i="23"/>
  <c r="J32" i="23"/>
  <c r="H32" i="23"/>
  <c r="D32" i="23"/>
  <c r="M31" i="23"/>
  <c r="J31" i="23"/>
  <c r="H31" i="23"/>
  <c r="D31" i="23"/>
  <c r="M30" i="23"/>
  <c r="J30" i="23"/>
  <c r="H30" i="23"/>
  <c r="D30" i="23"/>
  <c r="M29" i="23"/>
  <c r="J29" i="23"/>
  <c r="H29" i="23"/>
  <c r="D29" i="23"/>
  <c r="M28" i="23"/>
  <c r="J28" i="23"/>
  <c r="H28" i="23"/>
  <c r="D28" i="23"/>
  <c r="M27" i="23"/>
  <c r="J27" i="23"/>
  <c r="H27" i="23"/>
  <c r="D27" i="23"/>
  <c r="M26" i="23"/>
  <c r="J26" i="23"/>
  <c r="H26" i="23"/>
  <c r="D26" i="23"/>
  <c r="M25" i="23"/>
  <c r="J25" i="23"/>
  <c r="H25" i="23"/>
  <c r="D25" i="23"/>
  <c r="M24" i="23"/>
  <c r="J24" i="23"/>
  <c r="H24" i="23"/>
  <c r="D24" i="23"/>
  <c r="M23" i="23"/>
  <c r="J23" i="23"/>
  <c r="H23" i="23"/>
  <c r="D23" i="23"/>
  <c r="M22" i="23"/>
  <c r="J22" i="23"/>
  <c r="H22" i="23"/>
  <c r="D22" i="23"/>
  <c r="M21" i="23"/>
  <c r="J21" i="23"/>
  <c r="H21" i="23"/>
  <c r="D21" i="23"/>
  <c r="M20" i="23"/>
  <c r="J20" i="23"/>
  <c r="H20" i="23"/>
  <c r="D20" i="23"/>
  <c r="M19" i="23"/>
  <c r="J19" i="23"/>
  <c r="H19" i="23"/>
  <c r="D19" i="23"/>
  <c r="M18" i="23"/>
  <c r="J18" i="23"/>
  <c r="H18" i="23"/>
  <c r="D18" i="23"/>
  <c r="M17" i="23"/>
  <c r="J17" i="23"/>
  <c r="H17" i="23"/>
  <c r="D17" i="23"/>
  <c r="M16" i="23"/>
  <c r="J16" i="23"/>
  <c r="H16" i="23"/>
  <c r="D16" i="23"/>
  <c r="M15" i="23"/>
  <c r="J15" i="23"/>
  <c r="H15" i="23"/>
  <c r="D15" i="23"/>
  <c r="M14" i="23"/>
  <c r="N14" i="23" s="1"/>
  <c r="J14" i="23"/>
  <c r="K14" i="23" s="1"/>
  <c r="K15" i="23" s="1"/>
  <c r="H14" i="23"/>
  <c r="D14" i="23"/>
  <c r="M263" i="22"/>
  <c r="J263" i="22"/>
  <c r="H263" i="22"/>
  <c r="D263" i="22"/>
  <c r="H260" i="22"/>
  <c r="H261" i="22"/>
  <c r="M262" i="22"/>
  <c r="J262" i="22"/>
  <c r="H262" i="22"/>
  <c r="D262" i="22"/>
  <c r="M261" i="22"/>
  <c r="J261" i="22"/>
  <c r="D261" i="22"/>
  <c r="M260" i="22"/>
  <c r="J260" i="22"/>
  <c r="D260" i="22"/>
  <c r="M259" i="22"/>
  <c r="J259" i="22"/>
  <c r="H259" i="22"/>
  <c r="D259" i="22"/>
  <c r="M258" i="22"/>
  <c r="J258" i="22"/>
  <c r="H258" i="22"/>
  <c r="D258" i="22"/>
  <c r="M257" i="22"/>
  <c r="J257" i="22"/>
  <c r="H257" i="22"/>
  <c r="D257" i="22"/>
  <c r="M256" i="22"/>
  <c r="J256" i="22"/>
  <c r="H256" i="22"/>
  <c r="D256" i="22"/>
  <c r="M255" i="22"/>
  <c r="J255" i="22"/>
  <c r="H255" i="22"/>
  <c r="D255" i="22"/>
  <c r="M254" i="22"/>
  <c r="J254" i="22"/>
  <c r="H254" i="22"/>
  <c r="D254" i="22"/>
  <c r="M253" i="22"/>
  <c r="J253" i="22"/>
  <c r="H253" i="22"/>
  <c r="D253" i="22"/>
  <c r="M252" i="22"/>
  <c r="J252" i="22"/>
  <c r="H252" i="22"/>
  <c r="D252" i="22"/>
  <c r="M251" i="22"/>
  <c r="J251" i="22"/>
  <c r="H251" i="22"/>
  <c r="D251" i="22"/>
  <c r="M250" i="22"/>
  <c r="J250" i="22"/>
  <c r="H250" i="22"/>
  <c r="D250" i="22"/>
  <c r="M249" i="22"/>
  <c r="J249" i="22"/>
  <c r="H249" i="22"/>
  <c r="D249" i="22"/>
  <c r="M248" i="22"/>
  <c r="J248" i="22"/>
  <c r="H248" i="22"/>
  <c r="D248" i="22"/>
  <c r="M247" i="22"/>
  <c r="J247" i="22"/>
  <c r="H247" i="22"/>
  <c r="D247" i="22"/>
  <c r="M246" i="22"/>
  <c r="J246" i="22"/>
  <c r="H246" i="22"/>
  <c r="D246" i="22"/>
  <c r="M245" i="22"/>
  <c r="J245" i="22"/>
  <c r="H245" i="22"/>
  <c r="D245" i="22"/>
  <c r="M244" i="22"/>
  <c r="J244" i="22"/>
  <c r="H244" i="22"/>
  <c r="D244" i="22"/>
  <c r="M243" i="22"/>
  <c r="J243" i="22"/>
  <c r="H243" i="22"/>
  <c r="D243" i="22"/>
  <c r="M242" i="22"/>
  <c r="J242" i="22"/>
  <c r="H242" i="22"/>
  <c r="D242" i="22"/>
  <c r="M241" i="22"/>
  <c r="J241" i="22"/>
  <c r="H241" i="22"/>
  <c r="D241" i="22"/>
  <c r="M240" i="22"/>
  <c r="J240" i="22"/>
  <c r="H240" i="22"/>
  <c r="D240" i="22"/>
  <c r="M239" i="22"/>
  <c r="J239" i="22"/>
  <c r="H239" i="22"/>
  <c r="D239" i="22"/>
  <c r="P31" i="23" l="1"/>
  <c r="P32" i="23"/>
  <c r="P33" i="23"/>
  <c r="P41" i="23"/>
  <c r="P42" i="23"/>
  <c r="P44" i="23"/>
  <c r="P54" i="23"/>
  <c r="P55" i="23"/>
  <c r="P35" i="23"/>
  <c r="P46" i="23"/>
  <c r="P36" i="23"/>
  <c r="P47" i="23"/>
  <c r="P52" i="23"/>
  <c r="P37" i="23"/>
  <c r="P48" i="23"/>
  <c r="P34" i="23"/>
  <c r="P45" i="23"/>
  <c r="P38" i="23"/>
  <c r="P49" i="23"/>
  <c r="P53" i="23"/>
  <c r="P40" i="23"/>
  <c r="P51" i="23"/>
  <c r="K16" i="23"/>
  <c r="K17" i="23" s="1"/>
  <c r="K18" i="23" s="1"/>
  <c r="K19" i="23" s="1"/>
  <c r="K20" i="23" s="1"/>
  <c r="K21" i="23" s="1"/>
  <c r="K22" i="23" s="1"/>
  <c r="K23" i="23" s="1"/>
  <c r="K24" i="23" s="1"/>
  <c r="K25" i="23" s="1"/>
  <c r="K26" i="23" s="1"/>
  <c r="K27" i="23" s="1"/>
  <c r="K28" i="23" s="1"/>
  <c r="K29" i="23" s="1"/>
  <c r="K30" i="23" s="1"/>
  <c r="K31" i="23" s="1"/>
  <c r="K32" i="23" s="1"/>
  <c r="K33" i="23" s="1"/>
  <c r="K34" i="23" s="1"/>
  <c r="K35" i="23" s="1"/>
  <c r="K36" i="23" s="1"/>
  <c r="K37" i="23" s="1"/>
  <c r="K38" i="23" s="1"/>
  <c r="K39" i="23" s="1"/>
  <c r="K40" i="23" s="1"/>
  <c r="K41" i="23" s="1"/>
  <c r="K42" i="23" s="1"/>
  <c r="K43" i="23" s="1"/>
  <c r="K44" i="23" s="1"/>
  <c r="K45" i="23" s="1"/>
  <c r="K46" i="23" s="1"/>
  <c r="K47" i="23" s="1"/>
  <c r="K48" i="23" s="1"/>
  <c r="K49" i="23" s="1"/>
  <c r="K50" i="23" s="1"/>
  <c r="K51" i="23" s="1"/>
  <c r="K52" i="23" s="1"/>
  <c r="K53" i="23" s="1"/>
  <c r="K54" i="23" s="1"/>
  <c r="K55" i="23" s="1"/>
  <c r="K56" i="23" s="1"/>
  <c r="K57" i="23" s="1"/>
  <c r="K58" i="23" s="1"/>
  <c r="K59" i="23" s="1"/>
  <c r="K60" i="23" s="1"/>
  <c r="K61" i="23" s="1"/>
  <c r="K62" i="23" s="1"/>
  <c r="K63" i="23" s="1"/>
  <c r="K64" i="23" s="1"/>
  <c r="K65" i="23" s="1"/>
  <c r="K66" i="23" s="1"/>
  <c r="K67" i="23" s="1"/>
  <c r="K68" i="23" s="1"/>
  <c r="K69" i="23" s="1"/>
  <c r="K70" i="23" s="1"/>
  <c r="K71" i="23" s="1"/>
  <c r="K72" i="23" s="1"/>
  <c r="K73" i="23" s="1"/>
  <c r="K74" i="23" s="1"/>
  <c r="K75" i="23" s="1"/>
  <c r="K76" i="23" s="1"/>
  <c r="K77" i="23" s="1"/>
  <c r="K78" i="23" s="1"/>
  <c r="K79" i="23" s="1"/>
  <c r="K80" i="23" s="1"/>
  <c r="K81" i="23" s="1"/>
  <c r="K82" i="23" s="1"/>
  <c r="K83" i="23" s="1"/>
  <c r="K84" i="23" s="1"/>
  <c r="K85" i="23" s="1"/>
  <c r="K86" i="23" s="1"/>
  <c r="K87" i="23" s="1"/>
  <c r="K88" i="23" s="1"/>
  <c r="K89" i="23" s="1"/>
  <c r="K90" i="23" s="1"/>
  <c r="K91" i="23" s="1"/>
  <c r="K92" i="23" s="1"/>
  <c r="K93" i="23" s="1"/>
  <c r="K94" i="23" s="1"/>
  <c r="K95" i="23" s="1"/>
  <c r="K96" i="23" s="1"/>
  <c r="K97" i="23" s="1"/>
  <c r="K98" i="23" s="1"/>
  <c r="K99" i="23" s="1"/>
  <c r="K100" i="23" s="1"/>
  <c r="K101" i="23" s="1"/>
  <c r="K102" i="23" s="1"/>
  <c r="K103" i="23" s="1"/>
  <c r="K104" i="23" s="1"/>
  <c r="K105" i="23" s="1"/>
  <c r="K106" i="23" s="1"/>
  <c r="K107" i="23" s="1"/>
  <c r="K108" i="23" s="1"/>
  <c r="K109" i="23" s="1"/>
  <c r="K110" i="23" s="1"/>
  <c r="K111" i="23" s="1"/>
  <c r="K112" i="23" s="1"/>
  <c r="K113" i="23" s="1"/>
  <c r="K114" i="23" s="1"/>
  <c r="K115" i="23" s="1"/>
  <c r="K116" i="23" s="1"/>
  <c r="K117" i="23" s="1"/>
  <c r="K118" i="23" s="1"/>
  <c r="K119" i="23" s="1"/>
  <c r="K120" i="23" s="1"/>
  <c r="K121" i="23" s="1"/>
  <c r="K122" i="23" s="1"/>
  <c r="K123" i="23" s="1"/>
  <c r="K124" i="23" s="1"/>
  <c r="P56" i="23"/>
  <c r="P57" i="23"/>
  <c r="P58" i="23"/>
  <c r="P59" i="23"/>
  <c r="P50" i="23"/>
  <c r="P43" i="23"/>
  <c r="P39" i="23"/>
  <c r="P20" i="23"/>
  <c r="P21" i="23"/>
  <c r="P22" i="23"/>
  <c r="P23" i="23"/>
  <c r="P24" i="23"/>
  <c r="P26" i="23"/>
  <c r="P27" i="23"/>
  <c r="P28" i="23"/>
  <c r="P29" i="23"/>
  <c r="P30" i="23"/>
  <c r="P25" i="23"/>
  <c r="P17" i="23"/>
  <c r="P19" i="23"/>
  <c r="P18" i="23"/>
  <c r="P16" i="23"/>
  <c r="N15" i="23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1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N103" i="23" s="1"/>
  <c r="N104" i="23" s="1"/>
  <c r="N105" i="23" s="1"/>
  <c r="N106" i="23" s="1"/>
  <c r="N107" i="23" s="1"/>
  <c r="N108" i="23" s="1"/>
  <c r="N109" i="23" s="1"/>
  <c r="N110" i="23" s="1"/>
  <c r="N111" i="23" s="1"/>
  <c r="N112" i="23" s="1"/>
  <c r="N113" i="23" s="1"/>
  <c r="N114" i="23" s="1"/>
  <c r="N115" i="23" s="1"/>
  <c r="N116" i="23" s="1"/>
  <c r="N117" i="23" s="1"/>
  <c r="N118" i="23" s="1"/>
  <c r="N119" i="23" s="1"/>
  <c r="N120" i="23" s="1"/>
  <c r="N121" i="23" s="1"/>
  <c r="N122" i="23" s="1"/>
  <c r="N123" i="23" s="1"/>
  <c r="N124" i="23" s="1"/>
  <c r="P244" i="22"/>
  <c r="P245" i="22"/>
  <c r="P246" i="22"/>
  <c r="P247" i="22"/>
  <c r="P248" i="22"/>
  <c r="P249" i="22"/>
  <c r="P250" i="22"/>
  <c r="P251" i="22"/>
  <c r="P252" i="22"/>
  <c r="P253" i="22"/>
  <c r="P254" i="22"/>
  <c r="P255" i="22"/>
  <c r="P256" i="22"/>
  <c r="P257" i="22"/>
  <c r="P263" i="22"/>
  <c r="P14" i="23"/>
  <c r="Q14" i="23" s="1"/>
  <c r="P15" i="23"/>
  <c r="P261" i="22"/>
  <c r="P262" i="22"/>
  <c r="P260" i="22"/>
  <c r="P259" i="22"/>
  <c r="P258" i="22"/>
  <c r="P240" i="22"/>
  <c r="P242" i="22"/>
  <c r="P241" i="22"/>
  <c r="P239" i="22"/>
  <c r="P243" i="22"/>
  <c r="N125" i="23" l="1"/>
  <c r="N126" i="23" s="1"/>
  <c r="N127" i="23" s="1"/>
  <c r="N128" i="23" s="1"/>
  <c r="N129" i="23" s="1"/>
  <c r="N130" i="23" s="1"/>
  <c r="N131" i="23" s="1"/>
  <c r="N132" i="23" s="1"/>
  <c r="N133" i="23" s="1"/>
  <c r="N134" i="23" s="1"/>
  <c r="N135" i="23" s="1"/>
  <c r="N136" i="23" s="1"/>
  <c r="N137" i="23" s="1"/>
  <c r="N138" i="23" s="1"/>
  <c r="N139" i="23" s="1"/>
  <c r="N140" i="23" s="1"/>
  <c r="N141" i="23" s="1"/>
  <c r="N142" i="23" s="1"/>
  <c r="N143" i="23" s="1"/>
  <c r="N144" i="23" s="1"/>
  <c r="N145" i="23" s="1"/>
  <c r="N146" i="23" s="1"/>
  <c r="N147" i="23" s="1"/>
  <c r="N148" i="23" s="1"/>
  <c r="N149" i="23" s="1"/>
  <c r="N150" i="23" s="1"/>
  <c r="N151" i="23" s="1"/>
  <c r="N152" i="23" s="1"/>
  <c r="N153" i="23" s="1"/>
  <c r="N154" i="23" s="1"/>
  <c r="N155" i="23" s="1"/>
  <c r="N156" i="23" s="1"/>
  <c r="N157" i="23" s="1"/>
  <c r="N158" i="23" s="1"/>
  <c r="N159" i="23" s="1"/>
  <c r="N160" i="23" s="1"/>
  <c r="N161" i="23" s="1"/>
  <c r="N162" i="23" s="1"/>
  <c r="K125" i="23"/>
  <c r="K126" i="23" s="1"/>
  <c r="K127" i="23" s="1"/>
  <c r="K128" i="23" s="1"/>
  <c r="K129" i="23" s="1"/>
  <c r="K130" i="23" s="1"/>
  <c r="K131" i="23" s="1"/>
  <c r="K132" i="23" s="1"/>
  <c r="K133" i="23" s="1"/>
  <c r="K134" i="23" s="1"/>
  <c r="K135" i="23" s="1"/>
  <c r="K136" i="23" s="1"/>
  <c r="K137" i="23" s="1"/>
  <c r="K138" i="23" s="1"/>
  <c r="K139" i="23" s="1"/>
  <c r="K140" i="23" s="1"/>
  <c r="K141" i="23" s="1"/>
  <c r="K142" i="23" s="1"/>
  <c r="K143" i="23" s="1"/>
  <c r="K144" i="23" s="1"/>
  <c r="K145" i="23" s="1"/>
  <c r="K146" i="23" s="1"/>
  <c r="K147" i="23" s="1"/>
  <c r="K148" i="23" s="1"/>
  <c r="K149" i="23" s="1"/>
  <c r="K150" i="23" s="1"/>
  <c r="K151" i="23" s="1"/>
  <c r="K152" i="23" s="1"/>
  <c r="K153" i="23" s="1"/>
  <c r="K154" i="23" s="1"/>
  <c r="K155" i="23" s="1"/>
  <c r="K156" i="23" s="1"/>
  <c r="K157" i="23" s="1"/>
  <c r="K158" i="23" s="1"/>
  <c r="K159" i="23" s="1"/>
  <c r="K160" i="23" s="1"/>
  <c r="K161" i="23" s="1"/>
  <c r="K162" i="23" s="1"/>
  <c r="Q15" i="23"/>
  <c r="Q16" i="23" s="1"/>
  <c r="Q17" i="23" s="1"/>
  <c r="Q18" i="23" s="1"/>
  <c r="Q19" i="23" s="1"/>
  <c r="Q20" i="23" s="1"/>
  <c r="Q21" i="23" s="1"/>
  <c r="Q22" i="23" s="1"/>
  <c r="Q23" i="23" s="1"/>
  <c r="Q24" i="23" s="1"/>
  <c r="Q25" i="23" s="1"/>
  <c r="Q26" i="23" s="1"/>
  <c r="Q27" i="23" s="1"/>
  <c r="Q28" i="23" s="1"/>
  <c r="Q29" i="23" s="1"/>
  <c r="Q30" i="23" s="1"/>
  <c r="Q31" i="23" s="1"/>
  <c r="Q32" i="23" s="1"/>
  <c r="Q33" i="23" s="1"/>
  <c r="Q34" i="23" s="1"/>
  <c r="Q35" i="23" s="1"/>
  <c r="Q36" i="23" s="1"/>
  <c r="Q37" i="23" s="1"/>
  <c r="Q38" i="23" s="1"/>
  <c r="Q39" i="23" s="1"/>
  <c r="Q40" i="23" s="1"/>
  <c r="Q41" i="23" s="1"/>
  <c r="Q42" i="23" s="1"/>
  <c r="Q43" i="23" s="1"/>
  <c r="Q44" i="23" s="1"/>
  <c r="Q45" i="23" s="1"/>
  <c r="Q46" i="23" s="1"/>
  <c r="Q47" i="23" s="1"/>
  <c r="Q48" i="23" s="1"/>
  <c r="Q49" i="23" s="1"/>
  <c r="Q50" i="23" s="1"/>
  <c r="Q51" i="23" s="1"/>
  <c r="Q52" i="23" s="1"/>
  <c r="Q53" i="23" s="1"/>
  <c r="Q54" i="23" s="1"/>
  <c r="Q55" i="23" s="1"/>
  <c r="Q56" i="23" s="1"/>
  <c r="Q57" i="23" s="1"/>
  <c r="Q58" i="23" s="1"/>
  <c r="Q59" i="23" s="1"/>
  <c r="Q60" i="23" s="1"/>
  <c r="Q61" i="23" s="1"/>
  <c r="Q62" i="23" s="1"/>
  <c r="Q63" i="23" s="1"/>
  <c r="Q64" i="23" s="1"/>
  <c r="Q65" i="23" s="1"/>
  <c r="Q66" i="23" s="1"/>
  <c r="Q67" i="23" s="1"/>
  <c r="Q68" i="23" s="1"/>
  <c r="Q69" i="23" s="1"/>
  <c r="Q70" i="23" s="1"/>
  <c r="Q71" i="23" s="1"/>
  <c r="Q72" i="23" s="1"/>
  <c r="Q73" i="23" s="1"/>
  <c r="Q74" i="23" s="1"/>
  <c r="Q75" i="23" s="1"/>
  <c r="Q76" i="23" s="1"/>
  <c r="Q77" i="23" s="1"/>
  <c r="Q78" i="23" s="1"/>
  <c r="Q79" i="23" s="1"/>
  <c r="Q80" i="23" s="1"/>
  <c r="Q81" i="23" s="1"/>
  <c r="Q82" i="23" s="1"/>
  <c r="Q83" i="23" s="1"/>
  <c r="Q84" i="23" s="1"/>
  <c r="Q85" i="23" s="1"/>
  <c r="Q86" i="23" s="1"/>
  <c r="Q87" i="23" s="1"/>
  <c r="Q88" i="23" s="1"/>
  <c r="Q89" i="23" s="1"/>
  <c r="Q90" i="23" s="1"/>
  <c r="Q91" i="23" s="1"/>
  <c r="Q92" i="23" s="1"/>
  <c r="Q93" i="23" s="1"/>
  <c r="Q94" i="23" s="1"/>
  <c r="Q95" i="23" s="1"/>
  <c r="Q96" i="23" s="1"/>
  <c r="Q97" i="23" s="1"/>
  <c r="Q98" i="23" s="1"/>
  <c r="Q99" i="23" s="1"/>
  <c r="Q100" i="23" s="1"/>
  <c r="Q101" i="23" s="1"/>
  <c r="Q102" i="23" s="1"/>
  <c r="Q103" i="23" s="1"/>
  <c r="Q104" i="23" s="1"/>
  <c r="Q105" i="23" s="1"/>
  <c r="Q106" i="23" s="1"/>
  <c r="Q107" i="23" s="1"/>
  <c r="Q108" i="23" s="1"/>
  <c r="Q109" i="23" s="1"/>
  <c r="Q110" i="23" s="1"/>
  <c r="Q111" i="23" s="1"/>
  <c r="Q112" i="23" s="1"/>
  <c r="Q113" i="23" s="1"/>
  <c r="Q114" i="23" s="1"/>
  <c r="Q115" i="23" s="1"/>
  <c r="Q116" i="23" s="1"/>
  <c r="Q117" i="23" s="1"/>
  <c r="Q118" i="23" s="1"/>
  <c r="Q119" i="23" s="1"/>
  <c r="Q120" i="23" s="1"/>
  <c r="Q121" i="23" s="1"/>
  <c r="Q122" i="23" s="1"/>
  <c r="Q123" i="23" s="1"/>
  <c r="Q124" i="23" s="1"/>
  <c r="M238" i="22"/>
  <c r="J238" i="22"/>
  <c r="P238" i="22" s="1"/>
  <c r="H238" i="22"/>
  <c r="D238" i="22"/>
  <c r="M237" i="22"/>
  <c r="J237" i="22"/>
  <c r="P237" i="22" s="1"/>
  <c r="H237" i="22"/>
  <c r="D237" i="22"/>
  <c r="M236" i="22"/>
  <c r="J236" i="22"/>
  <c r="P236" i="22" s="1"/>
  <c r="H236" i="22"/>
  <c r="D236" i="22"/>
  <c r="M235" i="22"/>
  <c r="J235" i="22"/>
  <c r="P235" i="22" s="1"/>
  <c r="H235" i="22"/>
  <c r="D235" i="22"/>
  <c r="M234" i="22"/>
  <c r="J234" i="22"/>
  <c r="P234" i="22" s="1"/>
  <c r="H234" i="22"/>
  <c r="D234" i="22"/>
  <c r="K163" i="23" l="1"/>
  <c r="K164" i="23" s="1"/>
  <c r="K165" i="23" s="1"/>
  <c r="K166" i="23" s="1"/>
  <c r="K167" i="23" s="1"/>
  <c r="K168" i="23" s="1"/>
  <c r="K169" i="23" s="1"/>
  <c r="K170" i="23" s="1"/>
  <c r="K171" i="23" s="1"/>
  <c r="K172" i="23" s="1"/>
  <c r="K173" i="23" s="1"/>
  <c r="K174" i="23" s="1"/>
  <c r="K175" i="23" s="1"/>
  <c r="K176" i="23" s="1"/>
  <c r="K177" i="23" s="1"/>
  <c r="K178" i="23" s="1"/>
  <c r="K179" i="23" s="1"/>
  <c r="K180" i="23" s="1"/>
  <c r="K181" i="23" s="1"/>
  <c r="K182" i="23" s="1"/>
  <c r="K183" i="23" s="1"/>
  <c r="K184" i="23" s="1"/>
  <c r="K185" i="23" s="1"/>
  <c r="K186" i="23" s="1"/>
  <c r="K187" i="23" s="1"/>
  <c r="K188" i="23" s="1"/>
  <c r="K189" i="23" s="1"/>
  <c r="K190" i="23" s="1"/>
  <c r="K191" i="23" s="1"/>
  <c r="K192" i="23" s="1"/>
  <c r="K193" i="23" s="1"/>
  <c r="K194" i="23" s="1"/>
  <c r="K195" i="23" s="1"/>
  <c r="K196" i="23" s="1"/>
  <c r="K197" i="23" s="1"/>
  <c r="K198" i="23" s="1"/>
  <c r="K199" i="23" s="1"/>
  <c r="K200" i="23" s="1"/>
  <c r="K201" i="23" s="1"/>
  <c r="K202" i="23" s="1"/>
  <c r="K203" i="23" s="1"/>
  <c r="K204" i="23" s="1"/>
  <c r="K205" i="23" s="1"/>
  <c r="K206" i="23" s="1"/>
  <c r="K207" i="23" s="1"/>
  <c r="K208" i="23" s="1"/>
  <c r="K209" i="23" s="1"/>
  <c r="K210" i="23" s="1"/>
  <c r="K211" i="23" s="1"/>
  <c r="K212" i="23" s="1"/>
  <c r="K213" i="23" s="1"/>
  <c r="K214" i="23" s="1"/>
  <c r="K215" i="23" s="1"/>
  <c r="K216" i="23" s="1"/>
  <c r="K217" i="23" s="1"/>
  <c r="K218" i="23" s="1"/>
  <c r="K219" i="23" s="1"/>
  <c r="K220" i="23" s="1"/>
  <c r="K221" i="23" s="1"/>
  <c r="K222" i="23" s="1"/>
  <c r="K223" i="23" s="1"/>
  <c r="K224" i="23" s="1"/>
  <c r="K225" i="23" s="1"/>
  <c r="K226" i="23" s="1"/>
  <c r="K227" i="23" s="1"/>
  <c r="K228" i="23" s="1"/>
  <c r="K229" i="23" s="1"/>
  <c r="K230" i="23" s="1"/>
  <c r="K231" i="23" s="1"/>
  <c r="K232" i="23" s="1"/>
  <c r="K233" i="23" s="1"/>
  <c r="K234" i="23" s="1"/>
  <c r="K235" i="23" s="1"/>
  <c r="K236" i="23" s="1"/>
  <c r="K237" i="23" s="1"/>
  <c r="K238" i="23" s="1"/>
  <c r="K239" i="23" s="1"/>
  <c r="K240" i="23" s="1"/>
  <c r="K241" i="23" s="1"/>
  <c r="K242" i="23" s="1"/>
  <c r="K243" i="23" s="1"/>
  <c r="K244" i="23" s="1"/>
  <c r="K245" i="23" s="1"/>
  <c r="K246" i="23" s="1"/>
  <c r="K247" i="23" s="1"/>
  <c r="K248" i="23" s="1"/>
  <c r="K249" i="23" s="1"/>
  <c r="K250" i="23" s="1"/>
  <c r="K251" i="23" s="1"/>
  <c r="K252" i="23" s="1"/>
  <c r="K253" i="23" s="1"/>
  <c r="K254" i="23" s="1"/>
  <c r="K255" i="23" s="1"/>
  <c r="K256" i="23" s="1"/>
  <c r="K257" i="23" s="1"/>
  <c r="K258" i="23" s="1"/>
  <c r="K259" i="23" s="1"/>
  <c r="K260" i="23" s="1"/>
  <c r="N163" i="23"/>
  <c r="N164" i="23" s="1"/>
  <c r="N165" i="23" s="1"/>
  <c r="N166" i="23" s="1"/>
  <c r="N167" i="23" s="1"/>
  <c r="N168" i="23" s="1"/>
  <c r="N169" i="23" s="1"/>
  <c r="N170" i="23" s="1"/>
  <c r="N171" i="23" s="1"/>
  <c r="N172" i="23" s="1"/>
  <c r="N173" i="23" s="1"/>
  <c r="N174" i="23" s="1"/>
  <c r="N175" i="23" s="1"/>
  <c r="N176" i="23" s="1"/>
  <c r="N177" i="23" s="1"/>
  <c r="N178" i="23" s="1"/>
  <c r="N179" i="23" s="1"/>
  <c r="N180" i="23" s="1"/>
  <c r="N181" i="23" s="1"/>
  <c r="N182" i="23" s="1"/>
  <c r="N183" i="23" s="1"/>
  <c r="N184" i="23" s="1"/>
  <c r="N185" i="23" s="1"/>
  <c r="N186" i="23" s="1"/>
  <c r="N187" i="23" s="1"/>
  <c r="N188" i="23" s="1"/>
  <c r="N189" i="23" s="1"/>
  <c r="N190" i="23" s="1"/>
  <c r="N191" i="23" s="1"/>
  <c r="N192" i="23" s="1"/>
  <c r="N193" i="23" s="1"/>
  <c r="N194" i="23" s="1"/>
  <c r="N195" i="23" s="1"/>
  <c r="N196" i="23" s="1"/>
  <c r="N197" i="23" s="1"/>
  <c r="N198" i="23" s="1"/>
  <c r="N199" i="23" s="1"/>
  <c r="N200" i="23" s="1"/>
  <c r="N201" i="23" s="1"/>
  <c r="N202" i="23" s="1"/>
  <c r="N203" i="23" s="1"/>
  <c r="N204" i="23" s="1"/>
  <c r="N205" i="23" s="1"/>
  <c r="N206" i="23" s="1"/>
  <c r="N207" i="23" s="1"/>
  <c r="N208" i="23" s="1"/>
  <c r="N209" i="23" s="1"/>
  <c r="N210" i="23" s="1"/>
  <c r="N211" i="23" s="1"/>
  <c r="N212" i="23" s="1"/>
  <c r="N213" i="23" s="1"/>
  <c r="N214" i="23" s="1"/>
  <c r="N215" i="23" s="1"/>
  <c r="N216" i="23" s="1"/>
  <c r="N217" i="23" s="1"/>
  <c r="N218" i="23" s="1"/>
  <c r="N219" i="23" s="1"/>
  <c r="N220" i="23" s="1"/>
  <c r="N221" i="23" s="1"/>
  <c r="N222" i="23" s="1"/>
  <c r="N223" i="23" s="1"/>
  <c r="N224" i="23" s="1"/>
  <c r="N225" i="23" s="1"/>
  <c r="N226" i="23" s="1"/>
  <c r="N227" i="23" s="1"/>
  <c r="N228" i="23" s="1"/>
  <c r="N229" i="23" s="1"/>
  <c r="N230" i="23" s="1"/>
  <c r="N231" i="23" s="1"/>
  <c r="N232" i="23" s="1"/>
  <c r="N233" i="23" s="1"/>
  <c r="N234" i="23" s="1"/>
  <c r="N235" i="23" s="1"/>
  <c r="N236" i="23" s="1"/>
  <c r="N237" i="23" s="1"/>
  <c r="N238" i="23" s="1"/>
  <c r="N239" i="23" s="1"/>
  <c r="N240" i="23" s="1"/>
  <c r="N241" i="23" s="1"/>
  <c r="N242" i="23" s="1"/>
  <c r="N243" i="23" s="1"/>
  <c r="N244" i="23" s="1"/>
  <c r="N245" i="23" s="1"/>
  <c r="N246" i="23" s="1"/>
  <c r="N247" i="23" s="1"/>
  <c r="N248" i="23" s="1"/>
  <c r="N249" i="23" s="1"/>
  <c r="N250" i="23" s="1"/>
  <c r="N251" i="23" s="1"/>
  <c r="N252" i="23" s="1"/>
  <c r="N253" i="23" s="1"/>
  <c r="N254" i="23" s="1"/>
  <c r="N255" i="23" s="1"/>
  <c r="N256" i="23" s="1"/>
  <c r="N257" i="23" s="1"/>
  <c r="N258" i="23" s="1"/>
  <c r="N259" i="23" s="1"/>
  <c r="N260" i="23" s="1"/>
  <c r="Q125" i="23"/>
  <c r="Q126" i="23" s="1"/>
  <c r="Q127" i="23" s="1"/>
  <c r="Q128" i="23" s="1"/>
  <c r="Q129" i="23" s="1"/>
  <c r="Q130" i="23" s="1"/>
  <c r="Q131" i="23" s="1"/>
  <c r="Q132" i="23" s="1"/>
  <c r="Q133" i="23" s="1"/>
  <c r="Q134" i="23" s="1"/>
  <c r="Q135" i="23" s="1"/>
  <c r="Q136" i="23" s="1"/>
  <c r="Q137" i="23" s="1"/>
  <c r="Q138" i="23" s="1"/>
  <c r="Q139" i="23" s="1"/>
  <c r="Q140" i="23" s="1"/>
  <c r="Q141" i="23" s="1"/>
  <c r="Q142" i="23" s="1"/>
  <c r="Q143" i="23" s="1"/>
  <c r="Q144" i="23" s="1"/>
  <c r="Q145" i="23" s="1"/>
  <c r="Q146" i="23" s="1"/>
  <c r="Q147" i="23" s="1"/>
  <c r="Q148" i="23" s="1"/>
  <c r="Q149" i="23" s="1"/>
  <c r="Q150" i="23" s="1"/>
  <c r="Q151" i="23" s="1"/>
  <c r="Q152" i="23" s="1"/>
  <c r="Q153" i="23" s="1"/>
  <c r="Q154" i="23" s="1"/>
  <c r="Q155" i="23" s="1"/>
  <c r="Q156" i="23" s="1"/>
  <c r="Q157" i="23" s="1"/>
  <c r="Q158" i="23" s="1"/>
  <c r="Q159" i="23" s="1"/>
  <c r="Q160" i="23" s="1"/>
  <c r="Q161" i="23" s="1"/>
  <c r="Q162" i="23" s="1"/>
  <c r="H229" i="22"/>
  <c r="H230" i="22"/>
  <c r="H231" i="22"/>
  <c r="H232" i="22"/>
  <c r="D229" i="22"/>
  <c r="D230" i="22"/>
  <c r="D231" i="22"/>
  <c r="D232" i="22"/>
  <c r="Q163" i="23" l="1"/>
  <c r="Q164" i="23" s="1"/>
  <c r="Q165" i="23" s="1"/>
  <c r="Q166" i="23" s="1"/>
  <c r="Q167" i="23" s="1"/>
  <c r="Q168" i="23" s="1"/>
  <c r="Q169" i="23" s="1"/>
  <c r="Q170" i="23" s="1"/>
  <c r="Q171" i="23" s="1"/>
  <c r="Q172" i="23" s="1"/>
  <c r="Q173" i="23" s="1"/>
  <c r="Q174" i="23" s="1"/>
  <c r="Q175" i="23" s="1"/>
  <c r="Q176" i="23" s="1"/>
  <c r="Q177" i="23" s="1"/>
  <c r="Q178" i="23" s="1"/>
  <c r="Q179" i="23" s="1"/>
  <c r="Q180" i="23" s="1"/>
  <c r="Q181" i="23" s="1"/>
  <c r="Q182" i="23" s="1"/>
  <c r="Q183" i="23" s="1"/>
  <c r="Q184" i="23" s="1"/>
  <c r="Q185" i="23" s="1"/>
  <c r="Q186" i="23" s="1"/>
  <c r="Q187" i="23" s="1"/>
  <c r="Q188" i="23" s="1"/>
  <c r="Q189" i="23" s="1"/>
  <c r="Q190" i="23" s="1"/>
  <c r="Q191" i="23" s="1"/>
  <c r="Q192" i="23" s="1"/>
  <c r="Q193" i="23" s="1"/>
  <c r="Q194" i="23" s="1"/>
  <c r="Q195" i="23" s="1"/>
  <c r="Q196" i="23" s="1"/>
  <c r="Q197" i="23" s="1"/>
  <c r="Q198" i="23" s="1"/>
  <c r="Q199" i="23" s="1"/>
  <c r="Q200" i="23" s="1"/>
  <c r="Q201" i="23" s="1"/>
  <c r="Q202" i="23" s="1"/>
  <c r="Q203" i="23" s="1"/>
  <c r="Q204" i="23" s="1"/>
  <c r="Q205" i="23" s="1"/>
  <c r="Q206" i="23" s="1"/>
  <c r="Q207" i="23" s="1"/>
  <c r="Q208" i="23" s="1"/>
  <c r="Q209" i="23" s="1"/>
  <c r="Q210" i="23" s="1"/>
  <c r="Q211" i="23" s="1"/>
  <c r="Q212" i="23" s="1"/>
  <c r="Q213" i="23" s="1"/>
  <c r="Q214" i="23" s="1"/>
  <c r="Q215" i="23" s="1"/>
  <c r="Q216" i="23" s="1"/>
  <c r="Q217" i="23" s="1"/>
  <c r="Q218" i="23" s="1"/>
  <c r="Q219" i="23" s="1"/>
  <c r="Q220" i="23" s="1"/>
  <c r="Q221" i="23" s="1"/>
  <c r="Q222" i="23" s="1"/>
  <c r="Q223" i="23" s="1"/>
  <c r="Q224" i="23" s="1"/>
  <c r="Q225" i="23" s="1"/>
  <c r="Q226" i="23" s="1"/>
  <c r="Q227" i="23" s="1"/>
  <c r="Q228" i="23" s="1"/>
  <c r="Q229" i="23" s="1"/>
  <c r="Q230" i="23" s="1"/>
  <c r="Q231" i="23" s="1"/>
  <c r="Q232" i="23" s="1"/>
  <c r="Q233" i="23" s="1"/>
  <c r="Q234" i="23" s="1"/>
  <c r="Q235" i="23" s="1"/>
  <c r="Q236" i="23" s="1"/>
  <c r="Q237" i="23" s="1"/>
  <c r="Q238" i="23" s="1"/>
  <c r="Q239" i="23" s="1"/>
  <c r="Q240" i="23" s="1"/>
  <c r="Q241" i="23" s="1"/>
  <c r="Q242" i="23" s="1"/>
  <c r="Q243" i="23" s="1"/>
  <c r="Q244" i="23" s="1"/>
  <c r="Q245" i="23" s="1"/>
  <c r="Q246" i="23" s="1"/>
  <c r="Q247" i="23" s="1"/>
  <c r="Q248" i="23" s="1"/>
  <c r="Q249" i="23" s="1"/>
  <c r="Q250" i="23" s="1"/>
  <c r="Q251" i="23" s="1"/>
  <c r="Q252" i="23" s="1"/>
  <c r="Q253" i="23" s="1"/>
  <c r="Q254" i="23" s="1"/>
  <c r="Q255" i="23" s="1"/>
  <c r="Q256" i="23" s="1"/>
  <c r="Q257" i="23" s="1"/>
  <c r="Q258" i="23" s="1"/>
  <c r="Q259" i="23" s="1"/>
  <c r="Q260" i="23" s="1"/>
  <c r="M229" i="22"/>
  <c r="M230" i="22"/>
  <c r="M231" i="22"/>
  <c r="M232" i="22"/>
  <c r="J232" i="22"/>
  <c r="J231" i="22"/>
  <c r="J230" i="22"/>
  <c r="J229" i="22"/>
  <c r="P232" i="22" l="1"/>
  <c r="P231" i="22"/>
  <c r="P230" i="22"/>
  <c r="P229" i="22"/>
  <c r="M228" i="22" l="1"/>
  <c r="J228" i="22"/>
  <c r="H228" i="22"/>
  <c r="D228" i="22"/>
  <c r="M233" i="22"/>
  <c r="J233" i="22"/>
  <c r="H233" i="22"/>
  <c r="D233" i="22"/>
  <c r="M227" i="22"/>
  <c r="J227" i="22"/>
  <c r="H227" i="22"/>
  <c r="D227" i="22"/>
  <c r="M226" i="22"/>
  <c r="J226" i="22"/>
  <c r="H226" i="22"/>
  <c r="D226" i="22"/>
  <c r="M225" i="22"/>
  <c r="J225" i="22"/>
  <c r="H225" i="22"/>
  <c r="D225" i="22"/>
  <c r="M224" i="22"/>
  <c r="J224" i="22"/>
  <c r="P224" i="22" s="1"/>
  <c r="H224" i="22"/>
  <c r="D224" i="22"/>
  <c r="M223" i="22"/>
  <c r="J223" i="22"/>
  <c r="H223" i="22"/>
  <c r="D223" i="22"/>
  <c r="M222" i="22"/>
  <c r="J222" i="22"/>
  <c r="P222" i="22" s="1"/>
  <c r="H222" i="22"/>
  <c r="D222" i="22"/>
  <c r="M221" i="22"/>
  <c r="J221" i="22"/>
  <c r="H221" i="22"/>
  <c r="D221" i="22"/>
  <c r="M220" i="22"/>
  <c r="J220" i="22"/>
  <c r="P220" i="22" s="1"/>
  <c r="H220" i="22"/>
  <c r="D220" i="22"/>
  <c r="M219" i="22"/>
  <c r="J219" i="22"/>
  <c r="H219" i="22"/>
  <c r="D219" i="22"/>
  <c r="M218" i="22"/>
  <c r="J218" i="22"/>
  <c r="H218" i="22"/>
  <c r="D218" i="22"/>
  <c r="M217" i="22"/>
  <c r="J217" i="22"/>
  <c r="H217" i="22"/>
  <c r="D217" i="22"/>
  <c r="M216" i="22"/>
  <c r="J216" i="22"/>
  <c r="P216" i="22" s="1"/>
  <c r="H216" i="22"/>
  <c r="D216" i="22"/>
  <c r="M215" i="22"/>
  <c r="J215" i="22"/>
  <c r="H215" i="22"/>
  <c r="D215" i="22"/>
  <c r="M214" i="22"/>
  <c r="J214" i="22"/>
  <c r="H214" i="22"/>
  <c r="D214" i="22"/>
  <c r="M213" i="22"/>
  <c r="J213" i="22"/>
  <c r="H213" i="22"/>
  <c r="D213" i="22"/>
  <c r="M212" i="22"/>
  <c r="J212" i="22"/>
  <c r="P212" i="22" s="1"/>
  <c r="H212" i="22"/>
  <c r="D212" i="22"/>
  <c r="M211" i="22"/>
  <c r="J211" i="22"/>
  <c r="H211" i="22"/>
  <c r="D211" i="22"/>
  <c r="M210" i="22"/>
  <c r="J210" i="22"/>
  <c r="P210" i="22" s="1"/>
  <c r="H210" i="22"/>
  <c r="D210" i="22"/>
  <c r="M209" i="22"/>
  <c r="J209" i="22"/>
  <c r="H209" i="22"/>
  <c r="D209" i="22"/>
  <c r="M208" i="22"/>
  <c r="J208" i="22"/>
  <c r="H208" i="22"/>
  <c r="D208" i="22"/>
  <c r="M207" i="22"/>
  <c r="J207" i="22"/>
  <c r="H207" i="22"/>
  <c r="D207" i="22"/>
  <c r="M206" i="22"/>
  <c r="J206" i="22"/>
  <c r="P206" i="22" s="1"/>
  <c r="H206" i="22"/>
  <c r="D206" i="22"/>
  <c r="M205" i="22"/>
  <c r="J205" i="22"/>
  <c r="H205" i="22"/>
  <c r="D205" i="22"/>
  <c r="M204" i="22"/>
  <c r="J204" i="22"/>
  <c r="P204" i="22" s="1"/>
  <c r="H204" i="22"/>
  <c r="D204" i="22"/>
  <c r="M203" i="22"/>
  <c r="J203" i="22"/>
  <c r="H203" i="22"/>
  <c r="D203" i="22"/>
  <c r="M202" i="22"/>
  <c r="J202" i="22"/>
  <c r="P202" i="22" s="1"/>
  <c r="H202" i="22"/>
  <c r="D202" i="22"/>
  <c r="M201" i="22"/>
  <c r="J201" i="22"/>
  <c r="H201" i="22"/>
  <c r="D201" i="22"/>
  <c r="M200" i="22"/>
  <c r="J200" i="22"/>
  <c r="P200" i="22" s="1"/>
  <c r="H200" i="22"/>
  <c r="D200" i="22"/>
  <c r="M199" i="22"/>
  <c r="J199" i="22"/>
  <c r="H199" i="22"/>
  <c r="D199" i="22"/>
  <c r="M198" i="22"/>
  <c r="J198" i="22"/>
  <c r="P198" i="22" s="1"/>
  <c r="H198" i="22"/>
  <c r="D198" i="22"/>
  <c r="M197" i="22"/>
  <c r="J197" i="22"/>
  <c r="H197" i="22"/>
  <c r="D197" i="22"/>
  <c r="M196" i="22"/>
  <c r="J196" i="22"/>
  <c r="P196" i="22" s="1"/>
  <c r="H196" i="22"/>
  <c r="D196" i="22"/>
  <c r="M195" i="22"/>
  <c r="J195" i="22"/>
  <c r="H195" i="22"/>
  <c r="D195" i="22"/>
  <c r="M194" i="22"/>
  <c r="J194" i="22"/>
  <c r="P194" i="22" s="1"/>
  <c r="H194" i="22"/>
  <c r="D194" i="22"/>
  <c r="M193" i="22"/>
  <c r="J193" i="22"/>
  <c r="H193" i="22"/>
  <c r="D193" i="22"/>
  <c r="M192" i="22"/>
  <c r="J192" i="22"/>
  <c r="P192" i="22" s="1"/>
  <c r="H192" i="22"/>
  <c r="D192" i="22"/>
  <c r="M191" i="22"/>
  <c r="J191" i="22"/>
  <c r="H191" i="22"/>
  <c r="D191" i="22"/>
  <c r="M190" i="22"/>
  <c r="J190" i="22"/>
  <c r="P190" i="22" s="1"/>
  <c r="H190" i="22"/>
  <c r="D190" i="22"/>
  <c r="M189" i="22"/>
  <c r="J189" i="22"/>
  <c r="H189" i="22"/>
  <c r="D189" i="22"/>
  <c r="M188" i="22"/>
  <c r="J188" i="22"/>
  <c r="P188" i="22" s="1"/>
  <c r="H188" i="22"/>
  <c r="D188" i="22"/>
  <c r="M187" i="22"/>
  <c r="J187" i="22"/>
  <c r="H187" i="22"/>
  <c r="D187" i="22"/>
  <c r="M186" i="22"/>
  <c r="J186" i="22"/>
  <c r="P186" i="22" s="1"/>
  <c r="H186" i="22"/>
  <c r="D186" i="22"/>
  <c r="M185" i="22"/>
  <c r="J185" i="22"/>
  <c r="H185" i="22"/>
  <c r="D185" i="22"/>
  <c r="M184" i="22"/>
  <c r="J184" i="22"/>
  <c r="H184" i="22"/>
  <c r="D184" i="22"/>
  <c r="M183" i="22"/>
  <c r="J183" i="22"/>
  <c r="H183" i="22"/>
  <c r="D183" i="22"/>
  <c r="M182" i="22"/>
  <c r="J182" i="22"/>
  <c r="H182" i="22"/>
  <c r="D182" i="22"/>
  <c r="M181" i="22"/>
  <c r="J181" i="22"/>
  <c r="H181" i="22"/>
  <c r="D181" i="22"/>
  <c r="M180" i="22"/>
  <c r="J180" i="22"/>
  <c r="H180" i="22"/>
  <c r="D180" i="22"/>
  <c r="M179" i="22"/>
  <c r="J179" i="22"/>
  <c r="H179" i="22"/>
  <c r="D179" i="22"/>
  <c r="M178" i="22"/>
  <c r="J178" i="22"/>
  <c r="H178" i="22"/>
  <c r="D178" i="22"/>
  <c r="M177" i="22"/>
  <c r="J177" i="22"/>
  <c r="H177" i="22"/>
  <c r="D177" i="22"/>
  <c r="M176" i="22"/>
  <c r="J176" i="22"/>
  <c r="H176" i="22"/>
  <c r="D176" i="22"/>
  <c r="M175" i="22"/>
  <c r="J175" i="22"/>
  <c r="H175" i="22"/>
  <c r="D175" i="22"/>
  <c r="M174" i="22"/>
  <c r="J174" i="22"/>
  <c r="H174" i="22"/>
  <c r="D174" i="22"/>
  <c r="M173" i="22"/>
  <c r="J173" i="22"/>
  <c r="H173" i="22"/>
  <c r="D173" i="22"/>
  <c r="M172" i="22"/>
  <c r="J172" i="22"/>
  <c r="H172" i="22"/>
  <c r="D172" i="22"/>
  <c r="M171" i="22"/>
  <c r="J171" i="22"/>
  <c r="H171" i="22"/>
  <c r="D171" i="22"/>
  <c r="M170" i="22"/>
  <c r="J170" i="22"/>
  <c r="H170" i="22"/>
  <c r="D170" i="22"/>
  <c r="D169" i="22"/>
  <c r="H169" i="22"/>
  <c r="J169" i="22"/>
  <c r="M169" i="22"/>
  <c r="M168" i="22"/>
  <c r="J168" i="22"/>
  <c r="H168" i="22"/>
  <c r="D168" i="22"/>
  <c r="M167" i="22"/>
  <c r="J167" i="22"/>
  <c r="H167" i="22"/>
  <c r="D167" i="22"/>
  <c r="M166" i="22"/>
  <c r="J166" i="22"/>
  <c r="H166" i="22"/>
  <c r="D166" i="22"/>
  <c r="M165" i="22"/>
  <c r="J165" i="22"/>
  <c r="H165" i="22"/>
  <c r="D165" i="22"/>
  <c r="M164" i="22"/>
  <c r="J164" i="22"/>
  <c r="H164" i="22"/>
  <c r="D164" i="22"/>
  <c r="M163" i="22"/>
  <c r="J163" i="22"/>
  <c r="H163" i="22"/>
  <c r="D163" i="22"/>
  <c r="M162" i="22"/>
  <c r="J162" i="22"/>
  <c r="H162" i="22"/>
  <c r="D162" i="22"/>
  <c r="M161" i="22"/>
  <c r="J161" i="22"/>
  <c r="H161" i="22"/>
  <c r="D161" i="22"/>
  <c r="M160" i="22"/>
  <c r="J160" i="22"/>
  <c r="H160" i="22"/>
  <c r="D160" i="22"/>
  <c r="M159" i="22"/>
  <c r="J159" i="22"/>
  <c r="H159" i="22"/>
  <c r="D159" i="22"/>
  <c r="M158" i="22"/>
  <c r="J158" i="22"/>
  <c r="H158" i="22"/>
  <c r="D158" i="22"/>
  <c r="M157" i="22"/>
  <c r="J157" i="22"/>
  <c r="H157" i="22"/>
  <c r="D157" i="22"/>
  <c r="M156" i="22"/>
  <c r="J156" i="22"/>
  <c r="H156" i="22"/>
  <c r="D156" i="22"/>
  <c r="M155" i="22"/>
  <c r="J155" i="22"/>
  <c r="H155" i="22"/>
  <c r="D155" i="22"/>
  <c r="M154" i="22"/>
  <c r="J154" i="22"/>
  <c r="H154" i="22"/>
  <c r="D154" i="22"/>
  <c r="M153" i="22"/>
  <c r="J153" i="22"/>
  <c r="H153" i="22"/>
  <c r="D153" i="22"/>
  <c r="M152" i="22"/>
  <c r="J152" i="22"/>
  <c r="H152" i="22"/>
  <c r="D152" i="22"/>
  <c r="M151" i="22"/>
  <c r="J151" i="22"/>
  <c r="H151" i="22"/>
  <c r="D151" i="22"/>
  <c r="M150" i="22"/>
  <c r="J150" i="22"/>
  <c r="H150" i="22"/>
  <c r="D150" i="22"/>
  <c r="M149" i="22"/>
  <c r="J149" i="22"/>
  <c r="H149" i="22"/>
  <c r="D149" i="22"/>
  <c r="M148" i="22"/>
  <c r="J148" i="22"/>
  <c r="H148" i="22"/>
  <c r="D148" i="22"/>
  <c r="M147" i="22"/>
  <c r="J147" i="22"/>
  <c r="H147" i="22"/>
  <c r="D147" i="22"/>
  <c r="M146" i="22"/>
  <c r="J146" i="22"/>
  <c r="H146" i="22"/>
  <c r="D146" i="22"/>
  <c r="M145" i="22"/>
  <c r="J145" i="22"/>
  <c r="H145" i="22"/>
  <c r="D145" i="22"/>
  <c r="M144" i="22"/>
  <c r="J144" i="22"/>
  <c r="H144" i="22"/>
  <c r="D144" i="22"/>
  <c r="M143" i="22"/>
  <c r="J143" i="22"/>
  <c r="H143" i="22"/>
  <c r="D143" i="22"/>
  <c r="M142" i="22"/>
  <c r="J142" i="22"/>
  <c r="H142" i="22"/>
  <c r="D142" i="22"/>
  <c r="M141" i="22"/>
  <c r="J141" i="22"/>
  <c r="H141" i="22"/>
  <c r="D141" i="22"/>
  <c r="M140" i="22"/>
  <c r="J140" i="22"/>
  <c r="H140" i="22"/>
  <c r="D140" i="22"/>
  <c r="M139" i="22"/>
  <c r="J139" i="22"/>
  <c r="H139" i="22"/>
  <c r="D139" i="22"/>
  <c r="M138" i="22"/>
  <c r="J138" i="22"/>
  <c r="H138" i="22"/>
  <c r="D138" i="22"/>
  <c r="M137" i="22"/>
  <c r="J137" i="22"/>
  <c r="H137" i="22"/>
  <c r="D137" i="22"/>
  <c r="M136" i="22"/>
  <c r="J136" i="22"/>
  <c r="H136" i="22"/>
  <c r="D136" i="22"/>
  <c r="M135" i="22"/>
  <c r="J135" i="22"/>
  <c r="H135" i="22"/>
  <c r="D135" i="22"/>
  <c r="M134" i="22"/>
  <c r="J134" i="22"/>
  <c r="H134" i="22"/>
  <c r="D134" i="22"/>
  <c r="M133" i="22"/>
  <c r="J133" i="22"/>
  <c r="H133" i="22"/>
  <c r="D133" i="22"/>
  <c r="M132" i="22"/>
  <c r="J132" i="22"/>
  <c r="H132" i="22"/>
  <c r="D132" i="22"/>
  <c r="M131" i="22"/>
  <c r="J131" i="22"/>
  <c r="H131" i="22"/>
  <c r="D131" i="22"/>
  <c r="M130" i="22"/>
  <c r="J130" i="22"/>
  <c r="H130" i="22"/>
  <c r="D130" i="22"/>
  <c r="M129" i="22"/>
  <c r="J129" i="22"/>
  <c r="H129" i="22"/>
  <c r="D129" i="22"/>
  <c r="M128" i="22"/>
  <c r="J128" i="22"/>
  <c r="H128" i="22"/>
  <c r="D128" i="22"/>
  <c r="M127" i="22"/>
  <c r="J127" i="22"/>
  <c r="H127" i="22"/>
  <c r="D127" i="22"/>
  <c r="M126" i="22"/>
  <c r="J126" i="22"/>
  <c r="H126" i="22"/>
  <c r="D126" i="22"/>
  <c r="M125" i="22"/>
  <c r="J125" i="22"/>
  <c r="H125" i="22"/>
  <c r="D125" i="22"/>
  <c r="M124" i="22"/>
  <c r="J124" i="22"/>
  <c r="H124" i="22"/>
  <c r="D124" i="22"/>
  <c r="M123" i="22"/>
  <c r="J123" i="22"/>
  <c r="H123" i="22"/>
  <c r="D123" i="22"/>
  <c r="M122" i="22"/>
  <c r="J122" i="22"/>
  <c r="H122" i="22"/>
  <c r="D122" i="22"/>
  <c r="M121" i="22"/>
  <c r="J121" i="22"/>
  <c r="H121" i="22"/>
  <c r="D121" i="22"/>
  <c r="M120" i="22"/>
  <c r="J120" i="22"/>
  <c r="H120" i="22"/>
  <c r="D120" i="22"/>
  <c r="M119" i="22"/>
  <c r="J119" i="22"/>
  <c r="H119" i="22"/>
  <c r="D119" i="22"/>
  <c r="M118" i="22"/>
  <c r="J118" i="22"/>
  <c r="H118" i="22"/>
  <c r="D118" i="22"/>
  <c r="M117" i="22"/>
  <c r="J117" i="22"/>
  <c r="H117" i="22"/>
  <c r="D117" i="22"/>
  <c r="M110" i="22"/>
  <c r="M111" i="22"/>
  <c r="M112" i="22"/>
  <c r="M113" i="22"/>
  <c r="M114" i="22"/>
  <c r="M115" i="22"/>
  <c r="J110" i="22"/>
  <c r="J111" i="22"/>
  <c r="J112" i="22"/>
  <c r="J113" i="22"/>
  <c r="J114" i="22"/>
  <c r="J115" i="22"/>
  <c r="H109" i="22"/>
  <c r="H110" i="22"/>
  <c r="H111" i="22"/>
  <c r="H112" i="22"/>
  <c r="H113" i="22"/>
  <c r="H114" i="22"/>
  <c r="H115" i="22"/>
  <c r="D110" i="22"/>
  <c r="D111" i="22"/>
  <c r="D112" i="22"/>
  <c r="D113" i="22"/>
  <c r="D114" i="22"/>
  <c r="D115" i="22"/>
  <c r="P226" i="22" l="1"/>
  <c r="P228" i="22"/>
  <c r="P170" i="22"/>
  <c r="P172" i="22"/>
  <c r="P171" i="22"/>
  <c r="P185" i="22"/>
  <c r="P187" i="22"/>
  <c r="P189" i="22"/>
  <c r="P191" i="22"/>
  <c r="P193" i="22"/>
  <c r="P195" i="22"/>
  <c r="P197" i="22"/>
  <c r="P201" i="22"/>
  <c r="P205" i="22"/>
  <c r="P209" i="22"/>
  <c r="P211" i="22"/>
  <c r="P215" i="22"/>
  <c r="P219" i="22"/>
  <c r="P221" i="22"/>
  <c r="P223" i="22"/>
  <c r="P225" i="22"/>
  <c r="P227" i="22"/>
  <c r="P233" i="22"/>
  <c r="P214" i="22"/>
  <c r="P217" i="22"/>
  <c r="P218" i="22"/>
  <c r="P213" i="22"/>
  <c r="P208" i="22"/>
  <c r="P207" i="22"/>
  <c r="P203" i="22"/>
  <c r="P199" i="22"/>
  <c r="P173" i="22"/>
  <c r="P174" i="22"/>
  <c r="P175" i="22"/>
  <c r="P176" i="22"/>
  <c r="P177" i="22"/>
  <c r="P178" i="22"/>
  <c r="P179" i="22"/>
  <c r="P180" i="22"/>
  <c r="P181" i="22"/>
  <c r="P182" i="22"/>
  <c r="P183" i="22"/>
  <c r="P184" i="22"/>
  <c r="P136" i="22"/>
  <c r="P137" i="22"/>
  <c r="P138" i="22"/>
  <c r="P139" i="22"/>
  <c r="P140" i="22"/>
  <c r="P142" i="22"/>
  <c r="P143" i="22"/>
  <c r="P146" i="22"/>
  <c r="P147" i="22"/>
  <c r="P161" i="22"/>
  <c r="P162" i="22"/>
  <c r="P163" i="22"/>
  <c r="P164" i="22"/>
  <c r="P165" i="22"/>
  <c r="P166" i="22"/>
  <c r="P167" i="22"/>
  <c r="P168" i="22"/>
  <c r="P169" i="22"/>
  <c r="P148" i="22"/>
  <c r="P149" i="22"/>
  <c r="P150" i="22"/>
  <c r="P151" i="22"/>
  <c r="P152" i="22"/>
  <c r="P153" i="22"/>
  <c r="P154" i="22"/>
  <c r="P155" i="22"/>
  <c r="P156" i="22"/>
  <c r="P157" i="22"/>
  <c r="P158" i="22"/>
  <c r="P159" i="22"/>
  <c r="P160" i="22"/>
  <c r="P145" i="22"/>
  <c r="P141" i="22"/>
  <c r="P144" i="22"/>
  <c r="P112" i="22"/>
  <c r="P126" i="22"/>
  <c r="P128" i="22"/>
  <c r="P129" i="22"/>
  <c r="P131" i="22"/>
  <c r="P132" i="22"/>
  <c r="P133" i="22"/>
  <c r="P134" i="22"/>
  <c r="P135" i="22"/>
  <c r="P130" i="22"/>
  <c r="P127" i="22"/>
  <c r="P115" i="22"/>
  <c r="P122" i="22"/>
  <c r="P123" i="22"/>
  <c r="P124" i="22"/>
  <c r="P125" i="22"/>
  <c r="P111" i="22"/>
  <c r="P114" i="22"/>
  <c r="P117" i="22"/>
  <c r="P118" i="22"/>
  <c r="P119" i="22"/>
  <c r="P120" i="22"/>
  <c r="P121" i="22"/>
  <c r="P113" i="22"/>
  <c r="P110" i="22"/>
  <c r="M116" i="22"/>
  <c r="J116" i="22"/>
  <c r="H116" i="22"/>
  <c r="D116" i="22"/>
  <c r="M109" i="22"/>
  <c r="J109" i="22"/>
  <c r="D109" i="22"/>
  <c r="M108" i="22"/>
  <c r="J108" i="22"/>
  <c r="H108" i="22"/>
  <c r="D108" i="22"/>
  <c r="M107" i="22"/>
  <c r="J107" i="22"/>
  <c r="H107" i="22"/>
  <c r="D107" i="22"/>
  <c r="M106" i="22"/>
  <c r="J106" i="22"/>
  <c r="H106" i="22"/>
  <c r="D106" i="22"/>
  <c r="M105" i="22"/>
  <c r="J105" i="22"/>
  <c r="H105" i="22"/>
  <c r="D105" i="22"/>
  <c r="M104" i="22"/>
  <c r="J104" i="22"/>
  <c r="H104" i="22"/>
  <c r="D104" i="22"/>
  <c r="M102" i="22"/>
  <c r="M103" i="22"/>
  <c r="M98" i="22"/>
  <c r="M99" i="22"/>
  <c r="M100" i="22"/>
  <c r="M101" i="22"/>
  <c r="J103" i="22"/>
  <c r="J98" i="22"/>
  <c r="J99" i="22"/>
  <c r="J100" i="22"/>
  <c r="J101" i="22"/>
  <c r="J102" i="22"/>
  <c r="H103" i="22"/>
  <c r="H98" i="22"/>
  <c r="H99" i="22"/>
  <c r="H100" i="22"/>
  <c r="H101" i="22"/>
  <c r="H102" i="22"/>
  <c r="D103" i="22"/>
  <c r="D98" i="22"/>
  <c r="D99" i="22"/>
  <c r="D100" i="22"/>
  <c r="D101" i="22"/>
  <c r="D102" i="22"/>
  <c r="P100" i="22" l="1"/>
  <c r="P104" i="22"/>
  <c r="P106" i="22"/>
  <c r="P107" i="22"/>
  <c r="P108" i="22"/>
  <c r="P105" i="22"/>
  <c r="P109" i="22"/>
  <c r="P116" i="22"/>
  <c r="P99" i="22"/>
  <c r="P102" i="22"/>
  <c r="P101" i="22"/>
  <c r="P98" i="22"/>
  <c r="M97" i="22"/>
  <c r="J97" i="22"/>
  <c r="H97" i="22"/>
  <c r="D97" i="22"/>
  <c r="M96" i="22"/>
  <c r="J96" i="22"/>
  <c r="H96" i="22"/>
  <c r="D96" i="22"/>
  <c r="M95" i="22"/>
  <c r="J95" i="22"/>
  <c r="H95" i="22"/>
  <c r="D95" i="22"/>
  <c r="M94" i="22"/>
  <c r="J94" i="22"/>
  <c r="H94" i="22"/>
  <c r="D94" i="22"/>
  <c r="M93" i="22"/>
  <c r="J93" i="22"/>
  <c r="H93" i="22"/>
  <c r="D93" i="22"/>
  <c r="M92" i="22"/>
  <c r="J92" i="22"/>
  <c r="H92" i="22"/>
  <c r="D92" i="22"/>
  <c r="M91" i="22"/>
  <c r="J91" i="22"/>
  <c r="H91" i="22"/>
  <c r="D91" i="22"/>
  <c r="M90" i="22"/>
  <c r="J90" i="22"/>
  <c r="H90" i="22"/>
  <c r="D90" i="22"/>
  <c r="M89" i="22"/>
  <c r="J89" i="22"/>
  <c r="H89" i="22"/>
  <c r="D89" i="22"/>
  <c r="M88" i="22"/>
  <c r="J88" i="22"/>
  <c r="H88" i="22"/>
  <c r="D88" i="22"/>
  <c r="M87" i="22"/>
  <c r="J87" i="22"/>
  <c r="H87" i="22"/>
  <c r="D87" i="22"/>
  <c r="M86" i="22"/>
  <c r="J86" i="22"/>
  <c r="H86" i="22"/>
  <c r="D86" i="22"/>
  <c r="M85" i="22"/>
  <c r="J85" i="22"/>
  <c r="H85" i="22"/>
  <c r="D85" i="22"/>
  <c r="M84" i="22"/>
  <c r="J84" i="22"/>
  <c r="H84" i="22"/>
  <c r="D84" i="22"/>
  <c r="M83" i="22"/>
  <c r="J83" i="22"/>
  <c r="H83" i="22"/>
  <c r="D83" i="22"/>
  <c r="M82" i="22"/>
  <c r="J82" i="22"/>
  <c r="H82" i="22"/>
  <c r="D82" i="22"/>
  <c r="M81" i="22"/>
  <c r="J81" i="22"/>
  <c r="H81" i="22"/>
  <c r="D81" i="22"/>
  <c r="M80" i="22"/>
  <c r="J80" i="22"/>
  <c r="H80" i="22"/>
  <c r="D80" i="22"/>
  <c r="P90" i="22" l="1"/>
  <c r="P91" i="22"/>
  <c r="P92" i="22"/>
  <c r="P93" i="22"/>
  <c r="P95" i="22"/>
  <c r="P96" i="22"/>
  <c r="P97" i="22"/>
  <c r="P103" i="22"/>
  <c r="P94" i="22"/>
  <c r="P80" i="22"/>
  <c r="P81" i="22"/>
  <c r="P82" i="22"/>
  <c r="P83" i="22"/>
  <c r="P84" i="22"/>
  <c r="P85" i="22"/>
  <c r="P86" i="22"/>
  <c r="P87" i="22"/>
  <c r="P88" i="22"/>
  <c r="P89" i="22"/>
  <c r="M79" i="22"/>
  <c r="J79" i="22"/>
  <c r="H79" i="22"/>
  <c r="D79" i="22"/>
  <c r="M78" i="22"/>
  <c r="J78" i="22"/>
  <c r="H78" i="22"/>
  <c r="D78" i="22"/>
  <c r="M77" i="22"/>
  <c r="J77" i="22"/>
  <c r="H77" i="22"/>
  <c r="D77" i="22"/>
  <c r="M76" i="22"/>
  <c r="J76" i="22"/>
  <c r="H76" i="22"/>
  <c r="D76" i="22"/>
  <c r="M75" i="22"/>
  <c r="J75" i="22"/>
  <c r="H75" i="22"/>
  <c r="D75" i="22"/>
  <c r="M74" i="22"/>
  <c r="J74" i="22"/>
  <c r="H74" i="22"/>
  <c r="D74" i="22"/>
  <c r="M73" i="22"/>
  <c r="J73" i="22"/>
  <c r="H73" i="22"/>
  <c r="D73" i="22"/>
  <c r="M72" i="22"/>
  <c r="J72" i="22"/>
  <c r="H72" i="22"/>
  <c r="D72" i="22"/>
  <c r="M71" i="22"/>
  <c r="J71" i="22"/>
  <c r="H71" i="22"/>
  <c r="D71" i="22"/>
  <c r="M70" i="22"/>
  <c r="J70" i="22"/>
  <c r="H70" i="22"/>
  <c r="D70" i="22"/>
  <c r="M69" i="22"/>
  <c r="J69" i="22"/>
  <c r="H69" i="22"/>
  <c r="D69" i="22"/>
  <c r="M68" i="22"/>
  <c r="J68" i="22"/>
  <c r="H68" i="22"/>
  <c r="D68" i="22"/>
  <c r="M67" i="22"/>
  <c r="J67" i="22"/>
  <c r="H67" i="22"/>
  <c r="D67" i="22"/>
  <c r="M66" i="22"/>
  <c r="J66" i="22"/>
  <c r="H66" i="22"/>
  <c r="D66" i="22"/>
  <c r="M65" i="22"/>
  <c r="J65" i="22"/>
  <c r="H65" i="22"/>
  <c r="D65" i="22"/>
  <c r="M64" i="22"/>
  <c r="J64" i="22"/>
  <c r="H64" i="22"/>
  <c r="D64" i="22"/>
  <c r="M63" i="22"/>
  <c r="J63" i="22"/>
  <c r="H63" i="22"/>
  <c r="D63" i="22"/>
  <c r="M62" i="22"/>
  <c r="J62" i="22"/>
  <c r="H62" i="22"/>
  <c r="D62" i="22"/>
  <c r="P71" i="22" l="1"/>
  <c r="P73" i="22"/>
  <c r="P75" i="22"/>
  <c r="P77" i="22"/>
  <c r="P79" i="22"/>
  <c r="P72" i="22"/>
  <c r="P76" i="22"/>
  <c r="P78" i="22"/>
  <c r="P62" i="22"/>
  <c r="P63" i="22"/>
  <c r="P65" i="22"/>
  <c r="P67" i="22"/>
  <c r="P68" i="22"/>
  <c r="P69" i="22"/>
  <c r="P70" i="22"/>
  <c r="P74" i="22"/>
  <c r="P64" i="22"/>
  <c r="P66" i="22"/>
  <c r="M61" i="22"/>
  <c r="J61" i="22"/>
  <c r="H61" i="22"/>
  <c r="D61" i="22"/>
  <c r="M60" i="22"/>
  <c r="J60" i="22"/>
  <c r="H60" i="22"/>
  <c r="D60" i="22"/>
  <c r="M59" i="22"/>
  <c r="J59" i="22"/>
  <c r="H59" i="22"/>
  <c r="D59" i="22"/>
  <c r="M58" i="22"/>
  <c r="J58" i="22"/>
  <c r="H58" i="22"/>
  <c r="D58" i="22"/>
  <c r="M57" i="22"/>
  <c r="J57" i="22"/>
  <c r="H57" i="22"/>
  <c r="D57" i="22"/>
  <c r="M52" i="22"/>
  <c r="M53" i="22"/>
  <c r="M54" i="22"/>
  <c r="M55" i="22"/>
  <c r="J52" i="22"/>
  <c r="J53" i="22"/>
  <c r="J54" i="22"/>
  <c r="P54" i="22" s="1"/>
  <c r="J55" i="22"/>
  <c r="H52" i="22"/>
  <c r="H53" i="22"/>
  <c r="H54" i="22"/>
  <c r="H55" i="22"/>
  <c r="D56" i="22"/>
  <c r="D50" i="22"/>
  <c r="D51" i="22"/>
  <c r="D52" i="22"/>
  <c r="D53" i="22"/>
  <c r="D54" i="22"/>
  <c r="D55" i="22"/>
  <c r="P53" i="22" l="1"/>
  <c r="P52" i="22"/>
  <c r="P55" i="22"/>
  <c r="P57" i="22"/>
  <c r="P58" i="22"/>
  <c r="P59" i="22"/>
  <c r="P60" i="22"/>
  <c r="P61" i="22"/>
  <c r="M51" i="22"/>
  <c r="J51" i="22"/>
  <c r="H51" i="22"/>
  <c r="P51" i="22" l="1"/>
  <c r="M56" i="22"/>
  <c r="J56" i="22"/>
  <c r="H56" i="22"/>
  <c r="M50" i="22"/>
  <c r="J50" i="22"/>
  <c r="H50" i="22"/>
  <c r="M49" i="22"/>
  <c r="J49" i="22"/>
  <c r="H49" i="22"/>
  <c r="D49" i="22"/>
  <c r="M48" i="22"/>
  <c r="J48" i="22"/>
  <c r="H48" i="22"/>
  <c r="D48" i="22"/>
  <c r="M47" i="22"/>
  <c r="J47" i="22"/>
  <c r="H47" i="22"/>
  <c r="D47" i="22"/>
  <c r="M46" i="22"/>
  <c r="J46" i="22"/>
  <c r="H46" i="22"/>
  <c r="D46" i="22"/>
  <c r="M45" i="22"/>
  <c r="J45" i="22"/>
  <c r="H45" i="22"/>
  <c r="D45" i="22"/>
  <c r="M44" i="22"/>
  <c r="J44" i="22"/>
  <c r="H44" i="22"/>
  <c r="D44" i="22"/>
  <c r="M43" i="22"/>
  <c r="J43" i="22"/>
  <c r="H43" i="22"/>
  <c r="D43" i="22"/>
  <c r="M42" i="22"/>
  <c r="J42" i="22"/>
  <c r="H42" i="22"/>
  <c r="D42" i="22"/>
  <c r="M41" i="22"/>
  <c r="J41" i="22"/>
  <c r="H41" i="22"/>
  <c r="D41" i="22"/>
  <c r="M40" i="22"/>
  <c r="J40" i="22"/>
  <c r="H40" i="22"/>
  <c r="D40" i="22"/>
  <c r="M39" i="22"/>
  <c r="J39" i="22"/>
  <c r="H39" i="22"/>
  <c r="D39" i="22"/>
  <c r="M38" i="22"/>
  <c r="J38" i="22"/>
  <c r="H38" i="22"/>
  <c r="D38" i="22"/>
  <c r="P39" i="22" l="1"/>
  <c r="P41" i="22"/>
  <c r="P43" i="22"/>
  <c r="P45" i="22"/>
  <c r="P49" i="22"/>
  <c r="P50" i="22"/>
  <c r="P56" i="22"/>
  <c r="P38" i="22"/>
  <c r="P40" i="22"/>
  <c r="P42" i="22"/>
  <c r="P44" i="22"/>
  <c r="P46" i="22"/>
  <c r="P48" i="22"/>
  <c r="P47" i="22"/>
  <c r="M29" i="22"/>
  <c r="M30" i="22"/>
  <c r="M31" i="22"/>
  <c r="M32" i="22"/>
  <c r="M33" i="22"/>
  <c r="M34" i="22"/>
  <c r="M35" i="22"/>
  <c r="M36" i="22"/>
  <c r="J29" i="22"/>
  <c r="J30" i="22"/>
  <c r="J31" i="22"/>
  <c r="P31" i="22" s="1"/>
  <c r="J32" i="22"/>
  <c r="J33" i="22"/>
  <c r="P33" i="22" s="1"/>
  <c r="J34" i="22"/>
  <c r="P34" i="22" s="1"/>
  <c r="J35" i="22"/>
  <c r="P35" i="22" s="1"/>
  <c r="J36" i="22"/>
  <c r="D37" i="22"/>
  <c r="D29" i="22"/>
  <c r="D30" i="22"/>
  <c r="D31" i="22"/>
  <c r="D32" i="22"/>
  <c r="D33" i="22"/>
  <c r="D34" i="22"/>
  <c r="D35" i="22"/>
  <c r="D36" i="22"/>
  <c r="H37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P36" i="22" l="1"/>
  <c r="P32" i="22"/>
  <c r="P30" i="22"/>
  <c r="M37" i="22"/>
  <c r="J37" i="22"/>
  <c r="P29" i="22"/>
  <c r="M28" i="22"/>
  <c r="J28" i="22"/>
  <c r="D28" i="22"/>
  <c r="M27" i="22"/>
  <c r="J27" i="22"/>
  <c r="D27" i="22"/>
  <c r="M26" i="22"/>
  <c r="J26" i="22"/>
  <c r="D26" i="22"/>
  <c r="M25" i="22"/>
  <c r="J25" i="22"/>
  <c r="D25" i="22"/>
  <c r="M24" i="22"/>
  <c r="J24" i="22"/>
  <c r="D24" i="22"/>
  <c r="M23" i="22"/>
  <c r="J23" i="22"/>
  <c r="D23" i="22"/>
  <c r="M22" i="22"/>
  <c r="J22" i="22"/>
  <c r="D22" i="22"/>
  <c r="M21" i="22"/>
  <c r="J21" i="22"/>
  <c r="D21" i="22"/>
  <c r="M20" i="22"/>
  <c r="J20" i="22"/>
  <c r="D20" i="22"/>
  <c r="M19" i="22"/>
  <c r="J19" i="22"/>
  <c r="D19" i="22"/>
  <c r="M18" i="22"/>
  <c r="J18" i="22"/>
  <c r="D18" i="22"/>
  <c r="J14" i="22"/>
  <c r="P27" i="22" l="1"/>
  <c r="P28" i="22"/>
  <c r="P37" i="22"/>
  <c r="P19" i="22"/>
  <c r="P20" i="22"/>
  <c r="P21" i="22"/>
  <c r="P22" i="22"/>
  <c r="P23" i="22"/>
  <c r="P24" i="22"/>
  <c r="P25" i="22"/>
  <c r="P26" i="22"/>
  <c r="P18" i="22"/>
  <c r="H15" i="20"/>
  <c r="K14" i="22"/>
  <c r="M17" i="22"/>
  <c r="J17" i="22"/>
  <c r="D17" i="22"/>
  <c r="M16" i="22"/>
  <c r="J16" i="22"/>
  <c r="H16" i="22"/>
  <c r="D16" i="22"/>
  <c r="M15" i="22"/>
  <c r="J15" i="22"/>
  <c r="H15" i="22"/>
  <c r="D15" i="22"/>
  <c r="M14" i="22"/>
  <c r="N14" i="22" s="1"/>
  <c r="H14" i="22"/>
  <c r="D14" i="22"/>
  <c r="K15" i="22" l="1"/>
  <c r="K16" i="22" s="1"/>
  <c r="K17" i="22" s="1"/>
  <c r="K18" i="22" s="1"/>
  <c r="K19" i="22" s="1"/>
  <c r="K20" i="22" s="1"/>
  <c r="K21" i="22" s="1"/>
  <c r="K22" i="22" s="1"/>
  <c r="K23" i="22" s="1"/>
  <c r="K24" i="22" s="1"/>
  <c r="K25" i="22" s="1"/>
  <c r="K26" i="22" s="1"/>
  <c r="K27" i="22" s="1"/>
  <c r="K28" i="22" s="1"/>
  <c r="K29" i="22" s="1"/>
  <c r="K30" i="22" s="1"/>
  <c r="K31" i="22" s="1"/>
  <c r="K32" i="22" s="1"/>
  <c r="K33" i="22" s="1"/>
  <c r="K34" i="22" s="1"/>
  <c r="K35" i="22" s="1"/>
  <c r="K36" i="22" s="1"/>
  <c r="K37" i="22" s="1"/>
  <c r="K38" i="22" s="1"/>
  <c r="K39" i="22" s="1"/>
  <c r="K40" i="22" s="1"/>
  <c r="K41" i="22" s="1"/>
  <c r="K42" i="22" s="1"/>
  <c r="K43" i="22" s="1"/>
  <c r="K44" i="22" s="1"/>
  <c r="K45" i="22" s="1"/>
  <c r="K46" i="22" s="1"/>
  <c r="K47" i="22" s="1"/>
  <c r="K48" i="22" s="1"/>
  <c r="K49" i="22" s="1"/>
  <c r="K50" i="22" s="1"/>
  <c r="K51" i="22" s="1"/>
  <c r="K52" i="22" s="1"/>
  <c r="K53" i="22" s="1"/>
  <c r="K54" i="22" s="1"/>
  <c r="K55" i="22" s="1"/>
  <c r="K56" i="22" s="1"/>
  <c r="K57" i="22" s="1"/>
  <c r="K58" i="22" s="1"/>
  <c r="K59" i="22" s="1"/>
  <c r="K60" i="22" s="1"/>
  <c r="K61" i="22" s="1"/>
  <c r="K62" i="22" s="1"/>
  <c r="K63" i="22" s="1"/>
  <c r="K64" i="22" s="1"/>
  <c r="K65" i="22" s="1"/>
  <c r="K66" i="22" s="1"/>
  <c r="K67" i="22" s="1"/>
  <c r="K68" i="22" s="1"/>
  <c r="K69" i="22" s="1"/>
  <c r="K70" i="22" s="1"/>
  <c r="K71" i="22" s="1"/>
  <c r="K72" i="22" s="1"/>
  <c r="K73" i="22" s="1"/>
  <c r="K74" i="22" s="1"/>
  <c r="K75" i="22" s="1"/>
  <c r="K76" i="22" s="1"/>
  <c r="K77" i="22" s="1"/>
  <c r="K78" i="22" s="1"/>
  <c r="K79" i="22" s="1"/>
  <c r="K80" i="22" s="1"/>
  <c r="K81" i="22" s="1"/>
  <c r="K82" i="22" s="1"/>
  <c r="K83" i="22" s="1"/>
  <c r="K84" i="22" s="1"/>
  <c r="K85" i="22" s="1"/>
  <c r="K86" i="22" s="1"/>
  <c r="K87" i="22" s="1"/>
  <c r="K88" i="22" s="1"/>
  <c r="K89" i="22" s="1"/>
  <c r="K90" i="22" s="1"/>
  <c r="K91" i="22" s="1"/>
  <c r="K92" i="22" s="1"/>
  <c r="K93" i="22" s="1"/>
  <c r="K94" i="22" s="1"/>
  <c r="K95" i="22" s="1"/>
  <c r="K96" i="22" s="1"/>
  <c r="K97" i="22" s="1"/>
  <c r="K98" i="22" s="1"/>
  <c r="K99" i="22" s="1"/>
  <c r="K100" i="22" s="1"/>
  <c r="K101" i="22" s="1"/>
  <c r="K102" i="22" s="1"/>
  <c r="K103" i="22" s="1"/>
  <c r="K104" i="22" s="1"/>
  <c r="K105" i="22" s="1"/>
  <c r="K106" i="22" s="1"/>
  <c r="K107" i="22" s="1"/>
  <c r="K108" i="22" s="1"/>
  <c r="K109" i="22" s="1"/>
  <c r="K110" i="22" s="1"/>
  <c r="K111" i="22" s="1"/>
  <c r="K112" i="22" s="1"/>
  <c r="K113" i="22" s="1"/>
  <c r="K114" i="22" s="1"/>
  <c r="K115" i="22" s="1"/>
  <c r="K116" i="22" s="1"/>
  <c r="K117" i="22" s="1"/>
  <c r="K118" i="22" s="1"/>
  <c r="K119" i="22" s="1"/>
  <c r="K120" i="22" s="1"/>
  <c r="K121" i="22" s="1"/>
  <c r="K122" i="22" s="1"/>
  <c r="K123" i="22" s="1"/>
  <c r="K124" i="22" s="1"/>
  <c r="K125" i="22" s="1"/>
  <c r="K126" i="22" s="1"/>
  <c r="K127" i="22" s="1"/>
  <c r="K128" i="22" s="1"/>
  <c r="K129" i="22" s="1"/>
  <c r="K130" i="22" s="1"/>
  <c r="K131" i="22" s="1"/>
  <c r="K132" i="22" s="1"/>
  <c r="K133" i="22" s="1"/>
  <c r="K134" i="22" s="1"/>
  <c r="K135" i="22" s="1"/>
  <c r="K136" i="22" s="1"/>
  <c r="K137" i="22" s="1"/>
  <c r="K138" i="22" s="1"/>
  <c r="K139" i="22" s="1"/>
  <c r="K140" i="22" s="1"/>
  <c r="K141" i="22" s="1"/>
  <c r="K142" i="22" s="1"/>
  <c r="K143" i="22" s="1"/>
  <c r="K144" i="22" s="1"/>
  <c r="K145" i="22" s="1"/>
  <c r="K146" i="22" s="1"/>
  <c r="K147" i="22" s="1"/>
  <c r="K148" i="22" s="1"/>
  <c r="K149" i="22" s="1"/>
  <c r="K150" i="22" s="1"/>
  <c r="K151" i="22" s="1"/>
  <c r="K152" i="22" s="1"/>
  <c r="K153" i="22" s="1"/>
  <c r="K154" i="22" s="1"/>
  <c r="K155" i="22" s="1"/>
  <c r="K156" i="22" s="1"/>
  <c r="K157" i="22" s="1"/>
  <c r="K158" i="22" s="1"/>
  <c r="K159" i="22" s="1"/>
  <c r="K160" i="22" s="1"/>
  <c r="K161" i="22" s="1"/>
  <c r="K162" i="22" s="1"/>
  <c r="K163" i="22" s="1"/>
  <c r="K164" i="22" s="1"/>
  <c r="K165" i="22" s="1"/>
  <c r="K166" i="22" s="1"/>
  <c r="K167" i="22" s="1"/>
  <c r="K168" i="22" s="1"/>
  <c r="K169" i="22" s="1"/>
  <c r="K170" i="22" s="1"/>
  <c r="K171" i="22" s="1"/>
  <c r="K172" i="22" s="1"/>
  <c r="K173" i="22" s="1"/>
  <c r="K174" i="22" s="1"/>
  <c r="K175" i="22" s="1"/>
  <c r="K176" i="22" s="1"/>
  <c r="K177" i="22" s="1"/>
  <c r="K178" i="22" s="1"/>
  <c r="K179" i="22" s="1"/>
  <c r="K180" i="22" s="1"/>
  <c r="K181" i="22" s="1"/>
  <c r="K182" i="22" s="1"/>
  <c r="K183" i="22" s="1"/>
  <c r="K184" i="22" s="1"/>
  <c r="K185" i="22" s="1"/>
  <c r="K186" i="22" s="1"/>
  <c r="K187" i="22" s="1"/>
  <c r="K188" i="22" s="1"/>
  <c r="K189" i="22" s="1"/>
  <c r="K190" i="22" s="1"/>
  <c r="K191" i="22" s="1"/>
  <c r="K192" i="22" s="1"/>
  <c r="K193" i="22" s="1"/>
  <c r="K194" i="22" s="1"/>
  <c r="K195" i="22" s="1"/>
  <c r="K196" i="22" s="1"/>
  <c r="K197" i="22" s="1"/>
  <c r="K198" i="22" s="1"/>
  <c r="K199" i="22" s="1"/>
  <c r="K200" i="22" s="1"/>
  <c r="K201" i="22" s="1"/>
  <c r="K202" i="22" s="1"/>
  <c r="K203" i="22" s="1"/>
  <c r="K204" i="22" s="1"/>
  <c r="K205" i="22" s="1"/>
  <c r="K206" i="22" s="1"/>
  <c r="K207" i="22" s="1"/>
  <c r="K208" i="22" s="1"/>
  <c r="K209" i="22" s="1"/>
  <c r="K210" i="22" s="1"/>
  <c r="K211" i="22" s="1"/>
  <c r="K212" i="22" s="1"/>
  <c r="K213" i="22" s="1"/>
  <c r="K214" i="22" s="1"/>
  <c r="K215" i="22" s="1"/>
  <c r="K216" i="22" s="1"/>
  <c r="K217" i="22" s="1"/>
  <c r="K218" i="22" s="1"/>
  <c r="K219" i="22" s="1"/>
  <c r="K220" i="22" s="1"/>
  <c r="K221" i="22" s="1"/>
  <c r="K222" i="22" s="1"/>
  <c r="K223" i="22" s="1"/>
  <c r="K224" i="22" s="1"/>
  <c r="K225" i="22" s="1"/>
  <c r="K226" i="22" s="1"/>
  <c r="K227" i="22" s="1"/>
  <c r="K228" i="22" s="1"/>
  <c r="K229" i="22" s="1"/>
  <c r="K230" i="22" s="1"/>
  <c r="K231" i="22" s="1"/>
  <c r="K232" i="22" s="1"/>
  <c r="K233" i="22" s="1"/>
  <c r="K234" i="22" s="1"/>
  <c r="K235" i="22" s="1"/>
  <c r="K236" i="22" s="1"/>
  <c r="K237" i="22" s="1"/>
  <c r="K238" i="22" s="1"/>
  <c r="K239" i="22" s="1"/>
  <c r="K240" i="22" s="1"/>
  <c r="K241" i="22" s="1"/>
  <c r="K242" i="22" s="1"/>
  <c r="K243" i="22" s="1"/>
  <c r="K244" i="22" s="1"/>
  <c r="K245" i="22" s="1"/>
  <c r="K246" i="22" s="1"/>
  <c r="K247" i="22" s="1"/>
  <c r="K248" i="22" s="1"/>
  <c r="K249" i="22" s="1"/>
  <c r="K250" i="22" s="1"/>
  <c r="K251" i="22" s="1"/>
  <c r="K252" i="22" s="1"/>
  <c r="K253" i="22" s="1"/>
  <c r="K254" i="22" s="1"/>
  <c r="K255" i="22" s="1"/>
  <c r="K256" i="22" s="1"/>
  <c r="K257" i="22" s="1"/>
  <c r="K258" i="22" s="1"/>
  <c r="K259" i="22" s="1"/>
  <c r="K260" i="22" s="1"/>
  <c r="K261" i="22" s="1"/>
  <c r="K262" i="22" s="1"/>
  <c r="K263" i="22" s="1"/>
  <c r="N15" i="22"/>
  <c r="N16" i="22" s="1"/>
  <c r="N17" i="22" s="1"/>
  <c r="N18" i="22" s="1"/>
  <c r="N19" i="22" s="1"/>
  <c r="N20" i="22" s="1"/>
  <c r="N21" i="22" s="1"/>
  <c r="N22" i="22" s="1"/>
  <c r="N23" i="22" s="1"/>
  <c r="N24" i="22" s="1"/>
  <c r="N25" i="22" s="1"/>
  <c r="N26" i="22" s="1"/>
  <c r="N27" i="22" s="1"/>
  <c r="N28" i="22" s="1"/>
  <c r="N29" i="22" s="1"/>
  <c r="N30" i="22" s="1"/>
  <c r="N31" i="22" s="1"/>
  <c r="N32" i="22" s="1"/>
  <c r="N33" i="22" s="1"/>
  <c r="N34" i="22" s="1"/>
  <c r="N35" i="22" s="1"/>
  <c r="N36" i="22" s="1"/>
  <c r="N37" i="22" s="1"/>
  <c r="N38" i="22" s="1"/>
  <c r="N39" i="22" s="1"/>
  <c r="N40" i="22" s="1"/>
  <c r="N41" i="22" s="1"/>
  <c r="N42" i="22" s="1"/>
  <c r="N43" i="22" s="1"/>
  <c r="N44" i="22" s="1"/>
  <c r="N45" i="22" s="1"/>
  <c r="N46" i="22" s="1"/>
  <c r="N47" i="22" s="1"/>
  <c r="N48" i="22" s="1"/>
  <c r="N49" i="22" s="1"/>
  <c r="N50" i="22" s="1"/>
  <c r="N51" i="22" s="1"/>
  <c r="N52" i="22" s="1"/>
  <c r="N53" i="22" s="1"/>
  <c r="N54" i="22" s="1"/>
  <c r="N55" i="22" s="1"/>
  <c r="N56" i="22" s="1"/>
  <c r="N57" i="22" s="1"/>
  <c r="N58" i="22" s="1"/>
  <c r="N59" i="22" s="1"/>
  <c r="N60" i="22" s="1"/>
  <c r="N61" i="22" s="1"/>
  <c r="N62" i="22" s="1"/>
  <c r="N63" i="22" s="1"/>
  <c r="N64" i="22" s="1"/>
  <c r="N65" i="22" s="1"/>
  <c r="N66" i="22" s="1"/>
  <c r="N67" i="22" s="1"/>
  <c r="N68" i="22" s="1"/>
  <c r="N69" i="22" s="1"/>
  <c r="N70" i="22" s="1"/>
  <c r="N71" i="22" s="1"/>
  <c r="N72" i="22" s="1"/>
  <c r="N73" i="22" s="1"/>
  <c r="N74" i="22" s="1"/>
  <c r="N75" i="22" s="1"/>
  <c r="N76" i="22" s="1"/>
  <c r="N77" i="22" s="1"/>
  <c r="N78" i="22" s="1"/>
  <c r="P17" i="22"/>
  <c r="P14" i="22"/>
  <c r="Q14" i="22" s="1"/>
  <c r="P16" i="22"/>
  <c r="P15" i="22"/>
  <c r="N79" i="22" l="1"/>
  <c r="N80" i="22" s="1"/>
  <c r="N81" i="22" s="1"/>
  <c r="N82" i="22" s="1"/>
  <c r="N83" i="22" s="1"/>
  <c r="N84" i="22" s="1"/>
  <c r="N85" i="22" s="1"/>
  <c r="N86" i="22" s="1"/>
  <c r="N87" i="22" s="1"/>
  <c r="N88" i="22" s="1"/>
  <c r="N89" i="22" s="1"/>
  <c r="N90" i="22" s="1"/>
  <c r="N91" i="22" s="1"/>
  <c r="N92" i="22" s="1"/>
  <c r="N93" i="22" s="1"/>
  <c r="N94" i="22" s="1"/>
  <c r="N95" i="22" s="1"/>
  <c r="N96" i="22" s="1"/>
  <c r="Q15" i="22"/>
  <c r="Q16" i="22" s="1"/>
  <c r="Q17" i="22" s="1"/>
  <c r="Q18" i="22" s="1"/>
  <c r="Q19" i="22" s="1"/>
  <c r="Q20" i="22" s="1"/>
  <c r="Q21" i="22" s="1"/>
  <c r="Q22" i="22" s="1"/>
  <c r="Q23" i="22" s="1"/>
  <c r="Q24" i="22" s="1"/>
  <c r="Q25" i="22" s="1"/>
  <c r="Q26" i="22" s="1"/>
  <c r="Q27" i="22" s="1"/>
  <c r="Q28" i="22" s="1"/>
  <c r="Q29" i="22" s="1"/>
  <c r="Q30" i="22" s="1"/>
  <c r="Q31" i="22" s="1"/>
  <c r="Q32" i="22" s="1"/>
  <c r="Q33" i="22" s="1"/>
  <c r="Q34" i="22" s="1"/>
  <c r="Q35" i="22" s="1"/>
  <c r="Q36" i="22" s="1"/>
  <c r="Q37" i="22" s="1"/>
  <c r="Q38" i="22" s="1"/>
  <c r="Q39" i="22" s="1"/>
  <c r="Q40" i="22" s="1"/>
  <c r="Q41" i="22" s="1"/>
  <c r="Q42" i="22" s="1"/>
  <c r="Q43" i="22" s="1"/>
  <c r="Q44" i="22" s="1"/>
  <c r="Q45" i="22" s="1"/>
  <c r="Q46" i="22" s="1"/>
  <c r="Q47" i="22" s="1"/>
  <c r="Q48" i="22" s="1"/>
  <c r="Q49" i="22" s="1"/>
  <c r="Q50" i="22" s="1"/>
  <c r="Q51" i="22" s="1"/>
  <c r="Q52" i="22" s="1"/>
  <c r="Q53" i="22" s="1"/>
  <c r="Q54" i="22" s="1"/>
  <c r="Q55" i="22" s="1"/>
  <c r="Q56" i="22" s="1"/>
  <c r="Q57" i="22" s="1"/>
  <c r="Q58" i="22" s="1"/>
  <c r="Q59" i="22" s="1"/>
  <c r="Q60" i="22" s="1"/>
  <c r="Q61" i="22" s="1"/>
  <c r="Q62" i="22" s="1"/>
  <c r="Q63" i="22" s="1"/>
  <c r="Q64" i="22" s="1"/>
  <c r="Q65" i="22" s="1"/>
  <c r="Q66" i="22" s="1"/>
  <c r="Q67" i="22" s="1"/>
  <c r="Q68" i="22" s="1"/>
  <c r="Q69" i="22" s="1"/>
  <c r="Q70" i="22" s="1"/>
  <c r="Q71" i="22" s="1"/>
  <c r="Q72" i="22" s="1"/>
  <c r="Q73" i="22" s="1"/>
  <c r="Q74" i="22" s="1"/>
  <c r="Q75" i="22" s="1"/>
  <c r="Q76" i="22" s="1"/>
  <c r="Q77" i="22" s="1"/>
  <c r="Q78" i="22" s="1"/>
  <c r="Q79" i="22" s="1"/>
  <c r="Q80" i="22" s="1"/>
  <c r="Q81" i="22" s="1"/>
  <c r="Q82" i="22" s="1"/>
  <c r="Q83" i="22" s="1"/>
  <c r="Q84" i="22" s="1"/>
  <c r="Q85" i="22" s="1"/>
  <c r="Q86" i="22" s="1"/>
  <c r="Q87" i="22" s="1"/>
  <c r="Q88" i="22" s="1"/>
  <c r="Q89" i="22" s="1"/>
  <c r="Q90" i="22" s="1"/>
  <c r="Q91" i="22" s="1"/>
  <c r="Q92" i="22" s="1"/>
  <c r="Q93" i="22" s="1"/>
  <c r="Q94" i="22" s="1"/>
  <c r="Q95" i="22" s="1"/>
  <c r="Q96" i="22" s="1"/>
  <c r="Q97" i="22" s="1"/>
  <c r="Q98" i="22" s="1"/>
  <c r="Q99" i="22" s="1"/>
  <c r="Q100" i="22" s="1"/>
  <c r="Q101" i="22" s="1"/>
  <c r="Q102" i="22" s="1"/>
  <c r="Q103" i="22" s="1"/>
  <c r="Q104" i="22" s="1"/>
  <c r="Q105" i="22" s="1"/>
  <c r="Q106" i="22" s="1"/>
  <c r="Q107" i="22" s="1"/>
  <c r="Q108" i="22" s="1"/>
  <c r="Q109" i="22" s="1"/>
  <c r="M262" i="20"/>
  <c r="Q110" i="22" l="1"/>
  <c r="Q111" i="22" s="1"/>
  <c r="Q112" i="22" s="1"/>
  <c r="Q113" i="22" s="1"/>
  <c r="Q114" i="22" s="1"/>
  <c r="Q115" i="22" s="1"/>
  <c r="Q116" i="22" s="1"/>
  <c r="Q117" i="22" s="1"/>
  <c r="Q118" i="22" s="1"/>
  <c r="Q119" i="22" s="1"/>
  <c r="Q120" i="22" s="1"/>
  <c r="Q121" i="22" s="1"/>
  <c r="Q122" i="22" s="1"/>
  <c r="Q123" i="22" s="1"/>
  <c r="Q124" i="22" s="1"/>
  <c r="Q125" i="22" s="1"/>
  <c r="Q126" i="22" s="1"/>
  <c r="Q127" i="22" s="1"/>
  <c r="Q128" i="22" s="1"/>
  <c r="Q129" i="22" s="1"/>
  <c r="Q130" i="22" s="1"/>
  <c r="Q131" i="22" s="1"/>
  <c r="Q132" i="22" s="1"/>
  <c r="Q133" i="22" s="1"/>
  <c r="Q134" i="22" s="1"/>
  <c r="Q135" i="22" s="1"/>
  <c r="Q136" i="22" s="1"/>
  <c r="Q137" i="22" s="1"/>
  <c r="Q138" i="22" s="1"/>
  <c r="Q139" i="22" s="1"/>
  <c r="Q140" i="22" s="1"/>
  <c r="Q141" i="22" s="1"/>
  <c r="Q142" i="22" s="1"/>
  <c r="Q143" i="22" s="1"/>
  <c r="Q144" i="22" s="1"/>
  <c r="Q145" i="22" s="1"/>
  <c r="Q146" i="22" s="1"/>
  <c r="Q147" i="22" s="1"/>
  <c r="Q148" i="22" s="1"/>
  <c r="Q149" i="22" s="1"/>
  <c r="Q150" i="22" s="1"/>
  <c r="Q151" i="22" s="1"/>
  <c r="Q152" i="22" s="1"/>
  <c r="Q153" i="22" s="1"/>
  <c r="Q154" i="22" s="1"/>
  <c r="Q155" i="22" s="1"/>
  <c r="Q156" i="22" s="1"/>
  <c r="Q157" i="22" s="1"/>
  <c r="Q158" i="22" s="1"/>
  <c r="Q159" i="22" s="1"/>
  <c r="Q160" i="22" s="1"/>
  <c r="Q161" i="22" s="1"/>
  <c r="Q162" i="22" s="1"/>
  <c r="Q163" i="22" s="1"/>
  <c r="Q164" i="22" s="1"/>
  <c r="Q165" i="22" s="1"/>
  <c r="Q166" i="22" s="1"/>
  <c r="Q167" i="22" s="1"/>
  <c r="Q168" i="22" s="1"/>
  <c r="N97" i="22"/>
  <c r="M261" i="20"/>
  <c r="M260" i="20"/>
  <c r="M259" i="20"/>
  <c r="J262" i="20"/>
  <c r="P262" i="20" s="1"/>
  <c r="J261" i="20"/>
  <c r="J260" i="20"/>
  <c r="J259" i="20"/>
  <c r="H262" i="20"/>
  <c r="H261" i="20"/>
  <c r="H260" i="20"/>
  <c r="H259" i="20"/>
  <c r="D262" i="20"/>
  <c r="D261" i="20"/>
  <c r="D260" i="20"/>
  <c r="D259" i="20"/>
  <c r="Q169" i="22" l="1"/>
  <c r="Q170" i="22" s="1"/>
  <c r="Q171" i="22" s="1"/>
  <c r="Q172" i="22" s="1"/>
  <c r="Q173" i="22" s="1"/>
  <c r="Q174" i="22" s="1"/>
  <c r="Q175" i="22" s="1"/>
  <c r="Q176" i="22" s="1"/>
  <c r="Q177" i="22" s="1"/>
  <c r="Q178" i="22" s="1"/>
  <c r="Q179" i="22" s="1"/>
  <c r="Q180" i="22" s="1"/>
  <c r="Q181" i="22" s="1"/>
  <c r="Q182" i="22" s="1"/>
  <c r="Q183" i="22" s="1"/>
  <c r="Q184" i="22" s="1"/>
  <c r="Q185" i="22" s="1"/>
  <c r="Q186" i="22" s="1"/>
  <c r="Q187" i="22" s="1"/>
  <c r="Q188" i="22" s="1"/>
  <c r="Q189" i="22" s="1"/>
  <c r="Q190" i="22" s="1"/>
  <c r="Q191" i="22" s="1"/>
  <c r="Q192" i="22" s="1"/>
  <c r="Q193" i="22" s="1"/>
  <c r="Q194" i="22" s="1"/>
  <c r="Q195" i="22" s="1"/>
  <c r="Q196" i="22" s="1"/>
  <c r="Q197" i="22" s="1"/>
  <c r="Q198" i="22" s="1"/>
  <c r="Q199" i="22" s="1"/>
  <c r="Q200" i="22" s="1"/>
  <c r="Q201" i="22" s="1"/>
  <c r="Q202" i="22" s="1"/>
  <c r="Q203" i="22" s="1"/>
  <c r="Q204" i="22" s="1"/>
  <c r="Q205" i="22" s="1"/>
  <c r="Q206" i="22" s="1"/>
  <c r="Q207" i="22" s="1"/>
  <c r="Q208" i="22" s="1"/>
  <c r="Q209" i="22" s="1"/>
  <c r="Q210" i="22" s="1"/>
  <c r="Q211" i="22" s="1"/>
  <c r="Q212" i="22" s="1"/>
  <c r="Q213" i="22" s="1"/>
  <c r="Q214" i="22" s="1"/>
  <c r="Q215" i="22" s="1"/>
  <c r="Q216" i="22" s="1"/>
  <c r="Q217" i="22" s="1"/>
  <c r="Q218" i="22" s="1"/>
  <c r="Q219" i="22" s="1"/>
  <c r="Q220" i="22" s="1"/>
  <c r="Q221" i="22" s="1"/>
  <c r="Q222" i="22" s="1"/>
  <c r="Q223" i="22" s="1"/>
  <c r="Q224" i="22" s="1"/>
  <c r="Q225" i="22" s="1"/>
  <c r="Q226" i="22" s="1"/>
  <c r="Q227" i="22" s="1"/>
  <c r="Q228" i="22" s="1"/>
  <c r="Q229" i="22" s="1"/>
  <c r="Q230" i="22" s="1"/>
  <c r="Q231" i="22" s="1"/>
  <c r="Q232" i="22" s="1"/>
  <c r="Q233" i="22" s="1"/>
  <c r="Q234" i="22" s="1"/>
  <c r="Q235" i="22" s="1"/>
  <c r="Q236" i="22" s="1"/>
  <c r="Q237" i="22" s="1"/>
  <c r="Q238" i="22" s="1"/>
  <c r="Q239" i="22" s="1"/>
  <c r="Q240" i="22" s="1"/>
  <c r="Q241" i="22" s="1"/>
  <c r="Q242" i="22" s="1"/>
  <c r="Q243" i="22" s="1"/>
  <c r="Q244" i="22" s="1"/>
  <c r="Q245" i="22" s="1"/>
  <c r="Q246" i="22" s="1"/>
  <c r="Q247" i="22" s="1"/>
  <c r="Q248" i="22" s="1"/>
  <c r="Q249" i="22" s="1"/>
  <c r="Q250" i="22" s="1"/>
  <c r="Q251" i="22" s="1"/>
  <c r="Q252" i="22" s="1"/>
  <c r="Q253" i="22" s="1"/>
  <c r="Q254" i="22" s="1"/>
  <c r="Q255" i="22" s="1"/>
  <c r="Q256" i="22" s="1"/>
  <c r="Q257" i="22" s="1"/>
  <c r="Q258" i="22" s="1"/>
  <c r="Q259" i="22" s="1"/>
  <c r="Q260" i="22" s="1"/>
  <c r="Q261" i="22" s="1"/>
  <c r="Q262" i="22" s="1"/>
  <c r="Q263" i="22" s="1"/>
  <c r="N98" i="22"/>
  <c r="N99" i="22" s="1"/>
  <c r="N100" i="22" s="1"/>
  <c r="N101" i="22" s="1"/>
  <c r="N102" i="22" s="1"/>
  <c r="N103" i="22" s="1"/>
  <c r="N104" i="22" s="1"/>
  <c r="N105" i="22" s="1"/>
  <c r="N106" i="22" s="1"/>
  <c r="N107" i="22" s="1"/>
  <c r="N108" i="22" s="1"/>
  <c r="N109" i="22" s="1"/>
  <c r="P260" i="20"/>
  <c r="P261" i="20"/>
  <c r="P259" i="20"/>
  <c r="M258" i="20"/>
  <c r="J258" i="20"/>
  <c r="H258" i="20"/>
  <c r="D258" i="20"/>
  <c r="M257" i="20"/>
  <c r="J257" i="20"/>
  <c r="H257" i="20"/>
  <c r="D257" i="20"/>
  <c r="M256" i="20"/>
  <c r="J256" i="20"/>
  <c r="H256" i="20"/>
  <c r="D256" i="20"/>
  <c r="M255" i="20"/>
  <c r="J255" i="20"/>
  <c r="H255" i="20"/>
  <c r="D255" i="20"/>
  <c r="M254" i="20"/>
  <c r="J254" i="20"/>
  <c r="H254" i="20"/>
  <c r="D254" i="20"/>
  <c r="M253" i="20"/>
  <c r="J253" i="20"/>
  <c r="H253" i="20"/>
  <c r="D253" i="20"/>
  <c r="M252" i="20"/>
  <c r="J252" i="20"/>
  <c r="H252" i="20"/>
  <c r="D252" i="20"/>
  <c r="M251" i="20"/>
  <c r="J251" i="20"/>
  <c r="H251" i="20"/>
  <c r="D251" i="20"/>
  <c r="M250" i="20"/>
  <c r="J250" i="20"/>
  <c r="H250" i="20"/>
  <c r="D250" i="20"/>
  <c r="M249" i="20"/>
  <c r="J249" i="20"/>
  <c r="H249" i="20"/>
  <c r="D249" i="20"/>
  <c r="M248" i="20"/>
  <c r="J248" i="20"/>
  <c r="H248" i="20"/>
  <c r="D248" i="20"/>
  <c r="M247" i="20"/>
  <c r="J247" i="20"/>
  <c r="H247" i="20"/>
  <c r="D247" i="20"/>
  <c r="M246" i="20"/>
  <c r="J246" i="20"/>
  <c r="H246" i="20"/>
  <c r="D246" i="20"/>
  <c r="M245" i="20"/>
  <c r="J245" i="20"/>
  <c r="H245" i="20"/>
  <c r="D245" i="20"/>
  <c r="M244" i="20"/>
  <c r="J244" i="20"/>
  <c r="H244" i="20"/>
  <c r="D244" i="20"/>
  <c r="M243" i="20"/>
  <c r="J243" i="20"/>
  <c r="H243" i="20"/>
  <c r="D243" i="20"/>
  <c r="M242" i="20"/>
  <c r="J242" i="20"/>
  <c r="H242" i="20"/>
  <c r="D242" i="20"/>
  <c r="M241" i="20"/>
  <c r="J241" i="20"/>
  <c r="H241" i="20"/>
  <c r="D241" i="20"/>
  <c r="M240" i="20"/>
  <c r="J240" i="20"/>
  <c r="H240" i="20"/>
  <c r="D240" i="20"/>
  <c r="M239" i="20"/>
  <c r="J239" i="20"/>
  <c r="H239" i="20"/>
  <c r="D239" i="20"/>
  <c r="M238" i="20"/>
  <c r="J238" i="20"/>
  <c r="H238" i="20"/>
  <c r="D238" i="20"/>
  <c r="M237" i="20"/>
  <c r="J237" i="20"/>
  <c r="H237" i="20"/>
  <c r="D237" i="20"/>
  <c r="M236" i="20"/>
  <c r="J236" i="20"/>
  <c r="H236" i="20"/>
  <c r="D236" i="20"/>
  <c r="M235" i="20"/>
  <c r="J235" i="20"/>
  <c r="H235" i="20"/>
  <c r="D235" i="20"/>
  <c r="M234" i="20"/>
  <c r="J234" i="20"/>
  <c r="H234" i="20"/>
  <c r="D234" i="20"/>
  <c r="M233" i="20"/>
  <c r="J233" i="20"/>
  <c r="H233" i="20"/>
  <c r="D233" i="20"/>
  <c r="M232" i="20"/>
  <c r="J232" i="20"/>
  <c r="H232" i="20"/>
  <c r="D232" i="20"/>
  <c r="M231" i="20"/>
  <c r="J231" i="20"/>
  <c r="H231" i="20"/>
  <c r="D231" i="20"/>
  <c r="N110" i="22" l="1"/>
  <c r="N111" i="22" s="1"/>
  <c r="N112" i="22" s="1"/>
  <c r="N113" i="22" s="1"/>
  <c r="N114" i="22" s="1"/>
  <c r="N115" i="22" s="1"/>
  <c r="N116" i="22" s="1"/>
  <c r="N117" i="22" s="1"/>
  <c r="N118" i="22" s="1"/>
  <c r="N119" i="22" s="1"/>
  <c r="N120" i="22" s="1"/>
  <c r="N121" i="22" s="1"/>
  <c r="N122" i="22" s="1"/>
  <c r="N123" i="22" s="1"/>
  <c r="N124" i="22" s="1"/>
  <c r="N125" i="22" s="1"/>
  <c r="N126" i="22" s="1"/>
  <c r="N127" i="22" s="1"/>
  <c r="N128" i="22" s="1"/>
  <c r="N129" i="22" s="1"/>
  <c r="N130" i="22" s="1"/>
  <c r="N131" i="22" s="1"/>
  <c r="N132" i="22" s="1"/>
  <c r="N133" i="22" s="1"/>
  <c r="N134" i="22" s="1"/>
  <c r="N135" i="22" s="1"/>
  <c r="N136" i="22" s="1"/>
  <c r="N137" i="22" s="1"/>
  <c r="N138" i="22" s="1"/>
  <c r="N139" i="22" s="1"/>
  <c r="N140" i="22" s="1"/>
  <c r="N141" i="22" s="1"/>
  <c r="N142" i="22" s="1"/>
  <c r="N143" i="22" s="1"/>
  <c r="N144" i="22" s="1"/>
  <c r="N145" i="22" s="1"/>
  <c r="N146" i="22" s="1"/>
  <c r="N147" i="22" s="1"/>
  <c r="N148" i="22" s="1"/>
  <c r="N149" i="22" s="1"/>
  <c r="N150" i="22" s="1"/>
  <c r="N151" i="22" s="1"/>
  <c r="N152" i="22" s="1"/>
  <c r="N153" i="22" s="1"/>
  <c r="N154" i="22" s="1"/>
  <c r="N155" i="22" s="1"/>
  <c r="N156" i="22" s="1"/>
  <c r="N157" i="22" s="1"/>
  <c r="N158" i="22" s="1"/>
  <c r="N159" i="22" s="1"/>
  <c r="N160" i="22" s="1"/>
  <c r="N161" i="22" s="1"/>
  <c r="N162" i="22" s="1"/>
  <c r="N163" i="22" s="1"/>
  <c r="N164" i="22" s="1"/>
  <c r="N165" i="22" s="1"/>
  <c r="N166" i="22" s="1"/>
  <c r="N167" i="22" s="1"/>
  <c r="N168" i="22" s="1"/>
  <c r="P255" i="20"/>
  <c r="P257" i="20"/>
  <c r="P256" i="20"/>
  <c r="P258" i="20"/>
  <c r="P232" i="20"/>
  <c r="P233" i="20"/>
  <c r="P236" i="20"/>
  <c r="P237" i="20"/>
  <c r="P238" i="20"/>
  <c r="P241" i="20"/>
  <c r="P242" i="20"/>
  <c r="P250" i="20"/>
  <c r="P251" i="20"/>
  <c r="P252" i="20"/>
  <c r="P253" i="20"/>
  <c r="P254" i="20"/>
  <c r="P246" i="20"/>
  <c r="P247" i="20"/>
  <c r="P248" i="20"/>
  <c r="P249" i="20"/>
  <c r="P243" i="20"/>
  <c r="P244" i="20"/>
  <c r="P245" i="20"/>
  <c r="P239" i="20"/>
  <c r="P240" i="20"/>
  <c r="P234" i="20"/>
  <c r="P231" i="20"/>
  <c r="P235" i="20"/>
  <c r="N169" i="22" l="1"/>
  <c r="N170" i="22" s="1"/>
  <c r="N171" i="22" s="1"/>
  <c r="N172" i="22" s="1"/>
  <c r="N173" i="22" s="1"/>
  <c r="N174" i="22" s="1"/>
  <c r="N175" i="22" s="1"/>
  <c r="N176" i="22" s="1"/>
  <c r="N177" i="22" s="1"/>
  <c r="N178" i="22" s="1"/>
  <c r="N179" i="22" s="1"/>
  <c r="N180" i="22" s="1"/>
  <c r="N181" i="22" s="1"/>
  <c r="N182" i="22" s="1"/>
  <c r="N183" i="22" s="1"/>
  <c r="N184" i="22" s="1"/>
  <c r="N185" i="22" s="1"/>
  <c r="N186" i="22" s="1"/>
  <c r="N187" i="22" s="1"/>
  <c r="N188" i="22" s="1"/>
  <c r="N189" i="22" s="1"/>
  <c r="N190" i="22" s="1"/>
  <c r="N191" i="22" s="1"/>
  <c r="N192" i="22" s="1"/>
  <c r="N193" i="22" s="1"/>
  <c r="N194" i="22" s="1"/>
  <c r="N195" i="22" s="1"/>
  <c r="N196" i="22" s="1"/>
  <c r="N197" i="22" s="1"/>
  <c r="N198" i="22" s="1"/>
  <c r="N199" i="22" s="1"/>
  <c r="N200" i="22" s="1"/>
  <c r="N201" i="22" s="1"/>
  <c r="N202" i="22" s="1"/>
  <c r="N203" i="22" s="1"/>
  <c r="N204" i="22" s="1"/>
  <c r="N205" i="22" s="1"/>
  <c r="N206" i="22" s="1"/>
  <c r="N207" i="22" s="1"/>
  <c r="N208" i="22" s="1"/>
  <c r="N209" i="22" s="1"/>
  <c r="N210" i="22" s="1"/>
  <c r="N211" i="22" s="1"/>
  <c r="N212" i="22" s="1"/>
  <c r="N213" i="22" s="1"/>
  <c r="N214" i="22" s="1"/>
  <c r="N215" i="22" s="1"/>
  <c r="N216" i="22" s="1"/>
  <c r="N217" i="22" s="1"/>
  <c r="N218" i="22" s="1"/>
  <c r="N219" i="22" s="1"/>
  <c r="N220" i="22" s="1"/>
  <c r="N221" i="22" s="1"/>
  <c r="N222" i="22" s="1"/>
  <c r="N223" i="22" s="1"/>
  <c r="N224" i="22" s="1"/>
  <c r="N225" i="22" s="1"/>
  <c r="N226" i="22" s="1"/>
  <c r="N227" i="22" s="1"/>
  <c r="N228" i="22" s="1"/>
  <c r="N229" i="22" s="1"/>
  <c r="N230" i="22" s="1"/>
  <c r="N231" i="22" s="1"/>
  <c r="N232" i="22" s="1"/>
  <c r="N233" i="22" s="1"/>
  <c r="N234" i="22" s="1"/>
  <c r="N235" i="22" s="1"/>
  <c r="N236" i="22" s="1"/>
  <c r="N237" i="22" s="1"/>
  <c r="N238" i="22" s="1"/>
  <c r="N239" i="22" s="1"/>
  <c r="N240" i="22" s="1"/>
  <c r="N241" i="22" s="1"/>
  <c r="N242" i="22" s="1"/>
  <c r="N243" i="22" s="1"/>
  <c r="N244" i="22" s="1"/>
  <c r="N245" i="22" s="1"/>
  <c r="N246" i="22" s="1"/>
  <c r="N247" i="22" s="1"/>
  <c r="N248" i="22" s="1"/>
  <c r="N249" i="22" s="1"/>
  <c r="N250" i="22" s="1"/>
  <c r="N251" i="22" s="1"/>
  <c r="N252" i="22" s="1"/>
  <c r="N253" i="22" s="1"/>
  <c r="N254" i="22" s="1"/>
  <c r="N255" i="22" s="1"/>
  <c r="N256" i="22" s="1"/>
  <c r="N257" i="22" s="1"/>
  <c r="N258" i="22" s="1"/>
  <c r="N259" i="22" s="1"/>
  <c r="N260" i="22" s="1"/>
  <c r="N261" i="22" s="1"/>
  <c r="N262" i="22" s="1"/>
  <c r="N263" i="22" s="1"/>
  <c r="M230" i="20"/>
  <c r="J230" i="20"/>
  <c r="H230" i="20"/>
  <c r="D230" i="20"/>
  <c r="M229" i="20"/>
  <c r="J229" i="20"/>
  <c r="H229" i="20"/>
  <c r="D229" i="20"/>
  <c r="M228" i="20"/>
  <c r="J228" i="20"/>
  <c r="H228" i="20"/>
  <c r="D228" i="20"/>
  <c r="M227" i="20"/>
  <c r="J227" i="20"/>
  <c r="H227" i="20"/>
  <c r="D227" i="20"/>
  <c r="M226" i="20"/>
  <c r="J226" i="20"/>
  <c r="P226" i="20" s="1"/>
  <c r="H226" i="20"/>
  <c r="D226" i="20"/>
  <c r="M225" i="20"/>
  <c r="J225" i="20"/>
  <c r="H225" i="20"/>
  <c r="D225" i="20"/>
  <c r="M224" i="20"/>
  <c r="J224" i="20"/>
  <c r="H224" i="20"/>
  <c r="D224" i="20"/>
  <c r="M223" i="20"/>
  <c r="J223" i="20"/>
  <c r="H223" i="20"/>
  <c r="D223" i="20"/>
  <c r="M222" i="20"/>
  <c r="J222" i="20"/>
  <c r="P222" i="20" s="1"/>
  <c r="H222" i="20"/>
  <c r="D222" i="20"/>
  <c r="M221" i="20"/>
  <c r="J221" i="20"/>
  <c r="H221" i="20"/>
  <c r="D221" i="20"/>
  <c r="M220" i="20"/>
  <c r="J220" i="20"/>
  <c r="H220" i="20"/>
  <c r="D220" i="20"/>
  <c r="M219" i="20"/>
  <c r="J219" i="20"/>
  <c r="H219" i="20"/>
  <c r="D219" i="20"/>
  <c r="M218" i="20"/>
  <c r="J218" i="20"/>
  <c r="H218" i="20"/>
  <c r="D218" i="20"/>
  <c r="M217" i="20"/>
  <c r="J217" i="20"/>
  <c r="H217" i="20"/>
  <c r="D217" i="20"/>
  <c r="M216" i="20"/>
  <c r="J216" i="20"/>
  <c r="P216" i="20" s="1"/>
  <c r="H216" i="20"/>
  <c r="D216" i="20"/>
  <c r="P221" i="20" l="1"/>
  <c r="P227" i="20"/>
  <c r="P228" i="20"/>
  <c r="P229" i="20"/>
  <c r="P230" i="20"/>
  <c r="P223" i="20"/>
  <c r="P224" i="20"/>
  <c r="P225" i="20"/>
  <c r="P217" i="20"/>
  <c r="P218" i="20"/>
  <c r="P219" i="20"/>
  <c r="P220" i="20"/>
  <c r="M215" i="20" l="1"/>
  <c r="J215" i="20"/>
  <c r="H215" i="20"/>
  <c r="D215" i="20"/>
  <c r="M214" i="20"/>
  <c r="J214" i="20"/>
  <c r="H214" i="20"/>
  <c r="D214" i="20"/>
  <c r="M213" i="20"/>
  <c r="J213" i="20"/>
  <c r="H213" i="20"/>
  <c r="D213" i="20"/>
  <c r="M212" i="20"/>
  <c r="J212" i="20"/>
  <c r="H212" i="20"/>
  <c r="D212" i="20"/>
  <c r="M211" i="20"/>
  <c r="J211" i="20"/>
  <c r="H211" i="20"/>
  <c r="D211" i="20"/>
  <c r="M210" i="20"/>
  <c r="J210" i="20"/>
  <c r="H210" i="20"/>
  <c r="D210" i="20"/>
  <c r="M209" i="20"/>
  <c r="J209" i="20"/>
  <c r="H209" i="20"/>
  <c r="D209" i="20"/>
  <c r="M208" i="20"/>
  <c r="J208" i="20"/>
  <c r="H208" i="20"/>
  <c r="D208" i="20"/>
  <c r="M207" i="20"/>
  <c r="J207" i="20"/>
  <c r="H207" i="20"/>
  <c r="D207" i="20"/>
  <c r="M206" i="20"/>
  <c r="J206" i="20"/>
  <c r="H206" i="20"/>
  <c r="D206" i="20"/>
  <c r="M205" i="20"/>
  <c r="J205" i="20"/>
  <c r="H205" i="20"/>
  <c r="D205" i="20"/>
  <c r="M204" i="20"/>
  <c r="J204" i="20"/>
  <c r="H204" i="20"/>
  <c r="D204" i="20"/>
  <c r="M203" i="20"/>
  <c r="J203" i="20"/>
  <c r="H203" i="20"/>
  <c r="D203" i="20"/>
  <c r="M202" i="20"/>
  <c r="J202" i="20"/>
  <c r="H202" i="20"/>
  <c r="D202" i="20"/>
  <c r="M201" i="20"/>
  <c r="J201" i="20"/>
  <c r="H201" i="20"/>
  <c r="D201" i="20"/>
  <c r="M200" i="20"/>
  <c r="J200" i="20"/>
  <c r="H200" i="20"/>
  <c r="D200" i="20"/>
  <c r="M199" i="20"/>
  <c r="J199" i="20"/>
  <c r="H199" i="20"/>
  <c r="D199" i="20"/>
  <c r="M198" i="20"/>
  <c r="J198" i="20"/>
  <c r="H198" i="20"/>
  <c r="D198" i="20"/>
  <c r="M197" i="20"/>
  <c r="J197" i="20"/>
  <c r="H197" i="20"/>
  <c r="D197" i="20"/>
  <c r="M196" i="20"/>
  <c r="J196" i="20"/>
  <c r="H196" i="20"/>
  <c r="D196" i="20"/>
  <c r="M195" i="20"/>
  <c r="J195" i="20"/>
  <c r="H195" i="20"/>
  <c r="D195" i="20"/>
  <c r="M194" i="20"/>
  <c r="J194" i="20"/>
  <c r="H194" i="20"/>
  <c r="D194" i="20"/>
  <c r="M193" i="20"/>
  <c r="J193" i="20"/>
  <c r="H193" i="20"/>
  <c r="D193" i="20"/>
  <c r="M192" i="20"/>
  <c r="J192" i="20"/>
  <c r="H192" i="20"/>
  <c r="D192" i="20"/>
  <c r="M191" i="20"/>
  <c r="J191" i="20"/>
  <c r="H191" i="20"/>
  <c r="D191" i="20"/>
  <c r="M190" i="20"/>
  <c r="J190" i="20"/>
  <c r="H190" i="20"/>
  <c r="D190" i="20"/>
  <c r="M189" i="20"/>
  <c r="J189" i="20"/>
  <c r="H189" i="20"/>
  <c r="D189" i="20"/>
  <c r="M188" i="20"/>
  <c r="J188" i="20"/>
  <c r="H188" i="20"/>
  <c r="D188" i="20"/>
  <c r="M187" i="20"/>
  <c r="J187" i="20"/>
  <c r="H187" i="20"/>
  <c r="D187" i="20"/>
  <c r="M186" i="20"/>
  <c r="J186" i="20"/>
  <c r="H186" i="20"/>
  <c r="D186" i="20"/>
  <c r="M185" i="20"/>
  <c r="J185" i="20"/>
  <c r="H185" i="20"/>
  <c r="D185" i="20"/>
  <c r="M184" i="20"/>
  <c r="J184" i="20"/>
  <c r="H184" i="20"/>
  <c r="D184" i="20"/>
  <c r="M183" i="20"/>
  <c r="J183" i="20"/>
  <c r="H183" i="20"/>
  <c r="D183" i="20"/>
  <c r="M182" i="20"/>
  <c r="J182" i="20"/>
  <c r="H182" i="20"/>
  <c r="D182" i="20"/>
  <c r="M181" i="20"/>
  <c r="J181" i="20"/>
  <c r="H181" i="20"/>
  <c r="D181" i="20"/>
  <c r="M180" i="20"/>
  <c r="J180" i="20"/>
  <c r="H180" i="20"/>
  <c r="D180" i="20"/>
  <c r="M179" i="20"/>
  <c r="J179" i="20"/>
  <c r="H179" i="20"/>
  <c r="D179" i="20"/>
  <c r="M178" i="20"/>
  <c r="J178" i="20"/>
  <c r="H178" i="20"/>
  <c r="D178" i="20"/>
  <c r="M177" i="20"/>
  <c r="J177" i="20"/>
  <c r="H177" i="20"/>
  <c r="D177" i="20"/>
  <c r="M176" i="20"/>
  <c r="J176" i="20"/>
  <c r="H176" i="20"/>
  <c r="D176" i="20"/>
  <c r="M175" i="20"/>
  <c r="J175" i="20"/>
  <c r="H175" i="20"/>
  <c r="D175" i="20"/>
  <c r="M174" i="20"/>
  <c r="J174" i="20"/>
  <c r="H174" i="20"/>
  <c r="D174" i="20"/>
  <c r="M173" i="20"/>
  <c r="J173" i="20"/>
  <c r="H173" i="20"/>
  <c r="D173" i="20"/>
  <c r="M172" i="20"/>
  <c r="J172" i="20"/>
  <c r="H172" i="20"/>
  <c r="D172" i="20"/>
  <c r="M171" i="20"/>
  <c r="J171" i="20"/>
  <c r="H171" i="20"/>
  <c r="D171" i="20"/>
  <c r="M170" i="20"/>
  <c r="J170" i="20"/>
  <c r="H170" i="20"/>
  <c r="D170" i="20"/>
  <c r="M169" i="20"/>
  <c r="J169" i="20"/>
  <c r="H169" i="20"/>
  <c r="D169" i="20"/>
  <c r="M168" i="20"/>
  <c r="J168" i="20"/>
  <c r="H168" i="20"/>
  <c r="D168" i="20"/>
  <c r="M167" i="20"/>
  <c r="J167" i="20"/>
  <c r="H167" i="20"/>
  <c r="D167" i="20"/>
  <c r="M166" i="20"/>
  <c r="J166" i="20"/>
  <c r="H166" i="20"/>
  <c r="D166" i="20"/>
  <c r="M165" i="20"/>
  <c r="J165" i="20"/>
  <c r="H165" i="20"/>
  <c r="D165" i="20"/>
  <c r="M164" i="20"/>
  <c r="J164" i="20"/>
  <c r="H164" i="20"/>
  <c r="D164" i="20"/>
  <c r="M163" i="20"/>
  <c r="J163" i="20"/>
  <c r="H163" i="20"/>
  <c r="D163" i="20"/>
  <c r="P212" i="20" l="1"/>
  <c r="P182" i="20"/>
  <c r="P183" i="20"/>
  <c r="P184" i="20"/>
  <c r="P185" i="20"/>
  <c r="P187" i="20"/>
  <c r="P188" i="20"/>
  <c r="P189" i="20"/>
  <c r="P190" i="20"/>
  <c r="P192" i="20"/>
  <c r="P193" i="20"/>
  <c r="P194" i="20"/>
  <c r="P197" i="20"/>
  <c r="P198" i="20"/>
  <c r="P202" i="20"/>
  <c r="P206" i="20"/>
  <c r="P207" i="20"/>
  <c r="P209" i="20"/>
  <c r="P211" i="20"/>
  <c r="P213" i="20"/>
  <c r="P214" i="20"/>
  <c r="P215" i="20"/>
  <c r="P210" i="20"/>
  <c r="P208" i="20"/>
  <c r="P203" i="20"/>
  <c r="P205" i="20"/>
  <c r="P204" i="20"/>
  <c r="P201" i="20"/>
  <c r="P199" i="20"/>
  <c r="P200" i="20"/>
  <c r="P195" i="20"/>
  <c r="P196" i="20"/>
  <c r="P191" i="20"/>
  <c r="P186" i="20"/>
  <c r="P177" i="20"/>
  <c r="P178" i="20"/>
  <c r="P179" i="20"/>
  <c r="P180" i="20"/>
  <c r="P181" i="20"/>
  <c r="P163" i="20"/>
  <c r="P164" i="20"/>
  <c r="P165" i="20"/>
  <c r="P166" i="20"/>
  <c r="P167" i="20"/>
  <c r="P168" i="20"/>
  <c r="P169" i="20"/>
  <c r="P172" i="20"/>
  <c r="P173" i="20"/>
  <c r="P174" i="20"/>
  <c r="P175" i="20"/>
  <c r="P176" i="20"/>
  <c r="P170" i="20"/>
  <c r="P171" i="20"/>
  <c r="M162" i="20"/>
  <c r="J162" i="20"/>
  <c r="H162" i="20"/>
  <c r="D162" i="20"/>
  <c r="M161" i="20"/>
  <c r="J161" i="20"/>
  <c r="H161" i="20"/>
  <c r="D161" i="20"/>
  <c r="M160" i="20"/>
  <c r="J160" i="20"/>
  <c r="H160" i="20"/>
  <c r="D160" i="20"/>
  <c r="M159" i="20"/>
  <c r="J159" i="20"/>
  <c r="H159" i="20"/>
  <c r="D159" i="20"/>
  <c r="M158" i="20"/>
  <c r="J158" i="20"/>
  <c r="H158" i="20"/>
  <c r="D158" i="20"/>
  <c r="P159" i="20" l="1"/>
  <c r="P161" i="20"/>
  <c r="P158" i="20"/>
  <c r="P160" i="20"/>
  <c r="P162" i="20"/>
  <c r="M157" i="20"/>
  <c r="J157" i="20"/>
  <c r="H157" i="20"/>
  <c r="D157" i="20"/>
  <c r="M156" i="20"/>
  <c r="J156" i="20"/>
  <c r="H156" i="20"/>
  <c r="D156" i="20"/>
  <c r="M155" i="20"/>
  <c r="J155" i="20"/>
  <c r="H155" i="20"/>
  <c r="D155" i="20"/>
  <c r="M154" i="20"/>
  <c r="J154" i="20"/>
  <c r="H154" i="20"/>
  <c r="D154" i="20"/>
  <c r="M153" i="20"/>
  <c r="J153" i="20"/>
  <c r="H153" i="20"/>
  <c r="D153" i="20"/>
  <c r="M152" i="20"/>
  <c r="J152" i="20"/>
  <c r="H152" i="20"/>
  <c r="D152" i="20"/>
  <c r="M151" i="20"/>
  <c r="J151" i="20"/>
  <c r="H151" i="20"/>
  <c r="D151" i="20"/>
  <c r="M150" i="20"/>
  <c r="J150" i="20"/>
  <c r="H150" i="20"/>
  <c r="D150" i="20"/>
  <c r="M149" i="20"/>
  <c r="J149" i="20"/>
  <c r="H149" i="20"/>
  <c r="D149" i="20"/>
  <c r="M148" i="20"/>
  <c r="J148" i="20"/>
  <c r="H148" i="20"/>
  <c r="D148" i="20"/>
  <c r="M147" i="20"/>
  <c r="J147" i="20"/>
  <c r="H147" i="20"/>
  <c r="D147" i="20"/>
  <c r="M146" i="20"/>
  <c r="J146" i="20"/>
  <c r="H146" i="20"/>
  <c r="D146" i="20"/>
  <c r="M145" i="20"/>
  <c r="J145" i="20"/>
  <c r="H145" i="20"/>
  <c r="D145" i="20"/>
  <c r="M144" i="20"/>
  <c r="J144" i="20"/>
  <c r="H144" i="20"/>
  <c r="D144" i="20"/>
  <c r="M143" i="20"/>
  <c r="J143" i="20"/>
  <c r="H143" i="20"/>
  <c r="D143" i="20"/>
  <c r="M142" i="20"/>
  <c r="J142" i="20"/>
  <c r="H142" i="20"/>
  <c r="D142" i="20"/>
  <c r="M141" i="20"/>
  <c r="J141" i="20"/>
  <c r="H141" i="20"/>
  <c r="D141" i="20"/>
  <c r="M140" i="20"/>
  <c r="J140" i="20"/>
  <c r="H140" i="20"/>
  <c r="D140" i="20"/>
  <c r="M139" i="20"/>
  <c r="J139" i="20"/>
  <c r="H139" i="20"/>
  <c r="D139" i="20"/>
  <c r="M138" i="20"/>
  <c r="J138" i="20"/>
  <c r="H138" i="20"/>
  <c r="D138" i="20"/>
  <c r="M137" i="20"/>
  <c r="J137" i="20"/>
  <c r="H137" i="20"/>
  <c r="D137" i="20"/>
  <c r="M136" i="20"/>
  <c r="J136" i="20"/>
  <c r="H136" i="20"/>
  <c r="D136" i="20"/>
  <c r="M135" i="20"/>
  <c r="J135" i="20"/>
  <c r="H135" i="20"/>
  <c r="D135" i="20"/>
  <c r="M134" i="20"/>
  <c r="J134" i="20"/>
  <c r="H134" i="20"/>
  <c r="D134" i="20"/>
  <c r="M133" i="20"/>
  <c r="J133" i="20"/>
  <c r="H133" i="20"/>
  <c r="D133" i="20"/>
  <c r="M132" i="20"/>
  <c r="J132" i="20"/>
  <c r="H132" i="20"/>
  <c r="D132" i="20"/>
  <c r="M131" i="20"/>
  <c r="J131" i="20"/>
  <c r="H131" i="20"/>
  <c r="D131" i="20"/>
  <c r="M130" i="20"/>
  <c r="J130" i="20"/>
  <c r="H130" i="20"/>
  <c r="D130" i="20"/>
  <c r="M129" i="20"/>
  <c r="J129" i="20"/>
  <c r="H129" i="20"/>
  <c r="D129" i="20"/>
  <c r="M128" i="20"/>
  <c r="J128" i="20"/>
  <c r="H128" i="20"/>
  <c r="D128" i="20"/>
  <c r="M127" i="20"/>
  <c r="J127" i="20"/>
  <c r="H127" i="20"/>
  <c r="D127" i="20"/>
  <c r="M126" i="20"/>
  <c r="J126" i="20"/>
  <c r="H126" i="20"/>
  <c r="D126" i="20"/>
  <c r="M125" i="20"/>
  <c r="J125" i="20"/>
  <c r="H125" i="20"/>
  <c r="D125" i="20"/>
  <c r="M124" i="20"/>
  <c r="J124" i="20"/>
  <c r="H124" i="20"/>
  <c r="D124" i="20"/>
  <c r="P143" i="20" l="1"/>
  <c r="P144" i="20"/>
  <c r="P145" i="20"/>
  <c r="P146" i="20"/>
  <c r="P148" i="20"/>
  <c r="P153" i="20"/>
  <c r="P154" i="20"/>
  <c r="P155" i="20"/>
  <c r="P156" i="20"/>
  <c r="P157" i="20"/>
  <c r="P149" i="20"/>
  <c r="P150" i="20"/>
  <c r="P151" i="20"/>
  <c r="P152" i="20"/>
  <c r="P147" i="20"/>
  <c r="P128" i="20"/>
  <c r="P129" i="20"/>
  <c r="P130" i="20"/>
  <c r="P131" i="20"/>
  <c r="P133" i="20"/>
  <c r="P134" i="20"/>
  <c r="P135" i="20"/>
  <c r="P138" i="20"/>
  <c r="P139" i="20"/>
  <c r="P140" i="20"/>
  <c r="P141" i="20"/>
  <c r="P142" i="20"/>
  <c r="P136" i="20"/>
  <c r="P137" i="20"/>
  <c r="P132" i="20"/>
  <c r="P124" i="20"/>
  <c r="P125" i="20"/>
  <c r="P126" i="20"/>
  <c r="P127" i="20"/>
  <c r="M123" i="20"/>
  <c r="J123" i="20"/>
  <c r="H123" i="20"/>
  <c r="D123" i="20"/>
  <c r="M122" i="20"/>
  <c r="J122" i="20"/>
  <c r="H122" i="20"/>
  <c r="D122" i="20"/>
  <c r="M121" i="20"/>
  <c r="J121" i="20"/>
  <c r="H121" i="20"/>
  <c r="D121" i="20"/>
  <c r="M120" i="20"/>
  <c r="J120" i="20"/>
  <c r="H120" i="20"/>
  <c r="D120" i="20"/>
  <c r="M119" i="20"/>
  <c r="J119" i="20"/>
  <c r="H119" i="20"/>
  <c r="D119" i="20"/>
  <c r="P119" i="20" l="1"/>
  <c r="P120" i="20"/>
  <c r="P121" i="20"/>
  <c r="P122" i="20"/>
  <c r="P123" i="20"/>
  <c r="M118" i="20" l="1"/>
  <c r="J118" i="20"/>
  <c r="H118" i="20"/>
  <c r="D118" i="20"/>
  <c r="M117" i="20"/>
  <c r="J117" i="20"/>
  <c r="H117" i="20"/>
  <c r="D117" i="20"/>
  <c r="M116" i="20"/>
  <c r="J116" i="20"/>
  <c r="H116" i="20"/>
  <c r="D116" i="20"/>
  <c r="M115" i="20"/>
  <c r="J115" i="20"/>
  <c r="H115" i="20"/>
  <c r="D115" i="20"/>
  <c r="M114" i="20"/>
  <c r="J114" i="20"/>
  <c r="H114" i="20"/>
  <c r="D114" i="20"/>
  <c r="M113" i="20"/>
  <c r="J113" i="20"/>
  <c r="H113" i="20"/>
  <c r="D113" i="20"/>
  <c r="M112" i="20"/>
  <c r="J112" i="20"/>
  <c r="H112" i="20"/>
  <c r="D112" i="20"/>
  <c r="M111" i="20"/>
  <c r="J111" i="20"/>
  <c r="H111" i="20"/>
  <c r="D111" i="20"/>
  <c r="M110" i="20"/>
  <c r="J110" i="20"/>
  <c r="H110" i="20"/>
  <c r="D110" i="20"/>
  <c r="M109" i="20"/>
  <c r="J109" i="20"/>
  <c r="H109" i="20"/>
  <c r="D109" i="20"/>
  <c r="M108" i="20"/>
  <c r="J108" i="20"/>
  <c r="H108" i="20"/>
  <c r="D108" i="20"/>
  <c r="M107" i="20"/>
  <c r="J107" i="20"/>
  <c r="H107" i="20"/>
  <c r="D107" i="20"/>
  <c r="M106" i="20"/>
  <c r="J106" i="20"/>
  <c r="H106" i="20"/>
  <c r="D106" i="20"/>
  <c r="M105" i="20"/>
  <c r="J105" i="20"/>
  <c r="H105" i="20"/>
  <c r="D105" i="20"/>
  <c r="M104" i="20"/>
  <c r="J104" i="20"/>
  <c r="H104" i="20"/>
  <c r="D104" i="20"/>
  <c r="M103" i="20"/>
  <c r="J103" i="20"/>
  <c r="H103" i="20"/>
  <c r="D103" i="20"/>
  <c r="M102" i="20"/>
  <c r="J102" i="20"/>
  <c r="H102" i="20"/>
  <c r="D102" i="20"/>
  <c r="M101" i="20"/>
  <c r="J101" i="20"/>
  <c r="H101" i="20"/>
  <c r="D101" i="20"/>
  <c r="M100" i="20"/>
  <c r="J100" i="20"/>
  <c r="H100" i="20"/>
  <c r="D100" i="20"/>
  <c r="M99" i="20"/>
  <c r="J99" i="20"/>
  <c r="H99" i="20"/>
  <c r="D99" i="20"/>
  <c r="M98" i="20"/>
  <c r="J98" i="20"/>
  <c r="H98" i="20"/>
  <c r="D98" i="20"/>
  <c r="M97" i="20"/>
  <c r="J97" i="20"/>
  <c r="H97" i="20"/>
  <c r="D97" i="20"/>
  <c r="M96" i="20"/>
  <c r="J96" i="20"/>
  <c r="H96" i="20"/>
  <c r="D96" i="20"/>
  <c r="M95" i="20"/>
  <c r="J95" i="20"/>
  <c r="H95" i="20"/>
  <c r="D95" i="20"/>
  <c r="M94" i="20"/>
  <c r="J94" i="20"/>
  <c r="H94" i="20"/>
  <c r="D94" i="20"/>
  <c r="M93" i="20"/>
  <c r="J93" i="20"/>
  <c r="H93" i="20"/>
  <c r="D93" i="20"/>
  <c r="M92" i="20"/>
  <c r="J92" i="20"/>
  <c r="H92" i="20"/>
  <c r="D92" i="20"/>
  <c r="M91" i="20"/>
  <c r="J91" i="20"/>
  <c r="H91" i="20"/>
  <c r="D91" i="20"/>
  <c r="P114" i="20" l="1"/>
  <c r="P115" i="20"/>
  <c r="P116" i="20"/>
  <c r="P117" i="20"/>
  <c r="P118" i="20"/>
  <c r="P109" i="20"/>
  <c r="P110" i="20"/>
  <c r="P111" i="20"/>
  <c r="P112" i="20"/>
  <c r="P113" i="20"/>
  <c r="P91" i="20"/>
  <c r="P92" i="20"/>
  <c r="P93" i="20"/>
  <c r="P96" i="20"/>
  <c r="P97" i="20"/>
  <c r="P108" i="20"/>
  <c r="P105" i="20"/>
  <c r="P106" i="20"/>
  <c r="P107" i="20"/>
  <c r="P100" i="20"/>
  <c r="P101" i="20"/>
  <c r="P102" i="20"/>
  <c r="P103" i="20"/>
  <c r="P104" i="20"/>
  <c r="P98" i="20"/>
  <c r="P99" i="20"/>
  <c r="P94" i="20"/>
  <c r="P95" i="20"/>
  <c r="M90" i="20" l="1"/>
  <c r="J90" i="20"/>
  <c r="H90" i="20"/>
  <c r="D90" i="20"/>
  <c r="M89" i="20"/>
  <c r="J89" i="20"/>
  <c r="H89" i="20"/>
  <c r="D89" i="20"/>
  <c r="M88" i="20"/>
  <c r="J88" i="20"/>
  <c r="H88" i="20"/>
  <c r="D88" i="20"/>
  <c r="M87" i="20"/>
  <c r="J87" i="20"/>
  <c r="H87" i="20"/>
  <c r="D87" i="20"/>
  <c r="M86" i="20"/>
  <c r="J86" i="20"/>
  <c r="H86" i="20"/>
  <c r="D86" i="20"/>
  <c r="P86" i="20" l="1"/>
  <c r="P87" i="20"/>
  <c r="P88" i="20"/>
  <c r="P89" i="20"/>
  <c r="P90" i="20"/>
  <c r="M85" i="20" l="1"/>
  <c r="J85" i="20"/>
  <c r="H85" i="20"/>
  <c r="D85" i="20"/>
  <c r="M84" i="20"/>
  <c r="J84" i="20"/>
  <c r="H84" i="20"/>
  <c r="D84" i="20"/>
  <c r="M83" i="20"/>
  <c r="J83" i="20"/>
  <c r="H83" i="20"/>
  <c r="D83" i="20"/>
  <c r="M82" i="20"/>
  <c r="J82" i="20"/>
  <c r="P82" i="20" s="1"/>
  <c r="H82" i="20"/>
  <c r="D82" i="20"/>
  <c r="M81" i="20"/>
  <c r="J81" i="20"/>
  <c r="H81" i="20"/>
  <c r="D81" i="20"/>
  <c r="M80" i="20"/>
  <c r="J80" i="20"/>
  <c r="H80" i="20"/>
  <c r="D80" i="20"/>
  <c r="M79" i="20"/>
  <c r="J79" i="20"/>
  <c r="P79" i="20" s="1"/>
  <c r="H79" i="20"/>
  <c r="D79" i="20"/>
  <c r="M78" i="20"/>
  <c r="J78" i="20"/>
  <c r="P78" i="20" s="1"/>
  <c r="H78" i="20"/>
  <c r="D78" i="20"/>
  <c r="P81" i="20" l="1"/>
  <c r="P83" i="20"/>
  <c r="P84" i="20"/>
  <c r="P85" i="20"/>
  <c r="P80" i="20"/>
  <c r="M77" i="20"/>
  <c r="J77" i="20"/>
  <c r="H77" i="20"/>
  <c r="D77" i="20"/>
  <c r="M76" i="20"/>
  <c r="J76" i="20"/>
  <c r="H76" i="20"/>
  <c r="D76" i="20"/>
  <c r="M75" i="20"/>
  <c r="J75" i="20"/>
  <c r="H75" i="20"/>
  <c r="D75" i="20"/>
  <c r="M74" i="20"/>
  <c r="J74" i="20"/>
  <c r="H74" i="20"/>
  <c r="D74" i="20"/>
  <c r="M73" i="20"/>
  <c r="J73" i="20"/>
  <c r="H73" i="20"/>
  <c r="D73" i="20"/>
  <c r="M72" i="20"/>
  <c r="J72" i="20"/>
  <c r="H72" i="20"/>
  <c r="D72" i="20"/>
  <c r="M71" i="20"/>
  <c r="J71" i="20"/>
  <c r="H71" i="20"/>
  <c r="D71" i="20"/>
  <c r="M70" i="20"/>
  <c r="J70" i="20"/>
  <c r="H70" i="20"/>
  <c r="D70" i="20"/>
  <c r="M69" i="20"/>
  <c r="J69" i="20"/>
  <c r="H69" i="20"/>
  <c r="D69" i="20"/>
  <c r="M68" i="20"/>
  <c r="J68" i="20"/>
  <c r="H68" i="20"/>
  <c r="D68" i="20"/>
  <c r="M67" i="20"/>
  <c r="J67" i="20"/>
  <c r="H67" i="20"/>
  <c r="D67" i="20"/>
  <c r="M66" i="20"/>
  <c r="J66" i="20"/>
  <c r="H66" i="20"/>
  <c r="D66" i="20"/>
  <c r="M65" i="20"/>
  <c r="J65" i="20"/>
  <c r="H65" i="20"/>
  <c r="D65" i="20"/>
  <c r="M64" i="20"/>
  <c r="J64" i="20"/>
  <c r="H64" i="20"/>
  <c r="D64" i="20"/>
  <c r="M63" i="20"/>
  <c r="J63" i="20"/>
  <c r="H63" i="20"/>
  <c r="D63" i="20"/>
  <c r="M62" i="20"/>
  <c r="J62" i="20"/>
  <c r="H62" i="20"/>
  <c r="D62" i="20"/>
  <c r="M61" i="20"/>
  <c r="J61" i="20"/>
  <c r="H61" i="20"/>
  <c r="D61" i="20"/>
  <c r="M60" i="20"/>
  <c r="J60" i="20"/>
  <c r="H60" i="20"/>
  <c r="D60" i="20"/>
  <c r="M59" i="20"/>
  <c r="J59" i="20"/>
  <c r="H59" i="20"/>
  <c r="D59" i="20"/>
  <c r="M58" i="20"/>
  <c r="J58" i="20"/>
  <c r="H58" i="20"/>
  <c r="D58" i="20"/>
  <c r="M57" i="20"/>
  <c r="J57" i="20"/>
  <c r="H57" i="20"/>
  <c r="D57" i="20"/>
  <c r="M56" i="20"/>
  <c r="J56" i="20"/>
  <c r="H56" i="20"/>
  <c r="D56" i="20"/>
  <c r="M55" i="20"/>
  <c r="J55" i="20"/>
  <c r="H55" i="20"/>
  <c r="D55" i="20"/>
  <c r="M54" i="20"/>
  <c r="J54" i="20"/>
  <c r="H54" i="20"/>
  <c r="D54" i="20"/>
  <c r="M53" i="20"/>
  <c r="J53" i="20"/>
  <c r="H53" i="20"/>
  <c r="D53" i="20"/>
  <c r="M52" i="20"/>
  <c r="J52" i="20"/>
  <c r="H52" i="20"/>
  <c r="D52" i="20"/>
  <c r="M51" i="20"/>
  <c r="J51" i="20"/>
  <c r="H51" i="20"/>
  <c r="D51" i="20"/>
  <c r="M50" i="20"/>
  <c r="J50" i="20"/>
  <c r="H50" i="20"/>
  <c r="D50" i="20"/>
  <c r="M49" i="20"/>
  <c r="J49" i="20"/>
  <c r="H49" i="20"/>
  <c r="D49" i="20"/>
  <c r="M48" i="20"/>
  <c r="J48" i="20"/>
  <c r="H48" i="20"/>
  <c r="D48" i="20"/>
  <c r="M47" i="20"/>
  <c r="J47" i="20"/>
  <c r="H47" i="20"/>
  <c r="D47" i="20"/>
  <c r="M46" i="20"/>
  <c r="J46" i="20"/>
  <c r="H46" i="20"/>
  <c r="D46" i="20"/>
  <c r="M45" i="20"/>
  <c r="J45" i="20"/>
  <c r="H45" i="20"/>
  <c r="D45" i="20"/>
  <c r="M44" i="20"/>
  <c r="J44" i="20"/>
  <c r="H44" i="20"/>
  <c r="D44" i="20"/>
  <c r="M43" i="20"/>
  <c r="J43" i="20"/>
  <c r="H43" i="20"/>
  <c r="D43" i="20"/>
  <c r="M42" i="20"/>
  <c r="J42" i="20"/>
  <c r="H42" i="20"/>
  <c r="D42" i="20"/>
  <c r="M41" i="20"/>
  <c r="J41" i="20"/>
  <c r="H41" i="20"/>
  <c r="D41" i="20"/>
  <c r="M40" i="20"/>
  <c r="J40" i="20"/>
  <c r="H40" i="20"/>
  <c r="D40" i="20"/>
  <c r="M39" i="20"/>
  <c r="J39" i="20"/>
  <c r="H39" i="20"/>
  <c r="D39" i="20"/>
  <c r="M38" i="20"/>
  <c r="J38" i="20"/>
  <c r="H38" i="20"/>
  <c r="D38" i="20"/>
  <c r="M37" i="20"/>
  <c r="J37" i="20"/>
  <c r="H37" i="20"/>
  <c r="D37" i="20"/>
  <c r="M36" i="20"/>
  <c r="J36" i="20"/>
  <c r="H36" i="20"/>
  <c r="D36" i="20"/>
  <c r="M35" i="20"/>
  <c r="J35" i="20"/>
  <c r="H35" i="20"/>
  <c r="D35" i="20"/>
  <c r="M34" i="20"/>
  <c r="J34" i="20"/>
  <c r="H34" i="20"/>
  <c r="D34" i="20"/>
  <c r="M33" i="20"/>
  <c r="J33" i="20"/>
  <c r="H33" i="20"/>
  <c r="D33" i="20"/>
  <c r="M32" i="20"/>
  <c r="J32" i="20"/>
  <c r="H32" i="20"/>
  <c r="D32" i="20"/>
  <c r="M31" i="20"/>
  <c r="J31" i="20"/>
  <c r="H31" i="20"/>
  <c r="D31" i="20"/>
  <c r="M30" i="20"/>
  <c r="J30" i="20"/>
  <c r="H30" i="20"/>
  <c r="D30" i="20"/>
  <c r="M29" i="20"/>
  <c r="J29" i="20"/>
  <c r="H29" i="20"/>
  <c r="D29" i="20"/>
  <c r="M28" i="20"/>
  <c r="M27" i="20"/>
  <c r="M26" i="20"/>
  <c r="M25" i="20"/>
  <c r="M24" i="20"/>
  <c r="M23" i="20"/>
  <c r="M22" i="20"/>
  <c r="M21" i="20"/>
  <c r="M20" i="20"/>
  <c r="M19" i="20"/>
  <c r="M18" i="20"/>
  <c r="J28" i="20"/>
  <c r="J27" i="20"/>
  <c r="J26" i="20"/>
  <c r="J25" i="20"/>
  <c r="J24" i="20"/>
  <c r="J23" i="20"/>
  <c r="J22" i="20"/>
  <c r="J21" i="20"/>
  <c r="J20" i="20"/>
  <c r="J19" i="20"/>
  <c r="J18" i="20"/>
  <c r="H28" i="20"/>
  <c r="D28" i="20"/>
  <c r="H27" i="20"/>
  <c r="H26" i="20"/>
  <c r="H25" i="20"/>
  <c r="H24" i="20"/>
  <c r="H23" i="20"/>
  <c r="H22" i="20"/>
  <c r="H21" i="20"/>
  <c r="H20" i="20"/>
  <c r="D27" i="20"/>
  <c r="D26" i="20"/>
  <c r="D25" i="20"/>
  <c r="D24" i="20"/>
  <c r="D23" i="20"/>
  <c r="D22" i="20"/>
  <c r="D21" i="20"/>
  <c r="D20" i="20"/>
  <c r="P34" i="20" l="1"/>
  <c r="P35" i="20"/>
  <c r="P36" i="20"/>
  <c r="P37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8" i="20"/>
  <c r="P59" i="20"/>
  <c r="P60" i="20"/>
  <c r="P68" i="20"/>
  <c r="P69" i="20"/>
  <c r="P70" i="20"/>
  <c r="P73" i="20"/>
  <c r="P74" i="20"/>
  <c r="P75" i="20"/>
  <c r="P76" i="20"/>
  <c r="P77" i="20"/>
  <c r="P71" i="20"/>
  <c r="P72" i="20"/>
  <c r="P63" i="20"/>
  <c r="P64" i="20"/>
  <c r="P65" i="20"/>
  <c r="P67" i="20"/>
  <c r="P66" i="20"/>
  <c r="P61" i="20"/>
  <c r="P62" i="20"/>
  <c r="P56" i="20"/>
  <c r="P57" i="20"/>
  <c r="P18" i="20"/>
  <c r="P22" i="20"/>
  <c r="P26" i="20"/>
  <c r="P19" i="20"/>
  <c r="P23" i="20"/>
  <c r="P38" i="20"/>
  <c r="P20" i="20"/>
  <c r="P28" i="20"/>
  <c r="P29" i="20"/>
  <c r="P30" i="20"/>
  <c r="P31" i="20"/>
  <c r="P32" i="20"/>
  <c r="P33" i="20"/>
  <c r="P25" i="20"/>
  <c r="P21" i="20"/>
  <c r="P27" i="20"/>
  <c r="P24" i="20"/>
  <c r="D17" i="20" l="1"/>
  <c r="D18" i="20"/>
  <c r="D19" i="20"/>
  <c r="D16" i="20"/>
  <c r="H19" i="20"/>
  <c r="H18" i="20" l="1"/>
  <c r="M17" i="20"/>
  <c r="J17" i="20"/>
  <c r="H17" i="20"/>
  <c r="M16" i="20"/>
  <c r="J16" i="20"/>
  <c r="H16" i="20"/>
  <c r="M15" i="20"/>
  <c r="J15" i="20"/>
  <c r="D15" i="20"/>
  <c r="M14" i="20"/>
  <c r="N14" i="20" s="1"/>
  <c r="J14" i="20"/>
  <c r="K14" i="20" s="1"/>
  <c r="K15" i="20" s="1"/>
  <c r="H14" i="20"/>
  <c r="D14" i="20"/>
  <c r="J255" i="19"/>
  <c r="M255" i="19"/>
  <c r="J256" i="19"/>
  <c r="M256" i="19"/>
  <c r="J257" i="19"/>
  <c r="M257" i="19"/>
  <c r="J258" i="19"/>
  <c r="M258" i="19"/>
  <c r="J259" i="19"/>
  <c r="M259" i="19"/>
  <c r="J260" i="19"/>
  <c r="M260" i="19"/>
  <c r="P260" i="19" s="1"/>
  <c r="J261" i="19"/>
  <c r="M261" i="19"/>
  <c r="J262" i="19"/>
  <c r="M262" i="19"/>
  <c r="J263" i="19"/>
  <c r="M263" i="19"/>
  <c r="J264" i="19"/>
  <c r="M264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J251" i="19"/>
  <c r="M251" i="19"/>
  <c r="P251" i="19" s="1"/>
  <c r="J252" i="19"/>
  <c r="M252" i="19"/>
  <c r="J253" i="19"/>
  <c r="M253" i="19"/>
  <c r="P253" i="19" s="1"/>
  <c r="J254" i="19"/>
  <c r="M254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J240" i="19"/>
  <c r="M240" i="19"/>
  <c r="J241" i="19"/>
  <c r="M241" i="19"/>
  <c r="J242" i="19"/>
  <c r="M242" i="19"/>
  <c r="J243" i="19"/>
  <c r="M243" i="19"/>
  <c r="J244" i="19"/>
  <c r="M244" i="19"/>
  <c r="J245" i="19"/>
  <c r="M245" i="19"/>
  <c r="J246" i="19"/>
  <c r="M246" i="19"/>
  <c r="J247" i="19"/>
  <c r="M247" i="19"/>
  <c r="J248" i="19"/>
  <c r="M248" i="19"/>
  <c r="J249" i="19"/>
  <c r="M249" i="19"/>
  <c r="J250" i="19"/>
  <c r="M250" i="19"/>
  <c r="H241" i="19"/>
  <c r="H242" i="19"/>
  <c r="H243" i="19"/>
  <c r="H244" i="19"/>
  <c r="H245" i="19"/>
  <c r="H246" i="19"/>
  <c r="H247" i="19"/>
  <c r="H248" i="19"/>
  <c r="H249" i="19"/>
  <c r="H250" i="19"/>
  <c r="N15" i="20" l="1"/>
  <c r="P247" i="19"/>
  <c r="P245" i="19"/>
  <c r="P241" i="19"/>
  <c r="P250" i="19"/>
  <c r="P248" i="19"/>
  <c r="P244" i="19"/>
  <c r="P242" i="19"/>
  <c r="P240" i="19"/>
  <c r="P254" i="19"/>
  <c r="P259" i="19"/>
  <c r="P257" i="19"/>
  <c r="P252" i="19"/>
  <c r="N16" i="20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N68" i="20" s="1"/>
  <c r="N69" i="20" s="1"/>
  <c r="N70" i="20" s="1"/>
  <c r="N71" i="20" s="1"/>
  <c r="N72" i="20" s="1"/>
  <c r="N73" i="20" s="1"/>
  <c r="N74" i="20" s="1"/>
  <c r="N75" i="20" s="1"/>
  <c r="N76" i="20" s="1"/>
  <c r="N77" i="20" s="1"/>
  <c r="N78" i="20" s="1"/>
  <c r="N79" i="20" s="1"/>
  <c r="N80" i="20" s="1"/>
  <c r="N81" i="20" s="1"/>
  <c r="N82" i="20" s="1"/>
  <c r="N83" i="20" s="1"/>
  <c r="N84" i="20" s="1"/>
  <c r="N85" i="20" s="1"/>
  <c r="N86" i="20" s="1"/>
  <c r="N87" i="20" s="1"/>
  <c r="N88" i="20" s="1"/>
  <c r="N89" i="20" s="1"/>
  <c r="N90" i="20" s="1"/>
  <c r="N91" i="20" s="1"/>
  <c r="N92" i="20" s="1"/>
  <c r="N93" i="20" s="1"/>
  <c r="N94" i="20" s="1"/>
  <c r="N95" i="20" s="1"/>
  <c r="N96" i="20" s="1"/>
  <c r="N97" i="20" s="1"/>
  <c r="N98" i="20" s="1"/>
  <c r="N99" i="20" s="1"/>
  <c r="N100" i="20" s="1"/>
  <c r="N101" i="20" s="1"/>
  <c r="N102" i="20" s="1"/>
  <c r="N103" i="20" s="1"/>
  <c r="N104" i="20" s="1"/>
  <c r="N105" i="20" s="1"/>
  <c r="N106" i="20" s="1"/>
  <c r="N107" i="20" s="1"/>
  <c r="N108" i="20" s="1"/>
  <c r="N109" i="20" s="1"/>
  <c r="N110" i="20" s="1"/>
  <c r="N111" i="20" s="1"/>
  <c r="N112" i="20" s="1"/>
  <c r="N113" i="20" s="1"/>
  <c r="N114" i="20" s="1"/>
  <c r="N115" i="20" s="1"/>
  <c r="N116" i="20" s="1"/>
  <c r="N117" i="20" s="1"/>
  <c r="N118" i="20" s="1"/>
  <c r="N119" i="20" s="1"/>
  <c r="N120" i="20" s="1"/>
  <c r="N121" i="20" s="1"/>
  <c r="N122" i="20" s="1"/>
  <c r="N123" i="20" s="1"/>
  <c r="N124" i="20" s="1"/>
  <c r="N125" i="20" s="1"/>
  <c r="N126" i="20" s="1"/>
  <c r="N127" i="20" s="1"/>
  <c r="N128" i="20" s="1"/>
  <c r="N129" i="20" s="1"/>
  <c r="N130" i="20" s="1"/>
  <c r="N131" i="20" s="1"/>
  <c r="N132" i="20" s="1"/>
  <c r="N133" i="20" s="1"/>
  <c r="N134" i="20" s="1"/>
  <c r="N135" i="20" s="1"/>
  <c r="N136" i="20" s="1"/>
  <c r="N137" i="20" s="1"/>
  <c r="N138" i="20" s="1"/>
  <c r="N139" i="20" s="1"/>
  <c r="N140" i="20" s="1"/>
  <c r="N141" i="20" s="1"/>
  <c r="N142" i="20" s="1"/>
  <c r="N143" i="20" s="1"/>
  <c r="N144" i="20" s="1"/>
  <c r="N145" i="20" s="1"/>
  <c r="N146" i="20" s="1"/>
  <c r="N147" i="20" s="1"/>
  <c r="N148" i="20" s="1"/>
  <c r="N149" i="20" s="1"/>
  <c r="N150" i="20" s="1"/>
  <c r="N151" i="20" s="1"/>
  <c r="N152" i="20" s="1"/>
  <c r="N153" i="20" s="1"/>
  <c r="N154" i="20" s="1"/>
  <c r="N155" i="20" s="1"/>
  <c r="N156" i="20" s="1"/>
  <c r="N157" i="20" s="1"/>
  <c r="N158" i="20" s="1"/>
  <c r="N159" i="20" s="1"/>
  <c r="N160" i="20" s="1"/>
  <c r="N161" i="20" s="1"/>
  <c r="N162" i="20" s="1"/>
  <c r="N163" i="20" s="1"/>
  <c r="N164" i="20" s="1"/>
  <c r="N165" i="20" s="1"/>
  <c r="N166" i="20" s="1"/>
  <c r="N167" i="20" s="1"/>
  <c r="N168" i="20" s="1"/>
  <c r="N169" i="20" s="1"/>
  <c r="N170" i="20" s="1"/>
  <c r="N171" i="20" s="1"/>
  <c r="N172" i="20" s="1"/>
  <c r="N173" i="20" s="1"/>
  <c r="N174" i="20" s="1"/>
  <c r="N175" i="20" s="1"/>
  <c r="N176" i="20" s="1"/>
  <c r="N177" i="20" s="1"/>
  <c r="N178" i="20" s="1"/>
  <c r="N179" i="20" s="1"/>
  <c r="N180" i="20" s="1"/>
  <c r="N181" i="20" s="1"/>
  <c r="N182" i="20" s="1"/>
  <c r="N183" i="20" s="1"/>
  <c r="N184" i="20" s="1"/>
  <c r="N185" i="20" s="1"/>
  <c r="N186" i="20" s="1"/>
  <c r="N187" i="20" s="1"/>
  <c r="N188" i="20" s="1"/>
  <c r="N189" i="20" s="1"/>
  <c r="N190" i="20" s="1"/>
  <c r="N191" i="20" s="1"/>
  <c r="N192" i="20" s="1"/>
  <c r="N193" i="20" s="1"/>
  <c r="N194" i="20" s="1"/>
  <c r="N195" i="20" s="1"/>
  <c r="N196" i="20" s="1"/>
  <c r="N197" i="20" s="1"/>
  <c r="N198" i="20" s="1"/>
  <c r="N199" i="20" s="1"/>
  <c r="N200" i="20" s="1"/>
  <c r="N201" i="20" s="1"/>
  <c r="N202" i="20" s="1"/>
  <c r="N203" i="20" s="1"/>
  <c r="N204" i="20" s="1"/>
  <c r="N205" i="20" s="1"/>
  <c r="N206" i="20" s="1"/>
  <c r="N207" i="20" s="1"/>
  <c r="N208" i="20" s="1"/>
  <c r="N209" i="20" s="1"/>
  <c r="N210" i="20" s="1"/>
  <c r="N211" i="20" s="1"/>
  <c r="N212" i="20" s="1"/>
  <c r="N213" i="20" s="1"/>
  <c r="N214" i="20" s="1"/>
  <c r="N215" i="20" s="1"/>
  <c r="N216" i="20" s="1"/>
  <c r="N217" i="20" s="1"/>
  <c r="N218" i="20" s="1"/>
  <c r="N219" i="20" s="1"/>
  <c r="N220" i="20" s="1"/>
  <c r="N221" i="20" s="1"/>
  <c r="N222" i="20" s="1"/>
  <c r="N223" i="20" s="1"/>
  <c r="N224" i="20" s="1"/>
  <c r="N225" i="20" s="1"/>
  <c r="N226" i="20" s="1"/>
  <c r="N227" i="20" s="1"/>
  <c r="N228" i="20" s="1"/>
  <c r="N229" i="20" s="1"/>
  <c r="N230" i="20" s="1"/>
  <c r="N231" i="20" s="1"/>
  <c r="N232" i="20" s="1"/>
  <c r="N233" i="20" s="1"/>
  <c r="N234" i="20" s="1"/>
  <c r="N235" i="20" s="1"/>
  <c r="N236" i="20" s="1"/>
  <c r="N237" i="20" s="1"/>
  <c r="N238" i="20" s="1"/>
  <c r="N239" i="20" s="1"/>
  <c r="N240" i="20" s="1"/>
  <c r="N241" i="20" s="1"/>
  <c r="N242" i="20" s="1"/>
  <c r="N243" i="20" s="1"/>
  <c r="N244" i="20" s="1"/>
  <c r="N245" i="20" s="1"/>
  <c r="N246" i="20" s="1"/>
  <c r="N247" i="20" s="1"/>
  <c r="N248" i="20" s="1"/>
  <c r="N249" i="20" s="1"/>
  <c r="N250" i="20" s="1"/>
  <c r="N251" i="20" s="1"/>
  <c r="N252" i="20" s="1"/>
  <c r="N253" i="20" s="1"/>
  <c r="N254" i="20" s="1"/>
  <c r="N255" i="20" s="1"/>
  <c r="N256" i="20" s="1"/>
  <c r="N257" i="20" s="1"/>
  <c r="N258" i="20" s="1"/>
  <c r="N259" i="20" s="1"/>
  <c r="N260" i="20" s="1"/>
  <c r="N261" i="20" s="1"/>
  <c r="N262" i="20" s="1"/>
  <c r="K16" i="20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K68" i="20" s="1"/>
  <c r="K69" i="20" s="1"/>
  <c r="K70" i="20" s="1"/>
  <c r="K71" i="20" s="1"/>
  <c r="K72" i="20" s="1"/>
  <c r="K73" i="20" s="1"/>
  <c r="K74" i="20" s="1"/>
  <c r="K75" i="20" s="1"/>
  <c r="K76" i="20" s="1"/>
  <c r="K77" i="20" s="1"/>
  <c r="K78" i="20" s="1"/>
  <c r="K79" i="20" s="1"/>
  <c r="K80" i="20" s="1"/>
  <c r="K81" i="20" s="1"/>
  <c r="K82" i="20" s="1"/>
  <c r="K83" i="20" s="1"/>
  <c r="K84" i="20" s="1"/>
  <c r="K85" i="20" s="1"/>
  <c r="K86" i="20" s="1"/>
  <c r="K87" i="20" s="1"/>
  <c r="K88" i="20" s="1"/>
  <c r="K89" i="20" s="1"/>
  <c r="K90" i="20" s="1"/>
  <c r="K91" i="20" s="1"/>
  <c r="K92" i="20" s="1"/>
  <c r="K93" i="20" s="1"/>
  <c r="K94" i="20" s="1"/>
  <c r="K95" i="20" s="1"/>
  <c r="K96" i="20" s="1"/>
  <c r="K97" i="20" s="1"/>
  <c r="K98" i="20" s="1"/>
  <c r="K99" i="20" s="1"/>
  <c r="K100" i="20" s="1"/>
  <c r="K101" i="20" s="1"/>
  <c r="K102" i="20" s="1"/>
  <c r="K103" i="20" s="1"/>
  <c r="K104" i="20" s="1"/>
  <c r="K105" i="20" s="1"/>
  <c r="K106" i="20" s="1"/>
  <c r="K107" i="20" s="1"/>
  <c r="K108" i="20" s="1"/>
  <c r="K109" i="20" s="1"/>
  <c r="K110" i="20" s="1"/>
  <c r="K111" i="20" s="1"/>
  <c r="K112" i="20" s="1"/>
  <c r="K113" i="20" s="1"/>
  <c r="K114" i="20" s="1"/>
  <c r="K115" i="20" s="1"/>
  <c r="K116" i="20" s="1"/>
  <c r="K117" i="20" s="1"/>
  <c r="K118" i="20" s="1"/>
  <c r="K119" i="20" s="1"/>
  <c r="K120" i="20" s="1"/>
  <c r="K121" i="20" s="1"/>
  <c r="K122" i="20" s="1"/>
  <c r="K123" i="20" s="1"/>
  <c r="K124" i="20" s="1"/>
  <c r="K125" i="20" s="1"/>
  <c r="K126" i="20" s="1"/>
  <c r="K127" i="20" s="1"/>
  <c r="K128" i="20" s="1"/>
  <c r="K129" i="20" s="1"/>
  <c r="K130" i="20" s="1"/>
  <c r="K131" i="20" s="1"/>
  <c r="K132" i="20" s="1"/>
  <c r="K133" i="20" s="1"/>
  <c r="K134" i="20" s="1"/>
  <c r="K135" i="20" s="1"/>
  <c r="K136" i="20" s="1"/>
  <c r="K137" i="20" s="1"/>
  <c r="K138" i="20" s="1"/>
  <c r="K139" i="20" s="1"/>
  <c r="K140" i="20" s="1"/>
  <c r="K141" i="20" s="1"/>
  <c r="K142" i="20" s="1"/>
  <c r="K143" i="20" s="1"/>
  <c r="K144" i="20" s="1"/>
  <c r="K145" i="20" s="1"/>
  <c r="K146" i="20" s="1"/>
  <c r="K147" i="20" s="1"/>
  <c r="K148" i="20" s="1"/>
  <c r="K149" i="20" s="1"/>
  <c r="K150" i="20" s="1"/>
  <c r="K151" i="20" s="1"/>
  <c r="K152" i="20" s="1"/>
  <c r="K153" i="20" s="1"/>
  <c r="K154" i="20" s="1"/>
  <c r="K155" i="20" s="1"/>
  <c r="K156" i="20" s="1"/>
  <c r="K157" i="20" s="1"/>
  <c r="K158" i="20" s="1"/>
  <c r="K159" i="20" s="1"/>
  <c r="K160" i="20" s="1"/>
  <c r="K161" i="20" s="1"/>
  <c r="K162" i="20" s="1"/>
  <c r="K163" i="20" s="1"/>
  <c r="K164" i="20" s="1"/>
  <c r="K165" i="20" s="1"/>
  <c r="K166" i="20" s="1"/>
  <c r="K167" i="20" s="1"/>
  <c r="K168" i="20" s="1"/>
  <c r="K169" i="20" s="1"/>
  <c r="K170" i="20" s="1"/>
  <c r="K171" i="20" s="1"/>
  <c r="K172" i="20" s="1"/>
  <c r="K173" i="20" s="1"/>
  <c r="K174" i="20" s="1"/>
  <c r="K175" i="20" s="1"/>
  <c r="K176" i="20" s="1"/>
  <c r="K177" i="20" s="1"/>
  <c r="K178" i="20" s="1"/>
  <c r="K179" i="20" s="1"/>
  <c r="K180" i="20" s="1"/>
  <c r="K181" i="20" s="1"/>
  <c r="K182" i="20" s="1"/>
  <c r="K183" i="20" s="1"/>
  <c r="K184" i="20" s="1"/>
  <c r="K185" i="20" s="1"/>
  <c r="K186" i="20" s="1"/>
  <c r="K187" i="20" s="1"/>
  <c r="K188" i="20" s="1"/>
  <c r="K189" i="20" s="1"/>
  <c r="K190" i="20" s="1"/>
  <c r="K191" i="20" s="1"/>
  <c r="K192" i="20" s="1"/>
  <c r="K193" i="20" s="1"/>
  <c r="K194" i="20" s="1"/>
  <c r="K195" i="20" s="1"/>
  <c r="K196" i="20" s="1"/>
  <c r="K197" i="20" s="1"/>
  <c r="K198" i="20" s="1"/>
  <c r="K199" i="20" s="1"/>
  <c r="K200" i="20" s="1"/>
  <c r="K201" i="20" s="1"/>
  <c r="K202" i="20" s="1"/>
  <c r="K203" i="20" s="1"/>
  <c r="K204" i="20" s="1"/>
  <c r="K205" i="20" s="1"/>
  <c r="K206" i="20" s="1"/>
  <c r="K207" i="20" s="1"/>
  <c r="K208" i="20" s="1"/>
  <c r="K209" i="20" s="1"/>
  <c r="K210" i="20" s="1"/>
  <c r="K211" i="20" s="1"/>
  <c r="K212" i="20" s="1"/>
  <c r="K213" i="20" s="1"/>
  <c r="K214" i="20" s="1"/>
  <c r="K215" i="20" s="1"/>
  <c r="K216" i="20" s="1"/>
  <c r="K217" i="20" s="1"/>
  <c r="K218" i="20" s="1"/>
  <c r="K219" i="20" s="1"/>
  <c r="K220" i="20" s="1"/>
  <c r="K221" i="20" s="1"/>
  <c r="K222" i="20" s="1"/>
  <c r="K223" i="20" s="1"/>
  <c r="K224" i="20" s="1"/>
  <c r="K225" i="20" s="1"/>
  <c r="K226" i="20" s="1"/>
  <c r="K227" i="20" s="1"/>
  <c r="K228" i="20" s="1"/>
  <c r="K229" i="20" s="1"/>
  <c r="K230" i="20" s="1"/>
  <c r="K231" i="20" s="1"/>
  <c r="K232" i="20" s="1"/>
  <c r="K233" i="20" s="1"/>
  <c r="K234" i="20" s="1"/>
  <c r="K235" i="20" s="1"/>
  <c r="K236" i="20" s="1"/>
  <c r="K237" i="20" s="1"/>
  <c r="K238" i="20" s="1"/>
  <c r="K239" i="20" s="1"/>
  <c r="K240" i="20" s="1"/>
  <c r="K241" i="20" s="1"/>
  <c r="K242" i="20" s="1"/>
  <c r="K243" i="20" s="1"/>
  <c r="K244" i="20" s="1"/>
  <c r="K245" i="20" s="1"/>
  <c r="K246" i="20" s="1"/>
  <c r="K247" i="20" s="1"/>
  <c r="K248" i="20" s="1"/>
  <c r="K249" i="20" s="1"/>
  <c r="K250" i="20" s="1"/>
  <c r="K251" i="20" s="1"/>
  <c r="K252" i="20" s="1"/>
  <c r="K253" i="20" s="1"/>
  <c r="K254" i="20" s="1"/>
  <c r="K255" i="20" s="1"/>
  <c r="K256" i="20" s="1"/>
  <c r="K257" i="20" s="1"/>
  <c r="K258" i="20" s="1"/>
  <c r="K259" i="20" s="1"/>
  <c r="K260" i="20" s="1"/>
  <c r="K261" i="20" s="1"/>
  <c r="K262" i="20" s="1"/>
  <c r="P261" i="19"/>
  <c r="P255" i="19"/>
  <c r="P258" i="19"/>
  <c r="P256" i="19"/>
  <c r="P16" i="20"/>
  <c r="P15" i="20"/>
  <c r="P17" i="20"/>
  <c r="P14" i="20"/>
  <c r="Q14" i="20" s="1"/>
  <c r="Q15" i="20" s="1"/>
  <c r="P264" i="19"/>
  <c r="P263" i="19"/>
  <c r="P262" i="19"/>
  <c r="P249" i="19"/>
  <c r="P246" i="19"/>
  <c r="P243" i="19"/>
  <c r="Q16" i="20" l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Q45" i="20" s="1"/>
  <c r="Q46" i="20" s="1"/>
  <c r="Q47" i="20" s="1"/>
  <c r="Q48" i="20" s="1"/>
  <c r="Q49" i="20" s="1"/>
  <c r="Q50" i="20" s="1"/>
  <c r="Q51" i="20" s="1"/>
  <c r="Q52" i="20" s="1"/>
  <c r="Q53" i="20" s="1"/>
  <c r="Q54" i="20" s="1"/>
  <c r="Q55" i="20" s="1"/>
  <c r="Q56" i="20" s="1"/>
  <c r="Q57" i="20" s="1"/>
  <c r="Q58" i="20" s="1"/>
  <c r="Q59" i="20" s="1"/>
  <c r="Q60" i="20" s="1"/>
  <c r="Q61" i="20" s="1"/>
  <c r="Q62" i="20" s="1"/>
  <c r="Q63" i="20" s="1"/>
  <c r="Q64" i="20" s="1"/>
  <c r="Q65" i="20" s="1"/>
  <c r="Q66" i="20" s="1"/>
  <c r="Q67" i="20" s="1"/>
  <c r="Q68" i="20" s="1"/>
  <c r="Q69" i="20" s="1"/>
  <c r="Q70" i="20" s="1"/>
  <c r="Q71" i="20" s="1"/>
  <c r="Q72" i="20" s="1"/>
  <c r="Q73" i="20" s="1"/>
  <c r="Q74" i="20" s="1"/>
  <c r="Q75" i="20" s="1"/>
  <c r="Q76" i="20" s="1"/>
  <c r="Q77" i="20" s="1"/>
  <c r="Q78" i="20" s="1"/>
  <c r="Q79" i="20" s="1"/>
  <c r="Q80" i="20" s="1"/>
  <c r="Q81" i="20" s="1"/>
  <c r="Q82" i="20" s="1"/>
  <c r="Q83" i="20" s="1"/>
  <c r="Q84" i="20" s="1"/>
  <c r="Q85" i="20" s="1"/>
  <c r="Q86" i="20" s="1"/>
  <c r="Q87" i="20" s="1"/>
  <c r="Q88" i="20" s="1"/>
  <c r="Q89" i="20" s="1"/>
  <c r="Q90" i="20" s="1"/>
  <c r="Q91" i="20" s="1"/>
  <c r="Q92" i="20" s="1"/>
  <c r="Q93" i="20" s="1"/>
  <c r="Q94" i="20" s="1"/>
  <c r="Q95" i="20" s="1"/>
  <c r="Q96" i="20" s="1"/>
  <c r="Q97" i="20" s="1"/>
  <c r="Q98" i="20" s="1"/>
  <c r="Q99" i="20" s="1"/>
  <c r="Q100" i="20" s="1"/>
  <c r="Q101" i="20" s="1"/>
  <c r="Q102" i="20" s="1"/>
  <c r="Q103" i="20" s="1"/>
  <c r="Q104" i="20" s="1"/>
  <c r="Q105" i="20" s="1"/>
  <c r="Q106" i="20" s="1"/>
  <c r="Q107" i="20" s="1"/>
  <c r="Q108" i="20" s="1"/>
  <c r="Q109" i="20" s="1"/>
  <c r="Q110" i="20" s="1"/>
  <c r="Q111" i="20" s="1"/>
  <c r="Q112" i="20" s="1"/>
  <c r="Q113" i="20" s="1"/>
  <c r="Q114" i="20" s="1"/>
  <c r="Q115" i="20" s="1"/>
  <c r="Q116" i="20" s="1"/>
  <c r="Q117" i="20" s="1"/>
  <c r="Q118" i="20" s="1"/>
  <c r="Q119" i="20" s="1"/>
  <c r="Q120" i="20" s="1"/>
  <c r="Q121" i="20" s="1"/>
  <c r="Q122" i="20" s="1"/>
  <c r="Q123" i="20" s="1"/>
  <c r="Q124" i="20" s="1"/>
  <c r="Q125" i="20" s="1"/>
  <c r="Q126" i="20" s="1"/>
  <c r="Q127" i="20" s="1"/>
  <c r="Q128" i="20" s="1"/>
  <c r="Q129" i="20" s="1"/>
  <c r="Q130" i="20" s="1"/>
  <c r="Q131" i="20" s="1"/>
  <c r="Q132" i="20" s="1"/>
  <c r="Q133" i="20" s="1"/>
  <c r="Q134" i="20" s="1"/>
  <c r="Q135" i="20" s="1"/>
  <c r="Q136" i="20" s="1"/>
  <c r="Q137" i="20" s="1"/>
  <c r="Q138" i="20" s="1"/>
  <c r="Q139" i="20" s="1"/>
  <c r="Q140" i="20" s="1"/>
  <c r="Q141" i="20" s="1"/>
  <c r="Q142" i="20" s="1"/>
  <c r="Q143" i="20" s="1"/>
  <c r="Q144" i="20" s="1"/>
  <c r="Q145" i="20" s="1"/>
  <c r="Q146" i="20" s="1"/>
  <c r="Q147" i="20" s="1"/>
  <c r="Q148" i="20" s="1"/>
  <c r="Q149" i="20" s="1"/>
  <c r="Q150" i="20" s="1"/>
  <c r="Q151" i="20" s="1"/>
  <c r="Q152" i="20" s="1"/>
  <c r="Q153" i="20" s="1"/>
  <c r="Q154" i="20" s="1"/>
  <c r="Q155" i="20" s="1"/>
  <c r="Q156" i="20" s="1"/>
  <c r="Q157" i="20" s="1"/>
  <c r="Q158" i="20" s="1"/>
  <c r="Q159" i="20" s="1"/>
  <c r="Q160" i="20" s="1"/>
  <c r="Q161" i="20" s="1"/>
  <c r="Q162" i="20" s="1"/>
  <c r="Q163" i="20" s="1"/>
  <c r="Q164" i="20" s="1"/>
  <c r="Q165" i="20" s="1"/>
  <c r="Q166" i="20" s="1"/>
  <c r="Q167" i="20" s="1"/>
  <c r="Q168" i="20" s="1"/>
  <c r="Q169" i="20" s="1"/>
  <c r="Q170" i="20" s="1"/>
  <c r="Q171" i="20" s="1"/>
  <c r="Q172" i="20" s="1"/>
  <c r="Q173" i="20" s="1"/>
  <c r="Q174" i="20" s="1"/>
  <c r="Q175" i="20" s="1"/>
  <c r="Q176" i="20" s="1"/>
  <c r="Q177" i="20" s="1"/>
  <c r="Q178" i="20" s="1"/>
  <c r="Q179" i="20" s="1"/>
  <c r="Q180" i="20" s="1"/>
  <c r="Q181" i="20" s="1"/>
  <c r="Q182" i="20" s="1"/>
  <c r="Q183" i="20" s="1"/>
  <c r="Q184" i="20" s="1"/>
  <c r="Q185" i="20" s="1"/>
  <c r="Q186" i="20" s="1"/>
  <c r="Q187" i="20" s="1"/>
  <c r="Q188" i="20" s="1"/>
  <c r="Q189" i="20" s="1"/>
  <c r="Q190" i="20" s="1"/>
  <c r="Q191" i="20" s="1"/>
  <c r="Q192" i="20" s="1"/>
  <c r="Q193" i="20" s="1"/>
  <c r="Q194" i="20" s="1"/>
  <c r="Q195" i="20" s="1"/>
  <c r="Q196" i="20" s="1"/>
  <c r="Q197" i="20" s="1"/>
  <c r="Q198" i="20" s="1"/>
  <c r="Q199" i="20" s="1"/>
  <c r="Q200" i="20" s="1"/>
  <c r="Q201" i="20" s="1"/>
  <c r="Q202" i="20" s="1"/>
  <c r="Q203" i="20" s="1"/>
  <c r="Q204" i="20" s="1"/>
  <c r="Q205" i="20" s="1"/>
  <c r="Q206" i="20" s="1"/>
  <c r="Q207" i="20" s="1"/>
  <c r="Q208" i="20" s="1"/>
  <c r="Q209" i="20" s="1"/>
  <c r="Q210" i="20" s="1"/>
  <c r="Q211" i="20" s="1"/>
  <c r="Q212" i="20" s="1"/>
  <c r="Q213" i="20" s="1"/>
  <c r="Q214" i="20" s="1"/>
  <c r="Q215" i="20" s="1"/>
  <c r="Q216" i="20" s="1"/>
  <c r="Q217" i="20" s="1"/>
  <c r="Q218" i="20" s="1"/>
  <c r="Q219" i="20" s="1"/>
  <c r="Q220" i="20" s="1"/>
  <c r="Q221" i="20" s="1"/>
  <c r="Q222" i="20" s="1"/>
  <c r="Q223" i="20" s="1"/>
  <c r="Q224" i="20" s="1"/>
  <c r="Q225" i="20" s="1"/>
  <c r="Q226" i="20" s="1"/>
  <c r="Q227" i="20" s="1"/>
  <c r="Q228" i="20" s="1"/>
  <c r="Q229" i="20" s="1"/>
  <c r="Q230" i="20" s="1"/>
  <c r="Q231" i="20" s="1"/>
  <c r="Q232" i="20" s="1"/>
  <c r="Q233" i="20" s="1"/>
  <c r="Q234" i="20" s="1"/>
  <c r="Q235" i="20" s="1"/>
  <c r="Q236" i="20" s="1"/>
  <c r="Q237" i="20" s="1"/>
  <c r="Q238" i="20" s="1"/>
  <c r="Q239" i="20" s="1"/>
  <c r="Q240" i="20" s="1"/>
  <c r="Q241" i="20" s="1"/>
  <c r="Q242" i="20" s="1"/>
  <c r="Q243" i="20" s="1"/>
  <c r="Q244" i="20" s="1"/>
  <c r="Q245" i="20" s="1"/>
  <c r="Q246" i="20" s="1"/>
  <c r="Q247" i="20" s="1"/>
  <c r="Q248" i="20" s="1"/>
  <c r="Q249" i="20" s="1"/>
  <c r="Q250" i="20" s="1"/>
  <c r="Q251" i="20" s="1"/>
  <c r="Q252" i="20" s="1"/>
  <c r="Q253" i="20" s="1"/>
  <c r="Q254" i="20" s="1"/>
  <c r="Q255" i="20" s="1"/>
  <c r="Q256" i="20" s="1"/>
  <c r="Q257" i="20" s="1"/>
  <c r="Q258" i="20" s="1"/>
  <c r="Q259" i="20" s="1"/>
  <c r="Q260" i="20" s="1"/>
  <c r="Q261" i="20" s="1"/>
  <c r="Q262" i="20" s="1"/>
  <c r="J237" i="19"/>
  <c r="M237" i="19"/>
  <c r="P237" i="19" s="1"/>
  <c r="J238" i="19"/>
  <c r="M238" i="19"/>
  <c r="P238" i="19" s="1"/>
  <c r="J239" i="19"/>
  <c r="M239" i="19"/>
  <c r="H239" i="19"/>
  <c r="H240" i="19"/>
  <c r="D241" i="19"/>
  <c r="D242" i="19"/>
  <c r="D243" i="19"/>
  <c r="D244" i="19"/>
  <c r="D245" i="19"/>
  <c r="D246" i="19"/>
  <c r="D247" i="19"/>
  <c r="D248" i="19"/>
  <c r="D249" i="19"/>
  <c r="D250" i="19"/>
  <c r="P239" i="19" l="1"/>
  <c r="J233" i="19" l="1"/>
  <c r="M233" i="19"/>
  <c r="J234" i="19"/>
  <c r="M234" i="19"/>
  <c r="J235" i="19"/>
  <c r="M235" i="19"/>
  <c r="J236" i="19"/>
  <c r="M236" i="19"/>
  <c r="H233" i="19"/>
  <c r="H234" i="19"/>
  <c r="H235" i="19"/>
  <c r="H236" i="19"/>
  <c r="H237" i="19"/>
  <c r="H238" i="19"/>
  <c r="D235" i="19"/>
  <c r="D236" i="19"/>
  <c r="D237" i="19"/>
  <c r="D238" i="19"/>
  <c r="D239" i="19"/>
  <c r="D240" i="19"/>
  <c r="J226" i="19"/>
  <c r="M226" i="19"/>
  <c r="J227" i="19"/>
  <c r="M227" i="19"/>
  <c r="J228" i="19"/>
  <c r="M228" i="19"/>
  <c r="J229" i="19"/>
  <c r="M229" i="19"/>
  <c r="J230" i="19"/>
  <c r="M230" i="19"/>
  <c r="J231" i="19"/>
  <c r="M231" i="19"/>
  <c r="J232" i="19"/>
  <c r="M232" i="19"/>
  <c r="H228" i="19"/>
  <c r="H229" i="19"/>
  <c r="H230" i="19"/>
  <c r="H231" i="19"/>
  <c r="H232" i="19"/>
  <c r="D232" i="19"/>
  <c r="D233" i="19"/>
  <c r="D234" i="19"/>
  <c r="J223" i="19"/>
  <c r="M223" i="19"/>
  <c r="J224" i="19"/>
  <c r="M224" i="19"/>
  <c r="J225" i="19"/>
  <c r="M225" i="19"/>
  <c r="H227" i="19"/>
  <c r="D228" i="19"/>
  <c r="D229" i="19"/>
  <c r="D230" i="19"/>
  <c r="D231" i="19"/>
  <c r="J16" i="19"/>
  <c r="M16" i="19"/>
  <c r="J17" i="19"/>
  <c r="M17" i="19"/>
  <c r="J18" i="19"/>
  <c r="M18" i="19"/>
  <c r="J19" i="19"/>
  <c r="M19" i="19"/>
  <c r="J20" i="19"/>
  <c r="M20" i="19"/>
  <c r="J21" i="19"/>
  <c r="M21" i="19"/>
  <c r="J22" i="19"/>
  <c r="M22" i="19"/>
  <c r="J23" i="19"/>
  <c r="M23" i="19"/>
  <c r="J24" i="19"/>
  <c r="M24" i="19"/>
  <c r="J25" i="19"/>
  <c r="M25" i="19"/>
  <c r="J26" i="19"/>
  <c r="M26" i="19"/>
  <c r="J27" i="19"/>
  <c r="M27" i="19"/>
  <c r="J28" i="19"/>
  <c r="M28" i="19"/>
  <c r="J29" i="19"/>
  <c r="M29" i="19"/>
  <c r="J30" i="19"/>
  <c r="M30" i="19"/>
  <c r="J31" i="19"/>
  <c r="M31" i="19"/>
  <c r="J32" i="19"/>
  <c r="M32" i="19"/>
  <c r="J33" i="19"/>
  <c r="M33" i="19"/>
  <c r="J34" i="19"/>
  <c r="M34" i="19"/>
  <c r="J35" i="19"/>
  <c r="M35" i="19"/>
  <c r="J36" i="19"/>
  <c r="M36" i="19"/>
  <c r="J37" i="19"/>
  <c r="M37" i="19"/>
  <c r="J38" i="19"/>
  <c r="M38" i="19"/>
  <c r="J39" i="19"/>
  <c r="M39" i="19"/>
  <c r="J40" i="19"/>
  <c r="M40" i="19"/>
  <c r="J41" i="19"/>
  <c r="M41" i="19"/>
  <c r="J42" i="19"/>
  <c r="M42" i="19"/>
  <c r="J43" i="19"/>
  <c r="M43" i="19"/>
  <c r="J44" i="19"/>
  <c r="M44" i="19"/>
  <c r="J45" i="19"/>
  <c r="M45" i="19"/>
  <c r="J46" i="19"/>
  <c r="M46" i="19"/>
  <c r="J47" i="19"/>
  <c r="M47" i="19"/>
  <c r="J48" i="19"/>
  <c r="M48" i="19"/>
  <c r="J49" i="19"/>
  <c r="M49" i="19"/>
  <c r="J50" i="19"/>
  <c r="M50" i="19"/>
  <c r="J51" i="19"/>
  <c r="M51" i="19"/>
  <c r="J52" i="19"/>
  <c r="M52" i="19"/>
  <c r="J53" i="19"/>
  <c r="M53" i="19"/>
  <c r="J54" i="19"/>
  <c r="M54" i="19"/>
  <c r="J55" i="19"/>
  <c r="M55" i="19"/>
  <c r="J56" i="19"/>
  <c r="M56" i="19"/>
  <c r="J57" i="19"/>
  <c r="M57" i="19"/>
  <c r="J58" i="19"/>
  <c r="M58" i="19"/>
  <c r="J59" i="19"/>
  <c r="M59" i="19"/>
  <c r="J60" i="19"/>
  <c r="M60" i="19"/>
  <c r="J61" i="19"/>
  <c r="M61" i="19"/>
  <c r="J62" i="19"/>
  <c r="M62" i="19"/>
  <c r="J63" i="19"/>
  <c r="M63" i="19"/>
  <c r="J64" i="19"/>
  <c r="M64" i="19"/>
  <c r="J65" i="19"/>
  <c r="M65" i="19"/>
  <c r="J66" i="19"/>
  <c r="M66" i="19"/>
  <c r="J67" i="19"/>
  <c r="M67" i="19"/>
  <c r="J68" i="19"/>
  <c r="M68" i="19"/>
  <c r="J69" i="19"/>
  <c r="M69" i="19"/>
  <c r="J70" i="19"/>
  <c r="M70" i="19"/>
  <c r="J71" i="19"/>
  <c r="M71" i="19"/>
  <c r="J72" i="19"/>
  <c r="M72" i="19"/>
  <c r="J73" i="19"/>
  <c r="M73" i="19"/>
  <c r="J74" i="19"/>
  <c r="M74" i="19"/>
  <c r="J75" i="19"/>
  <c r="M75" i="19"/>
  <c r="J76" i="19"/>
  <c r="M76" i="19"/>
  <c r="J77" i="19"/>
  <c r="M77" i="19"/>
  <c r="J78" i="19"/>
  <c r="M78" i="19"/>
  <c r="J79" i="19"/>
  <c r="M79" i="19"/>
  <c r="J80" i="19"/>
  <c r="M80" i="19"/>
  <c r="J81" i="19"/>
  <c r="M81" i="19"/>
  <c r="J82" i="19"/>
  <c r="M82" i="19"/>
  <c r="J83" i="19"/>
  <c r="M83" i="19"/>
  <c r="J84" i="19"/>
  <c r="M84" i="19"/>
  <c r="J85" i="19"/>
  <c r="M85" i="19"/>
  <c r="J86" i="19"/>
  <c r="M86" i="19"/>
  <c r="J87" i="19"/>
  <c r="M87" i="19"/>
  <c r="J88" i="19"/>
  <c r="M88" i="19"/>
  <c r="J89" i="19"/>
  <c r="M89" i="19"/>
  <c r="J90" i="19"/>
  <c r="M90" i="19"/>
  <c r="J91" i="19"/>
  <c r="M91" i="19"/>
  <c r="J92" i="19"/>
  <c r="M92" i="19"/>
  <c r="J93" i="19"/>
  <c r="M93" i="19"/>
  <c r="J94" i="19"/>
  <c r="M94" i="19"/>
  <c r="J95" i="19"/>
  <c r="M95" i="19"/>
  <c r="J96" i="19"/>
  <c r="M96" i="19"/>
  <c r="J97" i="19"/>
  <c r="M97" i="19"/>
  <c r="J98" i="19"/>
  <c r="M98" i="19"/>
  <c r="J99" i="19"/>
  <c r="M99" i="19"/>
  <c r="J100" i="19"/>
  <c r="M100" i="19"/>
  <c r="J101" i="19"/>
  <c r="M101" i="19"/>
  <c r="J102" i="19"/>
  <c r="M102" i="19"/>
  <c r="J103" i="19"/>
  <c r="M103" i="19"/>
  <c r="J104" i="19"/>
  <c r="M104" i="19"/>
  <c r="J105" i="19"/>
  <c r="M105" i="19"/>
  <c r="J106" i="19"/>
  <c r="M106" i="19"/>
  <c r="J107" i="19"/>
  <c r="M107" i="19"/>
  <c r="J108" i="19"/>
  <c r="M108" i="19"/>
  <c r="J109" i="19"/>
  <c r="M109" i="19"/>
  <c r="J110" i="19"/>
  <c r="M110" i="19"/>
  <c r="J111" i="19"/>
  <c r="M111" i="19"/>
  <c r="J112" i="19"/>
  <c r="M112" i="19"/>
  <c r="J113" i="19"/>
  <c r="M113" i="19"/>
  <c r="J114" i="19"/>
  <c r="M114" i="19"/>
  <c r="J115" i="19"/>
  <c r="M115" i="19"/>
  <c r="J116" i="19"/>
  <c r="M116" i="19"/>
  <c r="J117" i="19"/>
  <c r="M117" i="19"/>
  <c r="J118" i="19"/>
  <c r="M118" i="19"/>
  <c r="J119" i="19"/>
  <c r="M119" i="19"/>
  <c r="J120" i="19"/>
  <c r="M120" i="19"/>
  <c r="J121" i="19"/>
  <c r="M121" i="19"/>
  <c r="J122" i="19"/>
  <c r="M122" i="19"/>
  <c r="J123" i="19"/>
  <c r="M123" i="19"/>
  <c r="J124" i="19"/>
  <c r="M124" i="19"/>
  <c r="J125" i="19"/>
  <c r="M125" i="19"/>
  <c r="J126" i="19"/>
  <c r="M126" i="19"/>
  <c r="J127" i="19"/>
  <c r="M127" i="19"/>
  <c r="J128" i="19"/>
  <c r="M128" i="19"/>
  <c r="J129" i="19"/>
  <c r="M129" i="19"/>
  <c r="J130" i="19"/>
  <c r="M130" i="19"/>
  <c r="J131" i="19"/>
  <c r="M131" i="19"/>
  <c r="J132" i="19"/>
  <c r="M132" i="19"/>
  <c r="J133" i="19"/>
  <c r="M133" i="19"/>
  <c r="J134" i="19"/>
  <c r="M134" i="19"/>
  <c r="J135" i="19"/>
  <c r="M135" i="19"/>
  <c r="J136" i="19"/>
  <c r="M136" i="19"/>
  <c r="J137" i="19"/>
  <c r="M137" i="19"/>
  <c r="J138" i="19"/>
  <c r="M138" i="19"/>
  <c r="J139" i="19"/>
  <c r="M139" i="19"/>
  <c r="J140" i="19"/>
  <c r="M140" i="19"/>
  <c r="J141" i="19"/>
  <c r="M141" i="19"/>
  <c r="J142" i="19"/>
  <c r="M142" i="19"/>
  <c r="J143" i="19"/>
  <c r="M143" i="19"/>
  <c r="J144" i="19"/>
  <c r="M144" i="19"/>
  <c r="J145" i="19"/>
  <c r="M145" i="19"/>
  <c r="J146" i="19"/>
  <c r="M146" i="19"/>
  <c r="J147" i="19"/>
  <c r="M147" i="19"/>
  <c r="J148" i="19"/>
  <c r="M148" i="19"/>
  <c r="J149" i="19"/>
  <c r="M149" i="19"/>
  <c r="J150" i="19"/>
  <c r="M150" i="19"/>
  <c r="J151" i="19"/>
  <c r="M151" i="19"/>
  <c r="J152" i="19"/>
  <c r="M152" i="19"/>
  <c r="J153" i="19"/>
  <c r="M153" i="19"/>
  <c r="J154" i="19"/>
  <c r="M154" i="19"/>
  <c r="J155" i="19"/>
  <c r="M155" i="19"/>
  <c r="J156" i="19"/>
  <c r="M156" i="19"/>
  <c r="J157" i="19"/>
  <c r="M157" i="19"/>
  <c r="J158" i="19"/>
  <c r="M158" i="19"/>
  <c r="J159" i="19"/>
  <c r="M159" i="19"/>
  <c r="J160" i="19"/>
  <c r="M160" i="19"/>
  <c r="J161" i="19"/>
  <c r="M161" i="19"/>
  <c r="J162" i="19"/>
  <c r="M162" i="19"/>
  <c r="J163" i="19"/>
  <c r="M163" i="19"/>
  <c r="J164" i="19"/>
  <c r="M164" i="19"/>
  <c r="J165" i="19"/>
  <c r="M165" i="19"/>
  <c r="J166" i="19"/>
  <c r="M166" i="19"/>
  <c r="J167" i="19"/>
  <c r="M167" i="19"/>
  <c r="J168" i="19"/>
  <c r="M168" i="19"/>
  <c r="J169" i="19"/>
  <c r="M169" i="19"/>
  <c r="J170" i="19"/>
  <c r="M170" i="19"/>
  <c r="J171" i="19"/>
  <c r="M171" i="19"/>
  <c r="J172" i="19"/>
  <c r="M172" i="19"/>
  <c r="J173" i="19"/>
  <c r="M173" i="19"/>
  <c r="J174" i="19"/>
  <c r="M174" i="19"/>
  <c r="J175" i="19"/>
  <c r="M175" i="19"/>
  <c r="J176" i="19"/>
  <c r="M176" i="19"/>
  <c r="J177" i="19"/>
  <c r="M177" i="19"/>
  <c r="J178" i="19"/>
  <c r="M178" i="19"/>
  <c r="J179" i="19"/>
  <c r="M179" i="19"/>
  <c r="J180" i="19"/>
  <c r="M180" i="19"/>
  <c r="P180" i="19" s="1"/>
  <c r="J181" i="19"/>
  <c r="M181" i="19"/>
  <c r="J182" i="19"/>
  <c r="M182" i="19"/>
  <c r="P182" i="19" s="1"/>
  <c r="J183" i="19"/>
  <c r="M183" i="19"/>
  <c r="J184" i="19"/>
  <c r="M184" i="19"/>
  <c r="J185" i="19"/>
  <c r="M185" i="19"/>
  <c r="J186" i="19"/>
  <c r="M186" i="19"/>
  <c r="J187" i="19"/>
  <c r="M187" i="19"/>
  <c r="J188" i="19"/>
  <c r="M188" i="19"/>
  <c r="J189" i="19"/>
  <c r="M189" i="19"/>
  <c r="J190" i="19"/>
  <c r="M190" i="19"/>
  <c r="J191" i="19"/>
  <c r="M191" i="19"/>
  <c r="J192" i="19"/>
  <c r="M192" i="19"/>
  <c r="J193" i="19"/>
  <c r="M193" i="19"/>
  <c r="J194" i="19"/>
  <c r="M194" i="19"/>
  <c r="J195" i="19"/>
  <c r="M195" i="19"/>
  <c r="J196" i="19"/>
  <c r="M196" i="19"/>
  <c r="J197" i="19"/>
  <c r="M197" i="19"/>
  <c r="J198" i="19"/>
  <c r="M198" i="19"/>
  <c r="J199" i="19"/>
  <c r="M199" i="19"/>
  <c r="J200" i="19"/>
  <c r="M200" i="19"/>
  <c r="J201" i="19"/>
  <c r="M201" i="19"/>
  <c r="J202" i="19"/>
  <c r="M202" i="19"/>
  <c r="J203" i="19"/>
  <c r="M203" i="19"/>
  <c r="J204" i="19"/>
  <c r="M204" i="19"/>
  <c r="J205" i="19"/>
  <c r="M205" i="19"/>
  <c r="J206" i="19"/>
  <c r="M206" i="19"/>
  <c r="J207" i="19"/>
  <c r="M207" i="19"/>
  <c r="J208" i="19"/>
  <c r="M208" i="19"/>
  <c r="J209" i="19"/>
  <c r="M209" i="19"/>
  <c r="J210" i="19"/>
  <c r="M210" i="19"/>
  <c r="J211" i="19"/>
  <c r="M211" i="19"/>
  <c r="J212" i="19"/>
  <c r="M212" i="19"/>
  <c r="J213" i="19"/>
  <c r="M213" i="19"/>
  <c r="J214" i="19"/>
  <c r="M214" i="19"/>
  <c r="J215" i="19"/>
  <c r="M215" i="19"/>
  <c r="J216" i="19"/>
  <c r="M216" i="19"/>
  <c r="J217" i="19"/>
  <c r="M217" i="19"/>
  <c r="J218" i="19"/>
  <c r="M218" i="19"/>
  <c r="J219" i="19"/>
  <c r="M219" i="19"/>
  <c r="J220" i="19"/>
  <c r="M220" i="19"/>
  <c r="J221" i="19"/>
  <c r="M221" i="19"/>
  <c r="J222" i="19"/>
  <c r="M222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P236" i="19" l="1"/>
  <c r="P64" i="19"/>
  <c r="P22" i="19"/>
  <c r="P16" i="19"/>
  <c r="P159" i="19"/>
  <c r="P153" i="19"/>
  <c r="P137" i="19"/>
  <c r="P223" i="19"/>
  <c r="P231" i="19"/>
  <c r="P229" i="19"/>
  <c r="P227" i="19"/>
  <c r="P80" i="19"/>
  <c r="P235" i="19"/>
  <c r="P185" i="19"/>
  <c r="P183" i="19"/>
  <c r="P181" i="19"/>
  <c r="P179" i="19"/>
  <c r="P177" i="19"/>
  <c r="P169" i="19"/>
  <c r="P143" i="19"/>
  <c r="P70" i="19"/>
  <c r="P17" i="19"/>
  <c r="P234" i="19"/>
  <c r="P220" i="19"/>
  <c r="P218" i="19"/>
  <c r="P216" i="19"/>
  <c r="P214" i="19"/>
  <c r="P204" i="19"/>
  <c r="P129" i="19"/>
  <c r="P127" i="19"/>
  <c r="P125" i="19"/>
  <c r="P123" i="19"/>
  <c r="P121" i="19"/>
  <c r="P115" i="19"/>
  <c r="P62" i="19"/>
  <c r="P60" i="19"/>
  <c r="P58" i="19"/>
  <c r="P56" i="19"/>
  <c r="P48" i="19"/>
  <c r="P46" i="19"/>
  <c r="P44" i="19"/>
  <c r="P42" i="19"/>
  <c r="P40" i="19"/>
  <c r="P32" i="19"/>
  <c r="P232" i="19"/>
  <c r="P230" i="19"/>
  <c r="P228" i="19"/>
  <c r="P233" i="19"/>
  <c r="P122" i="19"/>
  <c r="P82" i="19"/>
  <c r="P61" i="19"/>
  <c r="P59" i="19"/>
  <c r="P45" i="19"/>
  <c r="P43" i="19"/>
  <c r="P200" i="19"/>
  <c r="P196" i="19"/>
  <c r="P165" i="19"/>
  <c r="P163" i="19"/>
  <c r="P134" i="19"/>
  <c r="P120" i="19"/>
  <c r="P114" i="19"/>
  <c r="P110" i="19"/>
  <c r="P108" i="19"/>
  <c r="P102" i="19"/>
  <c r="P98" i="19"/>
  <c r="P94" i="19"/>
  <c r="P90" i="19"/>
  <c r="P86" i="19"/>
  <c r="P30" i="19"/>
  <c r="P26" i="19"/>
  <c r="P213" i="19"/>
  <c r="P211" i="19"/>
  <c r="P209" i="19"/>
  <c r="P207" i="19"/>
  <c r="P205" i="19"/>
  <c r="P197" i="19"/>
  <c r="P166" i="19"/>
  <c r="P164" i="19"/>
  <c r="P151" i="19"/>
  <c r="P149" i="19"/>
  <c r="P147" i="19"/>
  <c r="P145" i="19"/>
  <c r="P107" i="19"/>
  <c r="P105" i="19"/>
  <c r="P103" i="19"/>
  <c r="P101" i="19"/>
  <c r="P99" i="19"/>
  <c r="P97" i="19"/>
  <c r="P95" i="19"/>
  <c r="P93" i="19"/>
  <c r="P91" i="19"/>
  <c r="P89" i="19"/>
  <c r="P85" i="19"/>
  <c r="P78" i="19"/>
  <c r="P76" i="19"/>
  <c r="P74" i="19"/>
  <c r="P72" i="19"/>
  <c r="P54" i="19"/>
  <c r="P29" i="19"/>
  <c r="P27" i="19"/>
  <c r="P25" i="19"/>
  <c r="P226" i="19"/>
  <c r="P202" i="19"/>
  <c r="P198" i="19"/>
  <c r="P167" i="19"/>
  <c r="P161" i="19"/>
  <c r="P136" i="19"/>
  <c r="P130" i="19"/>
  <c r="P118" i="19"/>
  <c r="P112" i="19"/>
  <c r="P106" i="19"/>
  <c r="P104" i="19"/>
  <c r="P100" i="19"/>
  <c r="P96" i="19"/>
  <c r="P92" i="19"/>
  <c r="P88" i="19"/>
  <c r="P84" i="19"/>
  <c r="P28" i="19"/>
  <c r="P24" i="19"/>
  <c r="P175" i="19"/>
  <c r="P150" i="19"/>
  <c r="P148" i="19"/>
  <c r="P38" i="19"/>
  <c r="P188" i="19"/>
  <c r="P186" i="19"/>
  <c r="P174" i="19"/>
  <c r="P172" i="19"/>
  <c r="P158" i="19"/>
  <c r="P156" i="19"/>
  <c r="P142" i="19"/>
  <c r="P140" i="19"/>
  <c r="P138" i="19"/>
  <c r="P69" i="19"/>
  <c r="P67" i="19"/>
  <c r="P53" i="19"/>
  <c r="P51" i="19"/>
  <c r="P37" i="19"/>
  <c r="P35" i="19"/>
  <c r="P33" i="19"/>
  <c r="P21" i="19"/>
  <c r="P19" i="19"/>
  <c r="P225" i="19"/>
  <c r="P79" i="19"/>
  <c r="P77" i="19"/>
  <c r="P224" i="19"/>
  <c r="P221" i="19"/>
  <c r="P212" i="19"/>
  <c r="P195" i="19"/>
  <c r="P193" i="19"/>
  <c r="P191" i="19"/>
  <c r="P189" i="19"/>
  <c r="P187" i="19"/>
  <c r="P173" i="19"/>
  <c r="P171" i="19"/>
  <c r="P157" i="19"/>
  <c r="P155" i="19"/>
  <c r="P141" i="19"/>
  <c r="P139" i="19"/>
  <c r="P113" i="19"/>
  <c r="P68" i="19"/>
  <c r="P66" i="19"/>
  <c r="P52" i="19"/>
  <c r="P50" i="19"/>
  <c r="P36" i="19"/>
  <c r="P34" i="19"/>
  <c r="P20" i="19"/>
  <c r="P222" i="19"/>
  <c r="P215" i="19"/>
  <c r="P210" i="19"/>
  <c r="P206" i="19"/>
  <c r="P201" i="19"/>
  <c r="P194" i="19"/>
  <c r="P190" i="19"/>
  <c r="P109" i="19"/>
  <c r="P178" i="19"/>
  <c r="P170" i="19"/>
  <c r="P162" i="19"/>
  <c r="P154" i="19"/>
  <c r="P146" i="19"/>
  <c r="P135" i="19"/>
  <c r="P131" i="19"/>
  <c r="P128" i="19"/>
  <c r="P126" i="19"/>
  <c r="P124" i="19"/>
  <c r="P119" i="19"/>
  <c r="P87" i="19"/>
  <c r="P83" i="19"/>
  <c r="P73" i="19"/>
  <c r="P65" i="19"/>
  <c r="P57" i="19"/>
  <c r="P49" i="19"/>
  <c r="P41" i="19"/>
  <c r="P219" i="19"/>
  <c r="P217" i="19"/>
  <c r="P208" i="19"/>
  <c r="P203" i="19"/>
  <c r="P199" i="19"/>
  <c r="P192" i="19"/>
  <c r="P111" i="19"/>
  <c r="P184" i="19"/>
  <c r="P176" i="19"/>
  <c r="P168" i="19"/>
  <c r="P160" i="19"/>
  <c r="P152" i="19"/>
  <c r="P144" i="19"/>
  <c r="P81" i="19"/>
  <c r="P75" i="19"/>
  <c r="P71" i="19"/>
  <c r="P63" i="19"/>
  <c r="P55" i="19"/>
  <c r="P47" i="19"/>
  <c r="P39" i="19"/>
  <c r="P31" i="19"/>
  <c r="P23" i="19"/>
  <c r="P18" i="19"/>
  <c r="P132" i="19"/>
  <c r="P117" i="19"/>
  <c r="P133" i="19"/>
  <c r="P116" i="19"/>
  <c r="M15" i="19"/>
  <c r="J15" i="19"/>
  <c r="M14" i="19"/>
  <c r="N14" i="19" s="1"/>
  <c r="J14" i="19"/>
  <c r="K14" i="19" s="1"/>
  <c r="H14" i="19"/>
  <c r="D14" i="19"/>
  <c r="H253" i="18"/>
  <c r="J253" i="18"/>
  <c r="M253" i="18"/>
  <c r="H254" i="18"/>
  <c r="J254" i="18"/>
  <c r="M254" i="18"/>
  <c r="H255" i="18"/>
  <c r="J255" i="18"/>
  <c r="M255" i="18"/>
  <c r="H256" i="18"/>
  <c r="J256" i="18"/>
  <c r="M256" i="18"/>
  <c r="H257" i="18"/>
  <c r="J257" i="18"/>
  <c r="M257" i="18"/>
  <c r="P257" i="18" s="1"/>
  <c r="H258" i="18"/>
  <c r="J258" i="18"/>
  <c r="M258" i="18"/>
  <c r="H259" i="18"/>
  <c r="J259" i="18"/>
  <c r="M259" i="18"/>
  <c r="H260" i="18"/>
  <c r="J260" i="18"/>
  <c r="M260" i="18"/>
  <c r="H261" i="18"/>
  <c r="J261" i="18"/>
  <c r="M261" i="18"/>
  <c r="H262" i="18"/>
  <c r="J262" i="18"/>
  <c r="M262" i="18"/>
  <c r="H263" i="18"/>
  <c r="J263" i="18"/>
  <c r="M263" i="18"/>
  <c r="H264" i="18"/>
  <c r="J264" i="18"/>
  <c r="M264" i="18"/>
  <c r="H265" i="18"/>
  <c r="J265" i="18"/>
  <c r="M265" i="18"/>
  <c r="H266" i="18"/>
  <c r="J266" i="18"/>
  <c r="M266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H246" i="18"/>
  <c r="J246" i="18"/>
  <c r="M246" i="18"/>
  <c r="H247" i="18"/>
  <c r="J247" i="18"/>
  <c r="M247" i="18"/>
  <c r="H248" i="18"/>
  <c r="J248" i="18"/>
  <c r="M248" i="18"/>
  <c r="H249" i="18"/>
  <c r="J249" i="18"/>
  <c r="M249" i="18"/>
  <c r="H250" i="18"/>
  <c r="J250" i="18"/>
  <c r="M250" i="18"/>
  <c r="H251" i="18"/>
  <c r="J251" i="18"/>
  <c r="M251" i="18"/>
  <c r="H252" i="18"/>
  <c r="J252" i="18"/>
  <c r="M252" i="18"/>
  <c r="D253" i="18"/>
  <c r="D254" i="18"/>
  <c r="D248" i="18"/>
  <c r="D249" i="18"/>
  <c r="D250" i="18"/>
  <c r="D251" i="18"/>
  <c r="D252" i="18"/>
  <c r="H244" i="18"/>
  <c r="J244" i="18"/>
  <c r="M244" i="18"/>
  <c r="H245" i="18"/>
  <c r="J245" i="18"/>
  <c r="M245" i="18"/>
  <c r="J232" i="18"/>
  <c r="M232" i="18"/>
  <c r="J233" i="18"/>
  <c r="M233" i="18"/>
  <c r="J234" i="18"/>
  <c r="M234" i="18"/>
  <c r="J235" i="18"/>
  <c r="M235" i="18"/>
  <c r="J236" i="18"/>
  <c r="M236" i="18"/>
  <c r="J237" i="18"/>
  <c r="M237" i="18"/>
  <c r="J238" i="18"/>
  <c r="M238" i="18"/>
  <c r="J239" i="18"/>
  <c r="M239" i="18"/>
  <c r="J240" i="18"/>
  <c r="M240" i="18"/>
  <c r="J241" i="18"/>
  <c r="M241" i="18"/>
  <c r="J242" i="18"/>
  <c r="M242" i="18"/>
  <c r="J243" i="18"/>
  <c r="M243" i="18"/>
  <c r="H238" i="18"/>
  <c r="H239" i="18"/>
  <c r="H240" i="18"/>
  <c r="H241" i="18"/>
  <c r="H242" i="18"/>
  <c r="H243" i="18"/>
  <c r="D237" i="18"/>
  <c r="D238" i="18"/>
  <c r="D239" i="18"/>
  <c r="D240" i="18"/>
  <c r="D241" i="18"/>
  <c r="D242" i="18"/>
  <c r="D243" i="18"/>
  <c r="D244" i="18"/>
  <c r="D245" i="18"/>
  <c r="D246" i="18"/>
  <c r="D247" i="18"/>
  <c r="H227" i="18"/>
  <c r="J227" i="18"/>
  <c r="M227" i="18"/>
  <c r="H228" i="18"/>
  <c r="J228" i="18"/>
  <c r="M228" i="18"/>
  <c r="H229" i="18"/>
  <c r="J229" i="18"/>
  <c r="M229" i="18"/>
  <c r="H230" i="18"/>
  <c r="J230" i="18"/>
  <c r="M230" i="18"/>
  <c r="H231" i="18"/>
  <c r="J231" i="18"/>
  <c r="M231" i="18"/>
  <c r="H232" i="18"/>
  <c r="H233" i="18"/>
  <c r="H234" i="18"/>
  <c r="H235" i="18"/>
  <c r="H236" i="18"/>
  <c r="H237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H222" i="18"/>
  <c r="J222" i="18"/>
  <c r="M222" i="18"/>
  <c r="H223" i="18"/>
  <c r="J223" i="18"/>
  <c r="M223" i="18"/>
  <c r="H224" i="18"/>
  <c r="J224" i="18"/>
  <c r="M224" i="18"/>
  <c r="H225" i="18"/>
  <c r="J225" i="18"/>
  <c r="M225" i="18"/>
  <c r="H226" i="18"/>
  <c r="J226" i="18"/>
  <c r="M226" i="18"/>
  <c r="D223" i="18"/>
  <c r="J215" i="18"/>
  <c r="M215" i="18"/>
  <c r="J216" i="18"/>
  <c r="M216" i="18"/>
  <c r="J217" i="18"/>
  <c r="M217" i="18"/>
  <c r="J218" i="18"/>
  <c r="M218" i="18"/>
  <c r="J219" i="18"/>
  <c r="M219" i="18"/>
  <c r="J220" i="18"/>
  <c r="M220" i="18"/>
  <c r="J221" i="18"/>
  <c r="M221" i="18"/>
  <c r="H215" i="18"/>
  <c r="H216" i="18"/>
  <c r="H217" i="18"/>
  <c r="H218" i="18"/>
  <c r="H219" i="18"/>
  <c r="H220" i="18"/>
  <c r="H221" i="18"/>
  <c r="D216" i="18"/>
  <c r="D217" i="18"/>
  <c r="D218" i="18"/>
  <c r="D219" i="18"/>
  <c r="D220" i="18"/>
  <c r="D221" i="18"/>
  <c r="D222" i="18"/>
  <c r="H212" i="18"/>
  <c r="J212" i="18"/>
  <c r="M212" i="18"/>
  <c r="H213" i="18"/>
  <c r="J213" i="18"/>
  <c r="M213" i="18"/>
  <c r="H214" i="18"/>
  <c r="J214" i="18"/>
  <c r="M214" i="18"/>
  <c r="D213" i="18"/>
  <c r="D214" i="18"/>
  <c r="D215" i="18"/>
  <c r="J203" i="18"/>
  <c r="M203" i="18"/>
  <c r="J204" i="18"/>
  <c r="M204" i="18"/>
  <c r="J205" i="18"/>
  <c r="M205" i="18"/>
  <c r="J206" i="18"/>
  <c r="M206" i="18"/>
  <c r="J207" i="18"/>
  <c r="M207" i="18"/>
  <c r="J208" i="18"/>
  <c r="M208" i="18"/>
  <c r="J209" i="18"/>
  <c r="M209" i="18"/>
  <c r="J210" i="18"/>
  <c r="M210" i="18"/>
  <c r="J211" i="18"/>
  <c r="M211" i="18"/>
  <c r="H202" i="18"/>
  <c r="H203" i="18"/>
  <c r="H204" i="18"/>
  <c r="H205" i="18"/>
  <c r="H206" i="18"/>
  <c r="H207" i="18"/>
  <c r="H208" i="18"/>
  <c r="H209" i="18"/>
  <c r="H210" i="18"/>
  <c r="H211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J202" i="18"/>
  <c r="M202" i="18"/>
  <c r="J196" i="18"/>
  <c r="M196" i="18"/>
  <c r="J197" i="18"/>
  <c r="M197" i="18"/>
  <c r="J198" i="18"/>
  <c r="M198" i="18"/>
  <c r="J199" i="18"/>
  <c r="M199" i="18"/>
  <c r="J200" i="18"/>
  <c r="M200" i="18"/>
  <c r="J201" i="18"/>
  <c r="M201" i="18"/>
  <c r="H196" i="18"/>
  <c r="H197" i="18"/>
  <c r="H198" i="18"/>
  <c r="H199" i="18"/>
  <c r="H200" i="18"/>
  <c r="H201" i="18"/>
  <c r="D198" i="18"/>
  <c r="D199" i="18"/>
  <c r="J16" i="18"/>
  <c r="M16" i="18"/>
  <c r="J17" i="18"/>
  <c r="M17" i="18"/>
  <c r="J18" i="18"/>
  <c r="M18" i="18"/>
  <c r="J19" i="18"/>
  <c r="M19" i="18"/>
  <c r="J20" i="18"/>
  <c r="M20" i="18"/>
  <c r="J21" i="18"/>
  <c r="M21" i="18"/>
  <c r="J22" i="18"/>
  <c r="M22" i="18"/>
  <c r="J23" i="18"/>
  <c r="M23" i="18"/>
  <c r="J24" i="18"/>
  <c r="M24" i="18"/>
  <c r="J25" i="18"/>
  <c r="M25" i="18"/>
  <c r="J26" i="18"/>
  <c r="M26" i="18"/>
  <c r="J27" i="18"/>
  <c r="M27" i="18"/>
  <c r="J28" i="18"/>
  <c r="M28" i="18"/>
  <c r="J29" i="18"/>
  <c r="M29" i="18"/>
  <c r="J30" i="18"/>
  <c r="M30" i="18"/>
  <c r="J31" i="18"/>
  <c r="M31" i="18"/>
  <c r="J32" i="18"/>
  <c r="M32" i="18"/>
  <c r="J33" i="18"/>
  <c r="M33" i="18"/>
  <c r="J34" i="18"/>
  <c r="M34" i="18"/>
  <c r="J35" i="18"/>
  <c r="M35" i="18"/>
  <c r="J36" i="18"/>
  <c r="M36" i="18"/>
  <c r="J37" i="18"/>
  <c r="M37" i="18"/>
  <c r="J38" i="18"/>
  <c r="M38" i="18"/>
  <c r="J39" i="18"/>
  <c r="M39" i="18"/>
  <c r="J40" i="18"/>
  <c r="M40" i="18"/>
  <c r="J41" i="18"/>
  <c r="M41" i="18"/>
  <c r="J42" i="18"/>
  <c r="M42" i="18"/>
  <c r="J43" i="18"/>
  <c r="M43" i="18"/>
  <c r="J44" i="18"/>
  <c r="M44" i="18"/>
  <c r="J45" i="18"/>
  <c r="M45" i="18"/>
  <c r="J46" i="18"/>
  <c r="M46" i="18"/>
  <c r="J47" i="18"/>
  <c r="M47" i="18"/>
  <c r="J48" i="18"/>
  <c r="M48" i="18"/>
  <c r="J49" i="18"/>
  <c r="M49" i="18"/>
  <c r="J50" i="18"/>
  <c r="M50" i="18"/>
  <c r="J51" i="18"/>
  <c r="M51" i="18"/>
  <c r="J52" i="18"/>
  <c r="M52" i="18"/>
  <c r="J53" i="18"/>
  <c r="M53" i="18"/>
  <c r="J54" i="18"/>
  <c r="M54" i="18"/>
  <c r="J55" i="18"/>
  <c r="M55" i="18"/>
  <c r="J56" i="18"/>
  <c r="M56" i="18"/>
  <c r="J57" i="18"/>
  <c r="M57" i="18"/>
  <c r="J58" i="18"/>
  <c r="M58" i="18"/>
  <c r="J59" i="18"/>
  <c r="M59" i="18"/>
  <c r="J60" i="18"/>
  <c r="M60" i="18"/>
  <c r="J61" i="18"/>
  <c r="M61" i="18"/>
  <c r="J62" i="18"/>
  <c r="M62" i="18"/>
  <c r="J63" i="18"/>
  <c r="M63" i="18"/>
  <c r="J64" i="18"/>
  <c r="M64" i="18"/>
  <c r="J65" i="18"/>
  <c r="M65" i="18"/>
  <c r="J66" i="18"/>
  <c r="M66" i="18"/>
  <c r="J67" i="18"/>
  <c r="M67" i="18"/>
  <c r="J68" i="18"/>
  <c r="M68" i="18"/>
  <c r="J69" i="18"/>
  <c r="M69" i="18"/>
  <c r="J70" i="18"/>
  <c r="M70" i="18"/>
  <c r="J71" i="18"/>
  <c r="M71" i="18"/>
  <c r="J72" i="18"/>
  <c r="M72" i="18"/>
  <c r="J73" i="18"/>
  <c r="M73" i="18"/>
  <c r="J74" i="18"/>
  <c r="M74" i="18"/>
  <c r="J75" i="18"/>
  <c r="M75" i="18"/>
  <c r="J76" i="18"/>
  <c r="M76" i="18"/>
  <c r="J77" i="18"/>
  <c r="M77" i="18"/>
  <c r="J78" i="18"/>
  <c r="M78" i="18"/>
  <c r="J79" i="18"/>
  <c r="M79" i="18"/>
  <c r="J80" i="18"/>
  <c r="M80" i="18"/>
  <c r="J81" i="18"/>
  <c r="M81" i="18"/>
  <c r="J82" i="18"/>
  <c r="M82" i="18"/>
  <c r="J83" i="18"/>
  <c r="M83" i="18"/>
  <c r="J84" i="18"/>
  <c r="M84" i="18"/>
  <c r="J85" i="18"/>
  <c r="M85" i="18"/>
  <c r="J86" i="18"/>
  <c r="M86" i="18"/>
  <c r="J87" i="18"/>
  <c r="M87" i="18"/>
  <c r="J88" i="18"/>
  <c r="M88" i="18"/>
  <c r="J89" i="18"/>
  <c r="M89" i="18"/>
  <c r="J90" i="18"/>
  <c r="M90" i="18"/>
  <c r="J91" i="18"/>
  <c r="M91" i="18"/>
  <c r="J92" i="18"/>
  <c r="M92" i="18"/>
  <c r="J93" i="18"/>
  <c r="M93" i="18"/>
  <c r="J94" i="18"/>
  <c r="M94" i="18"/>
  <c r="J95" i="18"/>
  <c r="M95" i="18"/>
  <c r="J96" i="18"/>
  <c r="M96" i="18"/>
  <c r="J97" i="18"/>
  <c r="M97" i="18"/>
  <c r="J98" i="18"/>
  <c r="M98" i="18"/>
  <c r="J99" i="18"/>
  <c r="M99" i="18"/>
  <c r="J100" i="18"/>
  <c r="M100" i="18"/>
  <c r="J101" i="18"/>
  <c r="M101" i="18"/>
  <c r="J102" i="18"/>
  <c r="M102" i="18"/>
  <c r="J103" i="18"/>
  <c r="M103" i="18"/>
  <c r="J104" i="18"/>
  <c r="M104" i="18"/>
  <c r="J105" i="18"/>
  <c r="M105" i="18"/>
  <c r="J106" i="18"/>
  <c r="M106" i="18"/>
  <c r="J107" i="18"/>
  <c r="M107" i="18"/>
  <c r="J108" i="18"/>
  <c r="M108" i="18"/>
  <c r="J109" i="18"/>
  <c r="M109" i="18"/>
  <c r="J110" i="18"/>
  <c r="M110" i="18"/>
  <c r="J111" i="18"/>
  <c r="M111" i="18"/>
  <c r="J112" i="18"/>
  <c r="M112" i="18"/>
  <c r="J113" i="18"/>
  <c r="M113" i="18"/>
  <c r="J114" i="18"/>
  <c r="M114" i="18"/>
  <c r="J115" i="18"/>
  <c r="M115" i="18"/>
  <c r="J116" i="18"/>
  <c r="M116" i="18"/>
  <c r="J117" i="18"/>
  <c r="M117" i="18"/>
  <c r="J118" i="18"/>
  <c r="M118" i="18"/>
  <c r="J119" i="18"/>
  <c r="M119" i="18"/>
  <c r="J120" i="18"/>
  <c r="M120" i="18"/>
  <c r="J121" i="18"/>
  <c r="M121" i="18"/>
  <c r="J122" i="18"/>
  <c r="M122" i="18"/>
  <c r="J123" i="18"/>
  <c r="M123" i="18"/>
  <c r="J124" i="18"/>
  <c r="M124" i="18"/>
  <c r="J125" i="18"/>
  <c r="M125" i="18"/>
  <c r="J126" i="18"/>
  <c r="M126" i="18"/>
  <c r="J127" i="18"/>
  <c r="M127" i="18"/>
  <c r="J128" i="18"/>
  <c r="M128" i="18"/>
  <c r="J129" i="18"/>
  <c r="M129" i="18"/>
  <c r="J130" i="18"/>
  <c r="M130" i="18"/>
  <c r="J131" i="18"/>
  <c r="M131" i="18"/>
  <c r="J132" i="18"/>
  <c r="M132" i="18"/>
  <c r="J133" i="18"/>
  <c r="M133" i="18"/>
  <c r="J134" i="18"/>
  <c r="M134" i="18"/>
  <c r="J135" i="18"/>
  <c r="M135" i="18"/>
  <c r="J136" i="18"/>
  <c r="M136" i="18"/>
  <c r="J137" i="18"/>
  <c r="M137" i="18"/>
  <c r="J138" i="18"/>
  <c r="M138" i="18"/>
  <c r="J139" i="18"/>
  <c r="M139" i="18"/>
  <c r="J140" i="18"/>
  <c r="M140" i="18"/>
  <c r="J141" i="18"/>
  <c r="M141" i="18"/>
  <c r="J142" i="18"/>
  <c r="M142" i="18"/>
  <c r="J143" i="18"/>
  <c r="M143" i="18"/>
  <c r="J144" i="18"/>
  <c r="M144" i="18"/>
  <c r="J145" i="18"/>
  <c r="M145" i="18"/>
  <c r="J146" i="18"/>
  <c r="M146" i="18"/>
  <c r="J147" i="18"/>
  <c r="M147" i="18"/>
  <c r="J148" i="18"/>
  <c r="M148" i="18"/>
  <c r="J149" i="18"/>
  <c r="M149" i="18"/>
  <c r="J150" i="18"/>
  <c r="M150" i="18"/>
  <c r="J151" i="18"/>
  <c r="M151" i="18"/>
  <c r="J152" i="18"/>
  <c r="M152" i="18"/>
  <c r="J153" i="18"/>
  <c r="M153" i="18"/>
  <c r="J154" i="18"/>
  <c r="M154" i="18"/>
  <c r="J155" i="18"/>
  <c r="M155" i="18"/>
  <c r="J156" i="18"/>
  <c r="M156" i="18"/>
  <c r="J157" i="18"/>
  <c r="M157" i="18"/>
  <c r="J158" i="18"/>
  <c r="M158" i="18"/>
  <c r="J159" i="18"/>
  <c r="M159" i="18"/>
  <c r="J160" i="18"/>
  <c r="M160" i="18"/>
  <c r="J161" i="18"/>
  <c r="M161" i="18"/>
  <c r="J162" i="18"/>
  <c r="M162" i="18"/>
  <c r="J163" i="18"/>
  <c r="M163" i="18"/>
  <c r="J164" i="18"/>
  <c r="M164" i="18"/>
  <c r="J165" i="18"/>
  <c r="M165" i="18"/>
  <c r="J166" i="18"/>
  <c r="M166" i="18"/>
  <c r="J167" i="18"/>
  <c r="M167" i="18"/>
  <c r="J168" i="18"/>
  <c r="M168" i="18"/>
  <c r="J169" i="18"/>
  <c r="M169" i="18"/>
  <c r="J170" i="18"/>
  <c r="M170" i="18"/>
  <c r="J171" i="18"/>
  <c r="M171" i="18"/>
  <c r="J172" i="18"/>
  <c r="M172" i="18"/>
  <c r="J173" i="18"/>
  <c r="M173" i="18"/>
  <c r="J174" i="18"/>
  <c r="M174" i="18"/>
  <c r="J175" i="18"/>
  <c r="M175" i="18"/>
  <c r="J176" i="18"/>
  <c r="M176" i="18"/>
  <c r="J177" i="18"/>
  <c r="M177" i="18"/>
  <c r="J178" i="18"/>
  <c r="M178" i="18"/>
  <c r="J179" i="18"/>
  <c r="M179" i="18"/>
  <c r="J180" i="18"/>
  <c r="M180" i="18"/>
  <c r="J181" i="18"/>
  <c r="M181" i="18"/>
  <c r="J182" i="18"/>
  <c r="M182" i="18"/>
  <c r="J183" i="18"/>
  <c r="M183" i="18"/>
  <c r="J184" i="18"/>
  <c r="M184" i="18"/>
  <c r="J185" i="18"/>
  <c r="M185" i="18"/>
  <c r="J186" i="18"/>
  <c r="M186" i="18"/>
  <c r="J187" i="18"/>
  <c r="M187" i="18"/>
  <c r="J188" i="18"/>
  <c r="M188" i="18"/>
  <c r="J189" i="18"/>
  <c r="M189" i="18"/>
  <c r="J190" i="18"/>
  <c r="M190" i="18"/>
  <c r="J191" i="18"/>
  <c r="M191" i="18"/>
  <c r="J192" i="18"/>
  <c r="M192" i="18"/>
  <c r="J193" i="18"/>
  <c r="M193" i="18"/>
  <c r="J194" i="18"/>
  <c r="M194" i="18"/>
  <c r="J195" i="18"/>
  <c r="M195" i="18"/>
  <c r="H190" i="18"/>
  <c r="H191" i="18"/>
  <c r="H192" i="18"/>
  <c r="H193" i="18"/>
  <c r="H194" i="18"/>
  <c r="H195" i="18"/>
  <c r="D195" i="18"/>
  <c r="D196" i="18"/>
  <c r="D197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H182" i="18"/>
  <c r="H183" i="18"/>
  <c r="H184" i="18"/>
  <c r="H185" i="18"/>
  <c r="H186" i="18"/>
  <c r="H187" i="18"/>
  <c r="H188" i="18"/>
  <c r="H189" i="18"/>
  <c r="P258" i="18" l="1"/>
  <c r="P259" i="18"/>
  <c r="P260" i="18"/>
  <c r="P249" i="18"/>
  <c r="P262" i="18"/>
  <c r="P252" i="18"/>
  <c r="P265" i="18"/>
  <c r="P250" i="18"/>
  <c r="P254" i="18"/>
  <c r="P256" i="18"/>
  <c r="P255" i="18"/>
  <c r="K15" i="19"/>
  <c r="K16" i="19" s="1"/>
  <c r="K17" i="19" s="1"/>
  <c r="K18" i="19" s="1"/>
  <c r="K19" i="19" s="1"/>
  <c r="K20" i="19" s="1"/>
  <c r="K21" i="19" s="1"/>
  <c r="K22" i="19" s="1"/>
  <c r="K23" i="19" s="1"/>
  <c r="K24" i="19" s="1"/>
  <c r="K25" i="19" s="1"/>
  <c r="K26" i="19" s="1"/>
  <c r="K27" i="19" s="1"/>
  <c r="K28" i="19" s="1"/>
  <c r="K29" i="19" s="1"/>
  <c r="K30" i="19" s="1"/>
  <c r="K31" i="19" s="1"/>
  <c r="K32" i="19" s="1"/>
  <c r="K33" i="19" s="1"/>
  <c r="K34" i="19" s="1"/>
  <c r="K35" i="19" s="1"/>
  <c r="K36" i="19" s="1"/>
  <c r="K37" i="19" s="1"/>
  <c r="K38" i="19" s="1"/>
  <c r="K39" i="19" s="1"/>
  <c r="K40" i="19" s="1"/>
  <c r="K41" i="19" s="1"/>
  <c r="K42" i="19" s="1"/>
  <c r="K43" i="19" s="1"/>
  <c r="K44" i="19" s="1"/>
  <c r="K45" i="19" s="1"/>
  <c r="K46" i="19" s="1"/>
  <c r="K47" i="19" s="1"/>
  <c r="K48" i="19" s="1"/>
  <c r="K49" i="19" s="1"/>
  <c r="K50" i="19" s="1"/>
  <c r="K51" i="19" s="1"/>
  <c r="K52" i="19" s="1"/>
  <c r="K53" i="19" s="1"/>
  <c r="K54" i="19" s="1"/>
  <c r="K55" i="19" s="1"/>
  <c r="K56" i="19" s="1"/>
  <c r="K57" i="19" s="1"/>
  <c r="K58" i="19" s="1"/>
  <c r="K59" i="19" s="1"/>
  <c r="K60" i="19" s="1"/>
  <c r="K61" i="19" s="1"/>
  <c r="K62" i="19" s="1"/>
  <c r="K63" i="19" s="1"/>
  <c r="K64" i="19" s="1"/>
  <c r="K65" i="19" s="1"/>
  <c r="K66" i="19" s="1"/>
  <c r="K67" i="19" s="1"/>
  <c r="K68" i="19" s="1"/>
  <c r="K69" i="19" s="1"/>
  <c r="K70" i="19" s="1"/>
  <c r="K71" i="19" s="1"/>
  <c r="K72" i="19" s="1"/>
  <c r="K73" i="19" s="1"/>
  <c r="K74" i="19" s="1"/>
  <c r="K75" i="19" s="1"/>
  <c r="K76" i="19" s="1"/>
  <c r="K77" i="19" s="1"/>
  <c r="K78" i="19" s="1"/>
  <c r="K79" i="19" s="1"/>
  <c r="K80" i="19" s="1"/>
  <c r="K81" i="19" s="1"/>
  <c r="K82" i="19" s="1"/>
  <c r="K83" i="19" s="1"/>
  <c r="K84" i="19" s="1"/>
  <c r="K85" i="19" s="1"/>
  <c r="K86" i="19" s="1"/>
  <c r="K87" i="19" s="1"/>
  <c r="K88" i="19" s="1"/>
  <c r="K89" i="19" s="1"/>
  <c r="K90" i="19" s="1"/>
  <c r="K91" i="19" s="1"/>
  <c r="K92" i="19" s="1"/>
  <c r="K93" i="19" s="1"/>
  <c r="K94" i="19" s="1"/>
  <c r="K95" i="19" s="1"/>
  <c r="K96" i="19" s="1"/>
  <c r="K97" i="19" s="1"/>
  <c r="K98" i="19" s="1"/>
  <c r="K99" i="19" s="1"/>
  <c r="K100" i="19" s="1"/>
  <c r="K101" i="19" s="1"/>
  <c r="K102" i="19" s="1"/>
  <c r="K103" i="19" s="1"/>
  <c r="K104" i="19" s="1"/>
  <c r="K105" i="19" s="1"/>
  <c r="K106" i="19" s="1"/>
  <c r="K107" i="19" s="1"/>
  <c r="K108" i="19" s="1"/>
  <c r="K109" i="19" s="1"/>
  <c r="K110" i="19" s="1"/>
  <c r="K111" i="19" s="1"/>
  <c r="K112" i="19" s="1"/>
  <c r="K113" i="19" s="1"/>
  <c r="K114" i="19" s="1"/>
  <c r="K115" i="19" s="1"/>
  <c r="K116" i="19" s="1"/>
  <c r="K117" i="19" s="1"/>
  <c r="K118" i="19" s="1"/>
  <c r="K119" i="19" s="1"/>
  <c r="K120" i="19" s="1"/>
  <c r="K121" i="19" s="1"/>
  <c r="K122" i="19" s="1"/>
  <c r="K123" i="19" s="1"/>
  <c r="K124" i="19" s="1"/>
  <c r="K125" i="19" s="1"/>
  <c r="K126" i="19" s="1"/>
  <c r="K127" i="19" s="1"/>
  <c r="K128" i="19" s="1"/>
  <c r="K129" i="19" s="1"/>
  <c r="K130" i="19" s="1"/>
  <c r="K131" i="19" s="1"/>
  <c r="K132" i="19" s="1"/>
  <c r="K133" i="19" s="1"/>
  <c r="K134" i="19" s="1"/>
  <c r="K135" i="19" s="1"/>
  <c r="K136" i="19" s="1"/>
  <c r="K137" i="19" s="1"/>
  <c r="K138" i="19" s="1"/>
  <c r="K139" i="19" s="1"/>
  <c r="K140" i="19" s="1"/>
  <c r="K141" i="19" s="1"/>
  <c r="K142" i="19" s="1"/>
  <c r="K143" i="19" s="1"/>
  <c r="K144" i="19" s="1"/>
  <c r="K145" i="19" s="1"/>
  <c r="K146" i="19" s="1"/>
  <c r="K147" i="19" s="1"/>
  <c r="K148" i="19" s="1"/>
  <c r="K149" i="19" s="1"/>
  <c r="K150" i="19" s="1"/>
  <c r="K151" i="19" s="1"/>
  <c r="K152" i="19" s="1"/>
  <c r="K153" i="19" s="1"/>
  <c r="K154" i="19" s="1"/>
  <c r="K155" i="19" s="1"/>
  <c r="K156" i="19" s="1"/>
  <c r="K157" i="19" s="1"/>
  <c r="K158" i="19" s="1"/>
  <c r="K159" i="19" s="1"/>
  <c r="K160" i="19" s="1"/>
  <c r="K161" i="19" s="1"/>
  <c r="K162" i="19" s="1"/>
  <c r="K163" i="19" s="1"/>
  <c r="K164" i="19" s="1"/>
  <c r="K165" i="19" s="1"/>
  <c r="K166" i="19" s="1"/>
  <c r="K167" i="19" s="1"/>
  <c r="K168" i="19" s="1"/>
  <c r="K169" i="19" s="1"/>
  <c r="K170" i="19" s="1"/>
  <c r="K171" i="19" s="1"/>
  <c r="K172" i="19" s="1"/>
  <c r="K173" i="19" s="1"/>
  <c r="K174" i="19" s="1"/>
  <c r="K175" i="19" s="1"/>
  <c r="K176" i="19" s="1"/>
  <c r="K177" i="19" s="1"/>
  <c r="K178" i="19" s="1"/>
  <c r="K179" i="19" s="1"/>
  <c r="K180" i="19" s="1"/>
  <c r="K181" i="19" s="1"/>
  <c r="K182" i="19" s="1"/>
  <c r="K183" i="19" s="1"/>
  <c r="K184" i="19" s="1"/>
  <c r="K185" i="19" s="1"/>
  <c r="K186" i="19" s="1"/>
  <c r="K187" i="19" s="1"/>
  <c r="K188" i="19" s="1"/>
  <c r="K189" i="19" s="1"/>
  <c r="K190" i="19" s="1"/>
  <c r="K191" i="19" s="1"/>
  <c r="K192" i="19" s="1"/>
  <c r="K193" i="19" s="1"/>
  <c r="K194" i="19" s="1"/>
  <c r="K195" i="19" s="1"/>
  <c r="K196" i="19" s="1"/>
  <c r="K197" i="19" s="1"/>
  <c r="K198" i="19" s="1"/>
  <c r="K199" i="19" s="1"/>
  <c r="K200" i="19" s="1"/>
  <c r="K201" i="19" s="1"/>
  <c r="K202" i="19" s="1"/>
  <c r="K203" i="19" s="1"/>
  <c r="K204" i="19" s="1"/>
  <c r="K205" i="19" s="1"/>
  <c r="K206" i="19" s="1"/>
  <c r="K207" i="19" s="1"/>
  <c r="K208" i="19" s="1"/>
  <c r="K209" i="19" s="1"/>
  <c r="K210" i="19" s="1"/>
  <c r="K211" i="19" s="1"/>
  <c r="K212" i="19" s="1"/>
  <c r="K213" i="19" s="1"/>
  <c r="K214" i="19" s="1"/>
  <c r="K215" i="19" s="1"/>
  <c r="K216" i="19" s="1"/>
  <c r="K217" i="19" s="1"/>
  <c r="K218" i="19" s="1"/>
  <c r="K219" i="19" s="1"/>
  <c r="K220" i="19" s="1"/>
  <c r="K221" i="19" s="1"/>
  <c r="K222" i="19" s="1"/>
  <c r="K223" i="19" s="1"/>
  <c r="K224" i="19" s="1"/>
  <c r="K225" i="19" s="1"/>
  <c r="K226" i="19" s="1"/>
  <c r="K227" i="19" s="1"/>
  <c r="K228" i="19" s="1"/>
  <c r="K229" i="19" s="1"/>
  <c r="K230" i="19" s="1"/>
  <c r="K231" i="19" s="1"/>
  <c r="K232" i="19" s="1"/>
  <c r="K233" i="19" s="1"/>
  <c r="K234" i="19" s="1"/>
  <c r="K235" i="19" s="1"/>
  <c r="K236" i="19" s="1"/>
  <c r="K237" i="19" s="1"/>
  <c r="K238" i="19" s="1"/>
  <c r="K239" i="19" s="1"/>
  <c r="K240" i="19" s="1"/>
  <c r="K241" i="19" s="1"/>
  <c r="K242" i="19" s="1"/>
  <c r="K243" i="19" s="1"/>
  <c r="K244" i="19" s="1"/>
  <c r="K245" i="19" s="1"/>
  <c r="K246" i="19" s="1"/>
  <c r="K247" i="19" s="1"/>
  <c r="K248" i="19" s="1"/>
  <c r="K249" i="19" s="1"/>
  <c r="K250" i="19" s="1"/>
  <c r="K251" i="19" s="1"/>
  <c r="K252" i="19" s="1"/>
  <c r="K253" i="19" s="1"/>
  <c r="K254" i="19" s="1"/>
  <c r="K255" i="19" s="1"/>
  <c r="K256" i="19" s="1"/>
  <c r="K257" i="19" s="1"/>
  <c r="K258" i="19" s="1"/>
  <c r="K259" i="19" s="1"/>
  <c r="K260" i="19" s="1"/>
  <c r="K261" i="19" s="1"/>
  <c r="K262" i="19" s="1"/>
  <c r="K263" i="19" s="1"/>
  <c r="K264" i="19" s="1"/>
  <c r="N15" i="19"/>
  <c r="N16" i="19" s="1"/>
  <c r="N17" i="19" s="1"/>
  <c r="N18" i="19" s="1"/>
  <c r="N19" i="19" s="1"/>
  <c r="N20" i="19" s="1"/>
  <c r="N21" i="19" s="1"/>
  <c r="N22" i="19" s="1"/>
  <c r="N23" i="19" s="1"/>
  <c r="N24" i="19" s="1"/>
  <c r="N25" i="19" s="1"/>
  <c r="N26" i="19" s="1"/>
  <c r="N27" i="19" s="1"/>
  <c r="N28" i="19" s="1"/>
  <c r="N29" i="19" s="1"/>
  <c r="N30" i="19" s="1"/>
  <c r="N31" i="19" s="1"/>
  <c r="N32" i="19" s="1"/>
  <c r="N33" i="19" s="1"/>
  <c r="N34" i="19" s="1"/>
  <c r="N35" i="19" s="1"/>
  <c r="N36" i="19" s="1"/>
  <c r="N37" i="19" s="1"/>
  <c r="N38" i="19" s="1"/>
  <c r="N39" i="19" s="1"/>
  <c r="N40" i="19" s="1"/>
  <c r="N41" i="19" s="1"/>
  <c r="N42" i="19" s="1"/>
  <c r="N43" i="19" s="1"/>
  <c r="N44" i="19" s="1"/>
  <c r="N45" i="19" s="1"/>
  <c r="N46" i="19" s="1"/>
  <c r="N47" i="19" s="1"/>
  <c r="N48" i="19" s="1"/>
  <c r="N49" i="19" s="1"/>
  <c r="N50" i="19" s="1"/>
  <c r="N51" i="19" s="1"/>
  <c r="N52" i="19" s="1"/>
  <c r="N53" i="19" s="1"/>
  <c r="N54" i="19" s="1"/>
  <c r="N55" i="19" s="1"/>
  <c r="N56" i="19" s="1"/>
  <c r="N57" i="19" s="1"/>
  <c r="N58" i="19" s="1"/>
  <c r="N59" i="19" s="1"/>
  <c r="N60" i="19" s="1"/>
  <c r="N61" i="19" s="1"/>
  <c r="N62" i="19" s="1"/>
  <c r="N63" i="19" s="1"/>
  <c r="N64" i="19" s="1"/>
  <c r="N65" i="19" s="1"/>
  <c r="N66" i="19" s="1"/>
  <c r="N67" i="19" s="1"/>
  <c r="N68" i="19" s="1"/>
  <c r="N69" i="19" s="1"/>
  <c r="N70" i="19" s="1"/>
  <c r="N71" i="19" s="1"/>
  <c r="N72" i="19" s="1"/>
  <c r="N73" i="19" s="1"/>
  <c r="N74" i="19" s="1"/>
  <c r="N75" i="19" s="1"/>
  <c r="N76" i="19" s="1"/>
  <c r="N77" i="19" s="1"/>
  <c r="N78" i="19" s="1"/>
  <c r="N79" i="19" s="1"/>
  <c r="N80" i="19" s="1"/>
  <c r="N81" i="19" s="1"/>
  <c r="N82" i="19" s="1"/>
  <c r="N83" i="19" s="1"/>
  <c r="N84" i="19" s="1"/>
  <c r="N85" i="19" s="1"/>
  <c r="N86" i="19" s="1"/>
  <c r="N87" i="19" s="1"/>
  <c r="N88" i="19" s="1"/>
  <c r="N89" i="19" s="1"/>
  <c r="N90" i="19" s="1"/>
  <c r="N91" i="19" s="1"/>
  <c r="N92" i="19" s="1"/>
  <c r="N93" i="19" s="1"/>
  <c r="N94" i="19" s="1"/>
  <c r="N95" i="19" s="1"/>
  <c r="N96" i="19" s="1"/>
  <c r="N97" i="19" s="1"/>
  <c r="N98" i="19" s="1"/>
  <c r="N99" i="19" s="1"/>
  <c r="N100" i="19" s="1"/>
  <c r="N101" i="19" s="1"/>
  <c r="N102" i="19" s="1"/>
  <c r="N103" i="19" s="1"/>
  <c r="N104" i="19" s="1"/>
  <c r="N105" i="19" s="1"/>
  <c r="N106" i="19" s="1"/>
  <c r="N107" i="19" s="1"/>
  <c r="N108" i="19" s="1"/>
  <c r="N109" i="19" s="1"/>
  <c r="N110" i="19" s="1"/>
  <c r="N111" i="19" s="1"/>
  <c r="N112" i="19" s="1"/>
  <c r="N113" i="19" s="1"/>
  <c r="N114" i="19" s="1"/>
  <c r="N115" i="19" s="1"/>
  <c r="N116" i="19" s="1"/>
  <c r="N117" i="19" s="1"/>
  <c r="N118" i="19" s="1"/>
  <c r="N119" i="19" s="1"/>
  <c r="N120" i="19" s="1"/>
  <c r="N121" i="19" s="1"/>
  <c r="N122" i="19" s="1"/>
  <c r="N123" i="19" s="1"/>
  <c r="N124" i="19" s="1"/>
  <c r="N125" i="19" s="1"/>
  <c r="N126" i="19" s="1"/>
  <c r="N127" i="19" s="1"/>
  <c r="N128" i="19" s="1"/>
  <c r="N129" i="19" s="1"/>
  <c r="N130" i="19" s="1"/>
  <c r="N131" i="19" s="1"/>
  <c r="N132" i="19" s="1"/>
  <c r="N133" i="19" s="1"/>
  <c r="N134" i="19" s="1"/>
  <c r="N135" i="19" s="1"/>
  <c r="N136" i="19" s="1"/>
  <c r="N137" i="19" s="1"/>
  <c r="N138" i="19" s="1"/>
  <c r="N139" i="19" s="1"/>
  <c r="N140" i="19" s="1"/>
  <c r="N141" i="19" s="1"/>
  <c r="N142" i="19" s="1"/>
  <c r="N143" i="19" s="1"/>
  <c r="N144" i="19" s="1"/>
  <c r="N145" i="19" s="1"/>
  <c r="N146" i="19" s="1"/>
  <c r="N147" i="19" s="1"/>
  <c r="N148" i="19" s="1"/>
  <c r="N149" i="19" s="1"/>
  <c r="N150" i="19" s="1"/>
  <c r="N151" i="19" s="1"/>
  <c r="N152" i="19" s="1"/>
  <c r="N153" i="19" s="1"/>
  <c r="N154" i="19" s="1"/>
  <c r="N155" i="19" s="1"/>
  <c r="N156" i="19" s="1"/>
  <c r="N157" i="19" s="1"/>
  <c r="N158" i="19" s="1"/>
  <c r="N159" i="19" s="1"/>
  <c r="N160" i="19" s="1"/>
  <c r="N161" i="19" s="1"/>
  <c r="N162" i="19" s="1"/>
  <c r="N163" i="19" s="1"/>
  <c r="N164" i="19" s="1"/>
  <c r="N165" i="19" s="1"/>
  <c r="N166" i="19" s="1"/>
  <c r="N167" i="19" s="1"/>
  <c r="N168" i="19" s="1"/>
  <c r="N169" i="19" s="1"/>
  <c r="N170" i="19" s="1"/>
  <c r="N171" i="19" s="1"/>
  <c r="N172" i="19" s="1"/>
  <c r="N173" i="19" s="1"/>
  <c r="N174" i="19" s="1"/>
  <c r="N175" i="19" s="1"/>
  <c r="N176" i="19" s="1"/>
  <c r="N177" i="19" s="1"/>
  <c r="N178" i="19" s="1"/>
  <c r="N179" i="19" s="1"/>
  <c r="N180" i="19" s="1"/>
  <c r="N181" i="19" s="1"/>
  <c r="N182" i="19" s="1"/>
  <c r="N183" i="19" s="1"/>
  <c r="N184" i="19" s="1"/>
  <c r="N185" i="19" s="1"/>
  <c r="N186" i="19" s="1"/>
  <c r="N187" i="19" s="1"/>
  <c r="N188" i="19" s="1"/>
  <c r="N189" i="19" s="1"/>
  <c r="N190" i="19" s="1"/>
  <c r="N191" i="19" s="1"/>
  <c r="N192" i="19" s="1"/>
  <c r="N193" i="19" s="1"/>
  <c r="N194" i="19" s="1"/>
  <c r="N195" i="19" s="1"/>
  <c r="N196" i="19" s="1"/>
  <c r="N197" i="19" s="1"/>
  <c r="N198" i="19" s="1"/>
  <c r="N199" i="19" s="1"/>
  <c r="N200" i="19" s="1"/>
  <c r="N201" i="19" s="1"/>
  <c r="N202" i="19" s="1"/>
  <c r="N203" i="19" s="1"/>
  <c r="N204" i="19" s="1"/>
  <c r="N205" i="19" s="1"/>
  <c r="N206" i="19" s="1"/>
  <c r="N207" i="19" s="1"/>
  <c r="N208" i="19" s="1"/>
  <c r="N209" i="19" s="1"/>
  <c r="N210" i="19" s="1"/>
  <c r="N211" i="19" s="1"/>
  <c r="N212" i="19" s="1"/>
  <c r="N213" i="19" s="1"/>
  <c r="N214" i="19" s="1"/>
  <c r="N215" i="19" s="1"/>
  <c r="N216" i="19" s="1"/>
  <c r="N217" i="19" s="1"/>
  <c r="N218" i="19" s="1"/>
  <c r="N219" i="19" s="1"/>
  <c r="N220" i="19" s="1"/>
  <c r="N221" i="19" s="1"/>
  <c r="N222" i="19" s="1"/>
  <c r="N223" i="19" s="1"/>
  <c r="N224" i="19" s="1"/>
  <c r="N225" i="19" s="1"/>
  <c r="N226" i="19" s="1"/>
  <c r="N227" i="19" s="1"/>
  <c r="N228" i="19" s="1"/>
  <c r="N229" i="19" s="1"/>
  <c r="N230" i="19" s="1"/>
  <c r="N231" i="19" s="1"/>
  <c r="N232" i="19" s="1"/>
  <c r="N233" i="19" s="1"/>
  <c r="N234" i="19" s="1"/>
  <c r="N235" i="19" s="1"/>
  <c r="N236" i="19" s="1"/>
  <c r="N237" i="19" s="1"/>
  <c r="N238" i="19" s="1"/>
  <c r="N239" i="19" s="1"/>
  <c r="N240" i="19" s="1"/>
  <c r="N241" i="19" s="1"/>
  <c r="N242" i="19" s="1"/>
  <c r="N243" i="19" s="1"/>
  <c r="N244" i="19" s="1"/>
  <c r="N245" i="19" s="1"/>
  <c r="N246" i="19" s="1"/>
  <c r="N247" i="19" s="1"/>
  <c r="N248" i="19" s="1"/>
  <c r="N249" i="19" s="1"/>
  <c r="N250" i="19" s="1"/>
  <c r="N251" i="19" s="1"/>
  <c r="N252" i="19" s="1"/>
  <c r="N253" i="19" s="1"/>
  <c r="N254" i="19" s="1"/>
  <c r="N255" i="19" s="1"/>
  <c r="N256" i="19" s="1"/>
  <c r="N257" i="19" s="1"/>
  <c r="N258" i="19" s="1"/>
  <c r="N259" i="19" s="1"/>
  <c r="N260" i="19" s="1"/>
  <c r="N261" i="19" s="1"/>
  <c r="N262" i="19" s="1"/>
  <c r="N263" i="19" s="1"/>
  <c r="N264" i="19" s="1"/>
  <c r="P261" i="18"/>
  <c r="P15" i="19"/>
  <c r="P14" i="19"/>
  <c r="Q14" i="19" s="1"/>
  <c r="P264" i="18"/>
  <c r="P263" i="18"/>
  <c r="P266" i="18"/>
  <c r="P253" i="18"/>
  <c r="P240" i="18"/>
  <c r="P248" i="18"/>
  <c r="P245" i="18"/>
  <c r="P251" i="18"/>
  <c r="P247" i="18"/>
  <c r="P246" i="18"/>
  <c r="P243" i="18"/>
  <c r="P241" i="18"/>
  <c r="P237" i="18"/>
  <c r="P223" i="18"/>
  <c r="P230" i="18"/>
  <c r="P236" i="18"/>
  <c r="P234" i="18"/>
  <c r="P232" i="18"/>
  <c r="P239" i="18"/>
  <c r="P244" i="18"/>
  <c r="P242" i="18"/>
  <c r="P235" i="18"/>
  <c r="P238" i="18"/>
  <c r="P229" i="18"/>
  <c r="P233" i="18"/>
  <c r="P226" i="18"/>
  <c r="P231" i="18"/>
  <c r="P214" i="18"/>
  <c r="P228" i="18"/>
  <c r="P220" i="18"/>
  <c r="P225" i="18"/>
  <c r="P227" i="18"/>
  <c r="P153" i="18"/>
  <c r="P151" i="18"/>
  <c r="P143" i="18"/>
  <c r="P141" i="18"/>
  <c r="P208" i="18"/>
  <c r="P206" i="18"/>
  <c r="P218" i="18"/>
  <c r="P216" i="18"/>
  <c r="P224" i="18"/>
  <c r="P213" i="18"/>
  <c r="P221" i="18"/>
  <c r="P217" i="18"/>
  <c r="P215" i="18"/>
  <c r="P222" i="18"/>
  <c r="P210" i="18"/>
  <c r="P219" i="18"/>
  <c r="P211" i="18"/>
  <c r="P207" i="18"/>
  <c r="P205" i="18"/>
  <c r="P203" i="18"/>
  <c r="P212" i="18"/>
  <c r="P197" i="18"/>
  <c r="P198" i="18"/>
  <c r="P209" i="18"/>
  <c r="P204" i="18"/>
  <c r="P127" i="18"/>
  <c r="P103" i="18"/>
  <c r="P95" i="18"/>
  <c r="P93" i="18"/>
  <c r="P87" i="18"/>
  <c r="P85" i="18"/>
  <c r="P81" i="18"/>
  <c r="P79" i="18"/>
  <c r="P77" i="18"/>
  <c r="P47" i="18"/>
  <c r="P41" i="18"/>
  <c r="P39" i="18"/>
  <c r="P37" i="18"/>
  <c r="P35" i="18"/>
  <c r="P33" i="18"/>
  <c r="P31" i="18"/>
  <c r="P29" i="18"/>
  <c r="P27" i="18"/>
  <c r="P25" i="18"/>
  <c r="P23" i="18"/>
  <c r="P21" i="18"/>
  <c r="P201" i="18"/>
  <c r="P199" i="18"/>
  <c r="P196" i="18"/>
  <c r="P202" i="18"/>
  <c r="P193" i="18"/>
  <c r="P181" i="18"/>
  <c r="P124" i="18"/>
  <c r="P120" i="18"/>
  <c r="P108" i="18"/>
  <c r="P104" i="18"/>
  <c r="P92" i="18"/>
  <c r="P68" i="18"/>
  <c r="P66" i="18"/>
  <c r="P50" i="18"/>
  <c r="P48" i="18"/>
  <c r="P46" i="18"/>
  <c r="P44" i="18"/>
  <c r="P42" i="18"/>
  <c r="P40" i="18"/>
  <c r="P38" i="18"/>
  <c r="P36" i="18"/>
  <c r="P34" i="18"/>
  <c r="P32" i="18"/>
  <c r="P28" i="18"/>
  <c r="P26" i="18"/>
  <c r="P24" i="18"/>
  <c r="P22" i="18"/>
  <c r="P20" i="18"/>
  <c r="P200" i="18"/>
  <c r="P184" i="18"/>
  <c r="P182" i="18"/>
  <c r="P176" i="18"/>
  <c r="P174" i="18"/>
  <c r="P125" i="18"/>
  <c r="P119" i="18"/>
  <c r="P109" i="18"/>
  <c r="P149" i="18"/>
  <c r="P147" i="18"/>
  <c r="P94" i="18"/>
  <c r="P88" i="18"/>
  <c r="P86" i="18"/>
  <c r="P84" i="18"/>
  <c r="P82" i="18"/>
  <c r="P80" i="18"/>
  <c r="P78" i="18"/>
  <c r="P152" i="18"/>
  <c r="P140" i="18"/>
  <c r="P136" i="18"/>
  <c r="P91" i="18"/>
  <c r="P69" i="18"/>
  <c r="P67" i="18"/>
  <c r="P135" i="18"/>
  <c r="P53" i="18"/>
  <c r="P51" i="18"/>
  <c r="P19" i="18"/>
  <c r="P185" i="18"/>
  <c r="P183" i="18"/>
  <c r="P169" i="18"/>
  <c r="P167" i="18"/>
  <c r="P111" i="18"/>
  <c r="P52" i="18"/>
  <c r="P192" i="18"/>
  <c r="P188" i="18"/>
  <c r="P165" i="18"/>
  <c r="P148" i="18"/>
  <c r="P144" i="18"/>
  <c r="P133" i="18"/>
  <c r="P116" i="18"/>
  <c r="P112" i="18"/>
  <c r="P101" i="18"/>
  <c r="P76" i="18"/>
  <c r="P191" i="18"/>
  <c r="P168" i="18"/>
  <c r="P166" i="18"/>
  <c r="P160" i="18"/>
  <c r="P158" i="18"/>
  <c r="P145" i="18"/>
  <c r="P132" i="18"/>
  <c r="P128" i="18"/>
  <c r="P117" i="18"/>
  <c r="P100" i="18"/>
  <c r="P75" i="18"/>
  <c r="P18" i="18"/>
  <c r="P189" i="18"/>
  <c r="P187" i="18"/>
  <c r="P163" i="18"/>
  <c r="P161" i="18"/>
  <c r="P159" i="18"/>
  <c r="P157" i="18"/>
  <c r="P155" i="18"/>
  <c r="P131" i="18"/>
  <c r="P129" i="18"/>
  <c r="P115" i="18"/>
  <c r="P113" i="18"/>
  <c r="P99" i="18"/>
  <c r="P97" i="18"/>
  <c r="P73" i="18"/>
  <c r="P62" i="18"/>
  <c r="P58" i="18"/>
  <c r="P56" i="18"/>
  <c r="P49" i="18"/>
  <c r="P45" i="18"/>
  <c r="P43" i="18"/>
  <c r="P17" i="18"/>
  <c r="P195" i="18"/>
  <c r="P179" i="18"/>
  <c r="P177" i="18"/>
  <c r="P175" i="18"/>
  <c r="P173" i="18"/>
  <c r="P171" i="18"/>
  <c r="P139" i="18"/>
  <c r="P137" i="18"/>
  <c r="P123" i="18"/>
  <c r="P121" i="18"/>
  <c r="P107" i="18"/>
  <c r="P105" i="18"/>
  <c r="P96" i="18"/>
  <c r="P89" i="18"/>
  <c r="P72" i="18"/>
  <c r="P65" i="18"/>
  <c r="P59" i="18"/>
  <c r="P57" i="18"/>
  <c r="P55" i="18"/>
  <c r="P194" i="18"/>
  <c r="P186" i="18"/>
  <c r="P172" i="18"/>
  <c r="P170" i="18"/>
  <c r="P156" i="18"/>
  <c r="P154" i="18"/>
  <c r="P146" i="18"/>
  <c r="P138" i="18"/>
  <c r="P130" i="18"/>
  <c r="P122" i="18"/>
  <c r="P114" i="18"/>
  <c r="P106" i="18"/>
  <c r="P98" i="18"/>
  <c r="P83" i="18"/>
  <c r="P64" i="18"/>
  <c r="P60" i="18"/>
  <c r="P30" i="18"/>
  <c r="P190" i="18"/>
  <c r="P180" i="18"/>
  <c r="P178" i="18"/>
  <c r="P164" i="18"/>
  <c r="P162" i="18"/>
  <c r="P150" i="18"/>
  <c r="P142" i="18"/>
  <c r="P134" i="18"/>
  <c r="P126" i="18"/>
  <c r="P118" i="18"/>
  <c r="P110" i="18"/>
  <c r="P102" i="18"/>
  <c r="P61" i="18"/>
  <c r="P90" i="18"/>
  <c r="P74" i="18"/>
  <c r="P70" i="18"/>
  <c r="P63" i="18"/>
  <c r="P71" i="18"/>
  <c r="P16" i="18"/>
  <c r="P54" i="18"/>
  <c r="H181" i="18"/>
  <c r="Q15" i="19" l="1"/>
  <c r="Q16" i="19" s="1"/>
  <c r="Q17" i="19" s="1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Q35" i="19" s="1"/>
  <c r="Q36" i="19" s="1"/>
  <c r="Q37" i="19" s="1"/>
  <c r="Q38" i="19" s="1"/>
  <c r="Q39" i="19" s="1"/>
  <c r="Q40" i="19" s="1"/>
  <c r="Q41" i="19" s="1"/>
  <c r="Q42" i="19" s="1"/>
  <c r="Q43" i="19" s="1"/>
  <c r="Q44" i="19" s="1"/>
  <c r="Q45" i="19" s="1"/>
  <c r="Q46" i="19" s="1"/>
  <c r="Q47" i="19" s="1"/>
  <c r="Q48" i="19" s="1"/>
  <c r="Q49" i="19" s="1"/>
  <c r="Q50" i="19" s="1"/>
  <c r="Q51" i="19" s="1"/>
  <c r="Q52" i="19" s="1"/>
  <c r="Q53" i="19" s="1"/>
  <c r="Q54" i="19" s="1"/>
  <c r="Q55" i="19" s="1"/>
  <c r="Q56" i="19" s="1"/>
  <c r="Q57" i="19" s="1"/>
  <c r="Q58" i="19" s="1"/>
  <c r="Q59" i="19" s="1"/>
  <c r="Q60" i="19" s="1"/>
  <c r="Q61" i="19" s="1"/>
  <c r="Q62" i="19" s="1"/>
  <c r="Q63" i="19" s="1"/>
  <c r="Q64" i="19" s="1"/>
  <c r="Q65" i="19" s="1"/>
  <c r="Q66" i="19" s="1"/>
  <c r="Q67" i="19" s="1"/>
  <c r="Q68" i="19" s="1"/>
  <c r="Q69" i="19" s="1"/>
  <c r="Q70" i="19" s="1"/>
  <c r="Q71" i="19" s="1"/>
  <c r="Q72" i="19" s="1"/>
  <c r="Q73" i="19" s="1"/>
  <c r="Q74" i="19" s="1"/>
  <c r="Q75" i="19" s="1"/>
  <c r="Q76" i="19" s="1"/>
  <c r="Q77" i="19" s="1"/>
  <c r="Q78" i="19" s="1"/>
  <c r="Q79" i="19" s="1"/>
  <c r="Q80" i="19" s="1"/>
  <c r="Q81" i="19" s="1"/>
  <c r="Q82" i="19" s="1"/>
  <c r="Q83" i="19" s="1"/>
  <c r="Q84" i="19" s="1"/>
  <c r="Q85" i="19" s="1"/>
  <c r="Q86" i="19" s="1"/>
  <c r="Q87" i="19" s="1"/>
  <c r="Q88" i="19" s="1"/>
  <c r="Q89" i="19" s="1"/>
  <c r="Q90" i="19" s="1"/>
  <c r="Q91" i="19" s="1"/>
  <c r="Q92" i="19" s="1"/>
  <c r="Q93" i="19" s="1"/>
  <c r="Q94" i="19" s="1"/>
  <c r="Q95" i="19" s="1"/>
  <c r="Q96" i="19" s="1"/>
  <c r="Q97" i="19" s="1"/>
  <c r="Q98" i="19" s="1"/>
  <c r="Q99" i="19" s="1"/>
  <c r="Q100" i="19" s="1"/>
  <c r="Q101" i="19" s="1"/>
  <c r="Q102" i="19" s="1"/>
  <c r="Q103" i="19" s="1"/>
  <c r="Q104" i="19" s="1"/>
  <c r="Q105" i="19" s="1"/>
  <c r="Q106" i="19" s="1"/>
  <c r="Q107" i="19" s="1"/>
  <c r="Q108" i="19" s="1"/>
  <c r="Q109" i="19" s="1"/>
  <c r="Q110" i="19" s="1"/>
  <c r="Q111" i="19" s="1"/>
  <c r="Q112" i="19" s="1"/>
  <c r="Q113" i="19" s="1"/>
  <c r="Q114" i="19" s="1"/>
  <c r="Q115" i="19" s="1"/>
  <c r="Q116" i="19" s="1"/>
  <c r="Q117" i="19" s="1"/>
  <c r="Q118" i="19" s="1"/>
  <c r="Q119" i="19" s="1"/>
  <c r="Q120" i="19" s="1"/>
  <c r="Q121" i="19" s="1"/>
  <c r="Q122" i="19" s="1"/>
  <c r="Q123" i="19" s="1"/>
  <c r="Q124" i="19" s="1"/>
  <c r="Q125" i="19" s="1"/>
  <c r="Q126" i="19" s="1"/>
  <c r="Q127" i="19" s="1"/>
  <c r="Q128" i="19" s="1"/>
  <c r="Q129" i="19" s="1"/>
  <c r="Q130" i="19" s="1"/>
  <c r="Q131" i="19" s="1"/>
  <c r="Q132" i="19" s="1"/>
  <c r="Q133" i="19" s="1"/>
  <c r="Q134" i="19" s="1"/>
  <c r="Q135" i="19" s="1"/>
  <c r="Q136" i="19" s="1"/>
  <c r="Q137" i="19" s="1"/>
  <c r="Q138" i="19" s="1"/>
  <c r="Q139" i="19" s="1"/>
  <c r="Q140" i="19" s="1"/>
  <c r="Q141" i="19" s="1"/>
  <c r="Q142" i="19" s="1"/>
  <c r="Q143" i="19" s="1"/>
  <c r="Q144" i="19" s="1"/>
  <c r="Q145" i="19" s="1"/>
  <c r="Q146" i="19" s="1"/>
  <c r="Q147" i="19" s="1"/>
  <c r="Q148" i="19" s="1"/>
  <c r="Q149" i="19" s="1"/>
  <c r="Q150" i="19" s="1"/>
  <c r="Q151" i="19" s="1"/>
  <c r="Q152" i="19" s="1"/>
  <c r="Q153" i="19" s="1"/>
  <c r="Q154" i="19" s="1"/>
  <c r="Q155" i="19" s="1"/>
  <c r="Q156" i="19" s="1"/>
  <c r="Q157" i="19" s="1"/>
  <c r="Q158" i="19" s="1"/>
  <c r="Q159" i="19" s="1"/>
  <c r="Q160" i="19" s="1"/>
  <c r="Q161" i="19" s="1"/>
  <c r="Q162" i="19" s="1"/>
  <c r="Q163" i="19" s="1"/>
  <c r="Q164" i="19" s="1"/>
  <c r="Q165" i="19" s="1"/>
  <c r="Q166" i="19" s="1"/>
  <c r="Q167" i="19" s="1"/>
  <c r="Q168" i="19" s="1"/>
  <c r="Q169" i="19" s="1"/>
  <c r="Q170" i="19" s="1"/>
  <c r="Q171" i="19" s="1"/>
  <c r="Q172" i="19" s="1"/>
  <c r="Q173" i="19" s="1"/>
  <c r="Q174" i="19" s="1"/>
  <c r="Q175" i="19" s="1"/>
  <c r="Q176" i="19" s="1"/>
  <c r="Q177" i="19" s="1"/>
  <c r="Q178" i="19" s="1"/>
  <c r="Q179" i="19" s="1"/>
  <c r="Q180" i="19" s="1"/>
  <c r="Q181" i="19" s="1"/>
  <c r="Q182" i="19" s="1"/>
  <c r="Q183" i="19" s="1"/>
  <c r="Q184" i="19" s="1"/>
  <c r="Q185" i="19" s="1"/>
  <c r="Q186" i="19" s="1"/>
  <c r="Q187" i="19" s="1"/>
  <c r="Q188" i="19" s="1"/>
  <c r="Q189" i="19" s="1"/>
  <c r="Q190" i="19" s="1"/>
  <c r="Q191" i="19" s="1"/>
  <c r="Q192" i="19" s="1"/>
  <c r="Q193" i="19" s="1"/>
  <c r="Q194" i="19" s="1"/>
  <c r="Q195" i="19" s="1"/>
  <c r="Q196" i="19" s="1"/>
  <c r="Q197" i="19" s="1"/>
  <c r="Q198" i="19" s="1"/>
  <c r="Q199" i="19" s="1"/>
  <c r="Q200" i="19" s="1"/>
  <c r="Q201" i="19" s="1"/>
  <c r="Q202" i="19" s="1"/>
  <c r="Q203" i="19" s="1"/>
  <c r="Q204" i="19" s="1"/>
  <c r="Q205" i="19" s="1"/>
  <c r="Q206" i="19" s="1"/>
  <c r="Q207" i="19" s="1"/>
  <c r="Q208" i="19" s="1"/>
  <c r="Q209" i="19" s="1"/>
  <c r="Q210" i="19" s="1"/>
  <c r="Q211" i="19" s="1"/>
  <c r="Q212" i="19" s="1"/>
  <c r="Q213" i="19" s="1"/>
  <c r="Q214" i="19" s="1"/>
  <c r="Q215" i="19" s="1"/>
  <c r="Q216" i="19" s="1"/>
  <c r="Q217" i="19" s="1"/>
  <c r="Q218" i="19" s="1"/>
  <c r="Q219" i="19" s="1"/>
  <c r="Q220" i="19" s="1"/>
  <c r="Q221" i="19" s="1"/>
  <c r="Q222" i="19" s="1"/>
  <c r="Q223" i="19" s="1"/>
  <c r="Q224" i="19" s="1"/>
  <c r="Q225" i="19" s="1"/>
  <c r="Q226" i="19" s="1"/>
  <c r="Q227" i="19" s="1"/>
  <c r="Q228" i="19" s="1"/>
  <c r="Q229" i="19" s="1"/>
  <c r="Q230" i="19" s="1"/>
  <c r="Q231" i="19" s="1"/>
  <c r="Q232" i="19" s="1"/>
  <c r="Q233" i="19" s="1"/>
  <c r="Q234" i="19" s="1"/>
  <c r="Q235" i="19" s="1"/>
  <c r="Q236" i="19" s="1"/>
  <c r="Q237" i="19" s="1"/>
  <c r="Q238" i="19" s="1"/>
  <c r="Q239" i="19" s="1"/>
  <c r="Q240" i="19" s="1"/>
  <c r="Q241" i="19" s="1"/>
  <c r="Q242" i="19" s="1"/>
  <c r="Q243" i="19" s="1"/>
  <c r="Q244" i="19" s="1"/>
  <c r="Q245" i="19" s="1"/>
  <c r="Q246" i="19" s="1"/>
  <c r="Q247" i="19" s="1"/>
  <c r="Q248" i="19" s="1"/>
  <c r="Q249" i="19" s="1"/>
  <c r="Q250" i="19" s="1"/>
  <c r="Q251" i="19" s="1"/>
  <c r="Q252" i="19" s="1"/>
  <c r="Q253" i="19" s="1"/>
  <c r="Q254" i="19" s="1"/>
  <c r="Q255" i="19" s="1"/>
  <c r="Q256" i="19" s="1"/>
  <c r="Q257" i="19" s="1"/>
  <c r="Q258" i="19" s="1"/>
  <c r="Q259" i="19" s="1"/>
  <c r="Q260" i="19" s="1"/>
  <c r="Q261" i="19" s="1"/>
  <c r="Q262" i="19" s="1"/>
  <c r="Q263" i="19" s="1"/>
  <c r="Q264" i="19" s="1"/>
  <c r="H180" i="18"/>
  <c r="D180" i="18"/>
  <c r="H179" i="18" l="1"/>
  <c r="D179" i="18"/>
  <c r="H178" i="18"/>
  <c r="D178" i="18"/>
  <c r="H177" i="18"/>
  <c r="D177" i="18"/>
  <c r="H176" i="18"/>
  <c r="D176" i="18"/>
  <c r="H175" i="18"/>
  <c r="D175" i="18"/>
  <c r="H174" i="18" l="1"/>
  <c r="D174" i="18"/>
  <c r="H173" i="18"/>
  <c r="D173" i="18"/>
  <c r="H172" i="18"/>
  <c r="D172" i="18"/>
  <c r="H171" i="18"/>
  <c r="D171" i="18"/>
  <c r="H170" i="18"/>
  <c r="D170" i="18"/>
  <c r="H169" i="18" l="1"/>
  <c r="D169" i="18"/>
  <c r="H168" i="18"/>
  <c r="D168" i="18"/>
  <c r="H167" i="18"/>
  <c r="D167" i="18"/>
  <c r="H166" i="18"/>
  <c r="D166" i="18"/>
  <c r="H165" i="18"/>
  <c r="D165" i="18"/>
  <c r="H155" i="18" l="1"/>
  <c r="H156" i="18"/>
  <c r="H157" i="18"/>
  <c r="H158" i="18"/>
  <c r="H159" i="18"/>
  <c r="H160" i="18"/>
  <c r="H161" i="18"/>
  <c r="H162" i="18"/>
  <c r="H163" i="18"/>
  <c r="H164" i="18"/>
  <c r="D154" i="18"/>
  <c r="D155" i="18"/>
  <c r="D156" i="18"/>
  <c r="D157" i="18"/>
  <c r="D158" i="18"/>
  <c r="D159" i="18"/>
  <c r="D160" i="18"/>
  <c r="D161" i="18"/>
  <c r="D162" i="18"/>
  <c r="D163" i="18"/>
  <c r="D164" i="18"/>
  <c r="H149" i="18"/>
  <c r="H150" i="18"/>
  <c r="H151" i="18"/>
  <c r="H152" i="18"/>
  <c r="H153" i="18"/>
  <c r="H154" i="18"/>
  <c r="D151" i="18"/>
  <c r="D152" i="18"/>
  <c r="D153" i="18"/>
  <c r="H146" i="18"/>
  <c r="H147" i="18"/>
  <c r="H148" i="18"/>
  <c r="D147" i="18"/>
  <c r="D148" i="18"/>
  <c r="D149" i="18"/>
  <c r="D150" i="18"/>
  <c r="H136" i="18"/>
  <c r="H137" i="18"/>
  <c r="H138" i="18"/>
  <c r="H139" i="18"/>
  <c r="H140" i="18"/>
  <c r="H141" i="18"/>
  <c r="H142" i="18"/>
  <c r="H143" i="18"/>
  <c r="H144" i="18"/>
  <c r="H145" i="18"/>
  <c r="D146" i="18"/>
  <c r="D145" i="18"/>
  <c r="H135" i="18"/>
  <c r="D136" i="18"/>
  <c r="D137" i="18"/>
  <c r="D138" i="18"/>
  <c r="D139" i="18"/>
  <c r="D140" i="18"/>
  <c r="D141" i="18"/>
  <c r="D142" i="18"/>
  <c r="D143" i="18"/>
  <c r="D144" i="18"/>
  <c r="H134" i="18"/>
  <c r="H133" i="18"/>
  <c r="H132" i="18"/>
  <c r="H131" i="18"/>
  <c r="H130" i="18"/>
  <c r="H129" i="18"/>
  <c r="H128" i="18"/>
  <c r="H127" i="18"/>
  <c r="H126" i="18"/>
  <c r="H125" i="18"/>
  <c r="D120" i="18" l="1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H124" i="18" l="1"/>
  <c r="H120" i="18"/>
  <c r="H121" i="18"/>
  <c r="H122" i="18"/>
  <c r="H123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D110" i="18"/>
  <c r="D111" i="18"/>
  <c r="D112" i="18"/>
  <c r="D113" i="18"/>
  <c r="D114" i="18"/>
  <c r="D115" i="18"/>
  <c r="D116" i="18"/>
  <c r="D117" i="18"/>
  <c r="D118" i="18"/>
  <c r="D119" i="18"/>
  <c r="D108" i="18"/>
  <c r="D109" i="18"/>
  <c r="H97" i="18"/>
  <c r="H98" i="18"/>
  <c r="H99" i="18"/>
  <c r="H100" i="18"/>
  <c r="H101" i="18"/>
  <c r="H102" i="18"/>
  <c r="H103" i="18"/>
  <c r="H104" i="18"/>
  <c r="H105" i="18"/>
  <c r="H106" i="18"/>
  <c r="H107" i="18"/>
  <c r="D99" i="18"/>
  <c r="D100" i="18"/>
  <c r="D101" i="18"/>
  <c r="D102" i="18"/>
  <c r="D103" i="18"/>
  <c r="D104" i="18"/>
  <c r="D105" i="18"/>
  <c r="D106" i="18"/>
  <c r="D107" i="18"/>
  <c r="H86" i="18" l="1"/>
  <c r="H87" i="18"/>
  <c r="H88" i="18"/>
  <c r="H89" i="18"/>
  <c r="H90" i="18"/>
  <c r="H91" i="18"/>
  <c r="H92" i="18"/>
  <c r="H93" i="18"/>
  <c r="H94" i="18"/>
  <c r="H95" i="18"/>
  <c r="H96" i="18"/>
  <c r="D92" i="18"/>
  <c r="D93" i="18"/>
  <c r="D94" i="18"/>
  <c r="D95" i="18"/>
  <c r="D96" i="18"/>
  <c r="D97" i="18"/>
  <c r="D98" i="18"/>
  <c r="D90" i="18"/>
  <c r="D91" i="18"/>
  <c r="H81" i="18"/>
  <c r="H82" i="18"/>
  <c r="H83" i="18"/>
  <c r="H84" i="18"/>
  <c r="H85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H74" i="18"/>
  <c r="H75" i="18"/>
  <c r="H76" i="18"/>
  <c r="H77" i="18"/>
  <c r="H78" i="18"/>
  <c r="H79" i="18"/>
  <c r="H80" i="18"/>
  <c r="D77" i="18"/>
  <c r="D76" i="18"/>
  <c r="D75" i="18" l="1"/>
  <c r="H73" i="18" l="1"/>
  <c r="D74" i="18"/>
  <c r="D73" i="18"/>
  <c r="H65" i="18" l="1"/>
  <c r="H66" i="18"/>
  <c r="H67" i="18"/>
  <c r="H68" i="18"/>
  <c r="H69" i="18"/>
  <c r="H70" i="18"/>
  <c r="H71" i="18"/>
  <c r="H72" i="18"/>
  <c r="D65" i="18"/>
  <c r="D66" i="18"/>
  <c r="D67" i="18"/>
  <c r="D68" i="18"/>
  <c r="D69" i="18"/>
  <c r="D70" i="18"/>
  <c r="D71" i="18"/>
  <c r="D72" i="18"/>
  <c r="H64" i="18"/>
  <c r="H62" i="18" l="1"/>
  <c r="H63" i="18"/>
  <c r="D60" i="18"/>
  <c r="D61" i="18"/>
  <c r="D62" i="18"/>
  <c r="D63" i="18"/>
  <c r="D64" i="18"/>
  <c r="H56" i="18" l="1"/>
  <c r="H57" i="18"/>
  <c r="H58" i="18"/>
  <c r="H59" i="18"/>
  <c r="H60" i="18"/>
  <c r="H61" i="18"/>
  <c r="D57" i="18"/>
  <c r="D58" i="18"/>
  <c r="D59" i="18"/>
  <c r="H51" i="18" l="1"/>
  <c r="H52" i="18"/>
  <c r="H53" i="18"/>
  <c r="H54" i="18"/>
  <c r="H55" i="18"/>
  <c r="D52" i="18"/>
  <c r="D53" i="18"/>
  <c r="D54" i="18"/>
  <c r="D55" i="18"/>
  <c r="D56" i="18"/>
  <c r="H47" i="18" l="1"/>
  <c r="H48" i="18"/>
  <c r="H49" i="18"/>
  <c r="H50" i="18"/>
  <c r="D47" i="18"/>
  <c r="D48" i="18"/>
  <c r="D49" i="18"/>
  <c r="D50" i="18"/>
  <c r="D51" i="18"/>
  <c r="H42" i="18" l="1"/>
  <c r="H43" i="18"/>
  <c r="H44" i="18"/>
  <c r="H45" i="18"/>
  <c r="H46" i="18"/>
  <c r="D40" i="18"/>
  <c r="D41" i="18"/>
  <c r="D42" i="18"/>
  <c r="D43" i="18"/>
  <c r="D44" i="18"/>
  <c r="D45" i="18"/>
  <c r="D46" i="18"/>
  <c r="H37" i="18" l="1"/>
  <c r="H38" i="18"/>
  <c r="H39" i="18"/>
  <c r="H40" i="18"/>
  <c r="H41" i="18"/>
  <c r="D37" i="18"/>
  <c r="D38" i="18"/>
  <c r="D39" i="18"/>
  <c r="H32" i="18" l="1"/>
  <c r="H33" i="18"/>
  <c r="H34" i="18"/>
  <c r="H35" i="18"/>
  <c r="H36" i="18"/>
  <c r="D33" i="18"/>
  <c r="D34" i="18"/>
  <c r="D35" i="18"/>
  <c r="D36" i="18"/>
  <c r="D32" i="18" l="1"/>
  <c r="H31" i="18"/>
  <c r="D31" i="18"/>
  <c r="H30" i="18"/>
  <c r="D30" i="18"/>
  <c r="H29" i="18"/>
  <c r="D29" i="18"/>
  <c r="H22" i="18" l="1"/>
  <c r="H23" i="18"/>
  <c r="H24" i="18"/>
  <c r="H25" i="18"/>
  <c r="H26" i="18"/>
  <c r="H27" i="18"/>
  <c r="H28" i="18"/>
  <c r="D22" i="18"/>
  <c r="D23" i="18"/>
  <c r="D24" i="18"/>
  <c r="D25" i="18"/>
  <c r="D26" i="18"/>
  <c r="D27" i="18"/>
  <c r="D28" i="18"/>
  <c r="H18" i="18" l="1"/>
  <c r="H19" i="18"/>
  <c r="H20" i="18"/>
  <c r="H21" i="18"/>
  <c r="D17" i="18"/>
  <c r="D18" i="18"/>
  <c r="D19" i="18"/>
  <c r="D20" i="18"/>
  <c r="D21" i="18"/>
  <c r="H17" i="18" l="1"/>
  <c r="H16" i="18"/>
  <c r="D16" i="18"/>
  <c r="M15" i="18"/>
  <c r="J15" i="18"/>
  <c r="H15" i="18"/>
  <c r="D15" i="18"/>
  <c r="M14" i="18"/>
  <c r="N14" i="18" s="1"/>
  <c r="N15" i="18" s="1"/>
  <c r="N16" i="18" s="1"/>
  <c r="N17" i="18" s="1"/>
  <c r="N18" i="18" s="1"/>
  <c r="N19" i="18" s="1"/>
  <c r="N20" i="18" s="1"/>
  <c r="N21" i="18" s="1"/>
  <c r="N22" i="18" s="1"/>
  <c r="N23" i="18" s="1"/>
  <c r="N24" i="18" s="1"/>
  <c r="N25" i="18" s="1"/>
  <c r="N26" i="18" s="1"/>
  <c r="N27" i="18" s="1"/>
  <c r="N28" i="18" s="1"/>
  <c r="N29" i="18" s="1"/>
  <c r="N30" i="18" s="1"/>
  <c r="N31" i="18" s="1"/>
  <c r="N32" i="18" s="1"/>
  <c r="N33" i="18" s="1"/>
  <c r="N34" i="18" s="1"/>
  <c r="N35" i="18" s="1"/>
  <c r="N36" i="18" s="1"/>
  <c r="N37" i="18" s="1"/>
  <c r="N38" i="18" s="1"/>
  <c r="N39" i="18" s="1"/>
  <c r="N40" i="18" s="1"/>
  <c r="N41" i="18" s="1"/>
  <c r="N42" i="18" s="1"/>
  <c r="N43" i="18" s="1"/>
  <c r="N44" i="18" s="1"/>
  <c r="N45" i="18" s="1"/>
  <c r="N46" i="18" s="1"/>
  <c r="N47" i="18" s="1"/>
  <c r="N48" i="18" s="1"/>
  <c r="N49" i="18" s="1"/>
  <c r="N50" i="18" s="1"/>
  <c r="N51" i="18" s="1"/>
  <c r="N52" i="18" s="1"/>
  <c r="N53" i="18" s="1"/>
  <c r="N54" i="18" s="1"/>
  <c r="N55" i="18" s="1"/>
  <c r="N56" i="18" s="1"/>
  <c r="N57" i="18" s="1"/>
  <c r="N58" i="18" s="1"/>
  <c r="N59" i="18" s="1"/>
  <c r="N60" i="18" s="1"/>
  <c r="N61" i="18" s="1"/>
  <c r="N62" i="18" s="1"/>
  <c r="N63" i="18" s="1"/>
  <c r="N64" i="18" s="1"/>
  <c r="N65" i="18" s="1"/>
  <c r="N66" i="18" s="1"/>
  <c r="N67" i="18" s="1"/>
  <c r="N68" i="18" s="1"/>
  <c r="N69" i="18" s="1"/>
  <c r="N70" i="18" s="1"/>
  <c r="N71" i="18" s="1"/>
  <c r="N72" i="18" s="1"/>
  <c r="N73" i="18" s="1"/>
  <c r="N74" i="18" s="1"/>
  <c r="N75" i="18" s="1"/>
  <c r="N76" i="18" s="1"/>
  <c r="N77" i="18" s="1"/>
  <c r="N78" i="18" s="1"/>
  <c r="N79" i="18" s="1"/>
  <c r="N80" i="18" s="1"/>
  <c r="N81" i="18" s="1"/>
  <c r="N82" i="18" s="1"/>
  <c r="N83" i="18" s="1"/>
  <c r="N84" i="18" s="1"/>
  <c r="N85" i="18" s="1"/>
  <c r="N86" i="18" s="1"/>
  <c r="N87" i="18" s="1"/>
  <c r="N88" i="18" s="1"/>
  <c r="N89" i="18" s="1"/>
  <c r="N90" i="18" s="1"/>
  <c r="N91" i="18" s="1"/>
  <c r="N92" i="18" s="1"/>
  <c r="N93" i="18" s="1"/>
  <c r="N94" i="18" s="1"/>
  <c r="N95" i="18" s="1"/>
  <c r="N96" i="18" s="1"/>
  <c r="N97" i="18" s="1"/>
  <c r="N98" i="18" s="1"/>
  <c r="N99" i="18" s="1"/>
  <c r="N100" i="18" s="1"/>
  <c r="N101" i="18" s="1"/>
  <c r="N102" i="18" s="1"/>
  <c r="N103" i="18" s="1"/>
  <c r="N104" i="18" s="1"/>
  <c r="N105" i="18" s="1"/>
  <c r="N106" i="18" s="1"/>
  <c r="N107" i="18" s="1"/>
  <c r="N108" i="18" s="1"/>
  <c r="N109" i="18" s="1"/>
  <c r="N110" i="18" s="1"/>
  <c r="N111" i="18" s="1"/>
  <c r="N112" i="18" s="1"/>
  <c r="N113" i="18" s="1"/>
  <c r="N114" i="18" s="1"/>
  <c r="N115" i="18" s="1"/>
  <c r="N116" i="18" s="1"/>
  <c r="N117" i="18" s="1"/>
  <c r="N118" i="18" s="1"/>
  <c r="N119" i="18" s="1"/>
  <c r="N120" i="18" s="1"/>
  <c r="N121" i="18" s="1"/>
  <c r="N122" i="18" s="1"/>
  <c r="N123" i="18" s="1"/>
  <c r="N124" i="18" s="1"/>
  <c r="N125" i="18" s="1"/>
  <c r="N126" i="18" s="1"/>
  <c r="N127" i="18" s="1"/>
  <c r="N128" i="18" s="1"/>
  <c r="N129" i="18" s="1"/>
  <c r="N130" i="18" s="1"/>
  <c r="N131" i="18" s="1"/>
  <c r="N132" i="18" s="1"/>
  <c r="N133" i="18" s="1"/>
  <c r="N134" i="18" s="1"/>
  <c r="N135" i="18" s="1"/>
  <c r="N136" i="18" s="1"/>
  <c r="N137" i="18" s="1"/>
  <c r="N138" i="18" s="1"/>
  <c r="N139" i="18" s="1"/>
  <c r="N140" i="18" s="1"/>
  <c r="N141" i="18" s="1"/>
  <c r="N142" i="18" s="1"/>
  <c r="N143" i="18" s="1"/>
  <c r="N144" i="18" s="1"/>
  <c r="N145" i="18" s="1"/>
  <c r="N146" i="18" s="1"/>
  <c r="N147" i="18" s="1"/>
  <c r="N148" i="18" s="1"/>
  <c r="N149" i="18" s="1"/>
  <c r="N150" i="18" s="1"/>
  <c r="N151" i="18" s="1"/>
  <c r="N152" i="18" s="1"/>
  <c r="N153" i="18" s="1"/>
  <c r="N154" i="18" s="1"/>
  <c r="N155" i="18" s="1"/>
  <c r="N156" i="18" s="1"/>
  <c r="N157" i="18" s="1"/>
  <c r="N158" i="18" s="1"/>
  <c r="N159" i="18" s="1"/>
  <c r="N160" i="18" s="1"/>
  <c r="N161" i="18" s="1"/>
  <c r="N162" i="18" s="1"/>
  <c r="N163" i="18" s="1"/>
  <c r="N164" i="18" s="1"/>
  <c r="N165" i="18" s="1"/>
  <c r="N166" i="18" s="1"/>
  <c r="N167" i="18" s="1"/>
  <c r="N168" i="18" s="1"/>
  <c r="N169" i="18" s="1"/>
  <c r="N170" i="18" s="1"/>
  <c r="N171" i="18" s="1"/>
  <c r="N172" i="18" s="1"/>
  <c r="N173" i="18" s="1"/>
  <c r="N174" i="18" s="1"/>
  <c r="N175" i="18" s="1"/>
  <c r="N176" i="18" s="1"/>
  <c r="N177" i="18" s="1"/>
  <c r="N178" i="18" s="1"/>
  <c r="N179" i="18" s="1"/>
  <c r="N180" i="18" s="1"/>
  <c r="N181" i="18" s="1"/>
  <c r="N182" i="18" s="1"/>
  <c r="N183" i="18" s="1"/>
  <c r="N184" i="18" s="1"/>
  <c r="N185" i="18" s="1"/>
  <c r="N186" i="18" s="1"/>
  <c r="N187" i="18" s="1"/>
  <c r="N188" i="18" s="1"/>
  <c r="N189" i="18" s="1"/>
  <c r="N190" i="18" s="1"/>
  <c r="N191" i="18" s="1"/>
  <c r="N192" i="18" s="1"/>
  <c r="N193" i="18" s="1"/>
  <c r="N194" i="18" s="1"/>
  <c r="N195" i="18" s="1"/>
  <c r="N196" i="18" s="1"/>
  <c r="N197" i="18" s="1"/>
  <c r="N198" i="18" s="1"/>
  <c r="N199" i="18" s="1"/>
  <c r="N200" i="18" s="1"/>
  <c r="N201" i="18" s="1"/>
  <c r="N202" i="18" s="1"/>
  <c r="N203" i="18" s="1"/>
  <c r="N204" i="18" s="1"/>
  <c r="N205" i="18" s="1"/>
  <c r="N206" i="18" s="1"/>
  <c r="N207" i="18" s="1"/>
  <c r="N208" i="18" s="1"/>
  <c r="N209" i="18" s="1"/>
  <c r="N210" i="18" s="1"/>
  <c r="N211" i="18" s="1"/>
  <c r="N212" i="18" s="1"/>
  <c r="N213" i="18" s="1"/>
  <c r="N214" i="18" s="1"/>
  <c r="N215" i="18" s="1"/>
  <c r="N216" i="18" s="1"/>
  <c r="N217" i="18" s="1"/>
  <c r="N218" i="18" s="1"/>
  <c r="N219" i="18" s="1"/>
  <c r="N220" i="18" s="1"/>
  <c r="N221" i="18" s="1"/>
  <c r="N222" i="18" s="1"/>
  <c r="N223" i="18" s="1"/>
  <c r="N224" i="18" s="1"/>
  <c r="N225" i="18" s="1"/>
  <c r="N226" i="18" s="1"/>
  <c r="N227" i="18" s="1"/>
  <c r="N228" i="18" s="1"/>
  <c r="N229" i="18" s="1"/>
  <c r="N230" i="18" s="1"/>
  <c r="N231" i="18" s="1"/>
  <c r="N232" i="18" s="1"/>
  <c r="N233" i="18" s="1"/>
  <c r="N234" i="18" s="1"/>
  <c r="N235" i="18" s="1"/>
  <c r="N236" i="18" s="1"/>
  <c r="N237" i="18" s="1"/>
  <c r="N238" i="18" s="1"/>
  <c r="N239" i="18" s="1"/>
  <c r="N240" i="18" s="1"/>
  <c r="N241" i="18" s="1"/>
  <c r="N242" i="18" s="1"/>
  <c r="N243" i="18" s="1"/>
  <c r="N244" i="18" s="1"/>
  <c r="N245" i="18" s="1"/>
  <c r="N246" i="18" s="1"/>
  <c r="N247" i="18" s="1"/>
  <c r="N248" i="18" s="1"/>
  <c r="N249" i="18" s="1"/>
  <c r="N250" i="18" s="1"/>
  <c r="N251" i="18" s="1"/>
  <c r="N252" i="18" s="1"/>
  <c r="N253" i="18" s="1"/>
  <c r="N254" i="18" s="1"/>
  <c r="N255" i="18" s="1"/>
  <c r="N256" i="18" s="1"/>
  <c r="N257" i="18" s="1"/>
  <c r="N258" i="18" s="1"/>
  <c r="N259" i="18" s="1"/>
  <c r="N260" i="18" s="1"/>
  <c r="N261" i="18" s="1"/>
  <c r="N262" i="18" s="1"/>
  <c r="N263" i="18" s="1"/>
  <c r="N264" i="18" s="1"/>
  <c r="N265" i="18" s="1"/>
  <c r="N266" i="18" s="1"/>
  <c r="J14" i="18"/>
  <c r="K14" i="18" s="1"/>
  <c r="K15" i="18" s="1"/>
  <c r="K16" i="18" s="1"/>
  <c r="K17" i="18" s="1"/>
  <c r="K18" i="18" s="1"/>
  <c r="K19" i="18" s="1"/>
  <c r="K20" i="18" s="1"/>
  <c r="K21" i="18" s="1"/>
  <c r="K22" i="18" s="1"/>
  <c r="K23" i="18" s="1"/>
  <c r="K24" i="18" s="1"/>
  <c r="K25" i="18" s="1"/>
  <c r="K26" i="18" s="1"/>
  <c r="K27" i="18" s="1"/>
  <c r="K28" i="18" s="1"/>
  <c r="K29" i="18" s="1"/>
  <c r="K30" i="18" s="1"/>
  <c r="K31" i="18" s="1"/>
  <c r="K32" i="18" s="1"/>
  <c r="K33" i="18" s="1"/>
  <c r="K34" i="18" s="1"/>
  <c r="K35" i="18" s="1"/>
  <c r="K36" i="18" s="1"/>
  <c r="K37" i="18" s="1"/>
  <c r="K38" i="18" s="1"/>
  <c r="K39" i="18" s="1"/>
  <c r="K40" i="18" s="1"/>
  <c r="K41" i="18" s="1"/>
  <c r="K42" i="18" s="1"/>
  <c r="K43" i="18" s="1"/>
  <c r="K44" i="18" s="1"/>
  <c r="K45" i="18" s="1"/>
  <c r="K46" i="18" s="1"/>
  <c r="K47" i="18" s="1"/>
  <c r="K48" i="18" s="1"/>
  <c r="K49" i="18" s="1"/>
  <c r="K50" i="18" s="1"/>
  <c r="K51" i="18" s="1"/>
  <c r="K52" i="18" s="1"/>
  <c r="K53" i="18" s="1"/>
  <c r="K54" i="18" s="1"/>
  <c r="K55" i="18" s="1"/>
  <c r="K56" i="18" s="1"/>
  <c r="K57" i="18" s="1"/>
  <c r="K58" i="18" s="1"/>
  <c r="K59" i="18" s="1"/>
  <c r="K60" i="18" s="1"/>
  <c r="K61" i="18" s="1"/>
  <c r="K62" i="18" s="1"/>
  <c r="K63" i="18" s="1"/>
  <c r="K64" i="18" s="1"/>
  <c r="K65" i="18" s="1"/>
  <c r="K66" i="18" s="1"/>
  <c r="K67" i="18" s="1"/>
  <c r="K68" i="18" s="1"/>
  <c r="K69" i="18" s="1"/>
  <c r="K70" i="18" s="1"/>
  <c r="K71" i="18" s="1"/>
  <c r="K72" i="18" s="1"/>
  <c r="K73" i="18" s="1"/>
  <c r="K74" i="18" s="1"/>
  <c r="K75" i="18" s="1"/>
  <c r="K76" i="18" s="1"/>
  <c r="K77" i="18" s="1"/>
  <c r="K78" i="18" s="1"/>
  <c r="K79" i="18" s="1"/>
  <c r="K80" i="18" s="1"/>
  <c r="K81" i="18" s="1"/>
  <c r="K82" i="18" s="1"/>
  <c r="K83" i="18" s="1"/>
  <c r="K84" i="18" s="1"/>
  <c r="K85" i="18" s="1"/>
  <c r="K86" i="18" s="1"/>
  <c r="K87" i="18" s="1"/>
  <c r="K88" i="18" s="1"/>
  <c r="K89" i="18" s="1"/>
  <c r="K90" i="18" s="1"/>
  <c r="K91" i="18" s="1"/>
  <c r="K92" i="18" s="1"/>
  <c r="K93" i="18" s="1"/>
  <c r="K94" i="18" s="1"/>
  <c r="K95" i="18" s="1"/>
  <c r="K96" i="18" s="1"/>
  <c r="K97" i="18" s="1"/>
  <c r="K98" i="18" s="1"/>
  <c r="K99" i="18" s="1"/>
  <c r="K100" i="18" s="1"/>
  <c r="K101" i="18" s="1"/>
  <c r="K102" i="18" s="1"/>
  <c r="K103" i="18" s="1"/>
  <c r="K104" i="18" s="1"/>
  <c r="K105" i="18" s="1"/>
  <c r="K106" i="18" s="1"/>
  <c r="K107" i="18" s="1"/>
  <c r="K108" i="18" s="1"/>
  <c r="K109" i="18" s="1"/>
  <c r="K110" i="18" s="1"/>
  <c r="K111" i="18" s="1"/>
  <c r="K112" i="18" s="1"/>
  <c r="K113" i="18" s="1"/>
  <c r="K114" i="18" s="1"/>
  <c r="K115" i="18" s="1"/>
  <c r="K116" i="18" s="1"/>
  <c r="K117" i="18" s="1"/>
  <c r="K118" i="18" s="1"/>
  <c r="K119" i="18" s="1"/>
  <c r="K120" i="18" s="1"/>
  <c r="K121" i="18" s="1"/>
  <c r="K122" i="18" s="1"/>
  <c r="K123" i="18" s="1"/>
  <c r="K124" i="18" s="1"/>
  <c r="K125" i="18" s="1"/>
  <c r="K126" i="18" s="1"/>
  <c r="K127" i="18" s="1"/>
  <c r="K128" i="18" s="1"/>
  <c r="K129" i="18" s="1"/>
  <c r="K130" i="18" s="1"/>
  <c r="K131" i="18" s="1"/>
  <c r="K132" i="18" s="1"/>
  <c r="K133" i="18" s="1"/>
  <c r="K134" i="18" s="1"/>
  <c r="K135" i="18" s="1"/>
  <c r="K136" i="18" s="1"/>
  <c r="K137" i="18" s="1"/>
  <c r="K138" i="18" s="1"/>
  <c r="K139" i="18" s="1"/>
  <c r="K140" i="18" s="1"/>
  <c r="K141" i="18" s="1"/>
  <c r="K142" i="18" s="1"/>
  <c r="K143" i="18" s="1"/>
  <c r="K144" i="18" s="1"/>
  <c r="K145" i="18" s="1"/>
  <c r="K146" i="18" s="1"/>
  <c r="K147" i="18" s="1"/>
  <c r="K148" i="18" s="1"/>
  <c r="K149" i="18" s="1"/>
  <c r="K150" i="18" s="1"/>
  <c r="K151" i="18" s="1"/>
  <c r="K152" i="18" s="1"/>
  <c r="K153" i="18" s="1"/>
  <c r="K154" i="18" s="1"/>
  <c r="K155" i="18" s="1"/>
  <c r="K156" i="18" s="1"/>
  <c r="K157" i="18" s="1"/>
  <c r="K158" i="18" s="1"/>
  <c r="K159" i="18" s="1"/>
  <c r="K160" i="18" s="1"/>
  <c r="K161" i="18" s="1"/>
  <c r="K162" i="18" s="1"/>
  <c r="K163" i="18" s="1"/>
  <c r="K164" i="18" s="1"/>
  <c r="K165" i="18" s="1"/>
  <c r="K166" i="18" s="1"/>
  <c r="K167" i="18" s="1"/>
  <c r="K168" i="18" s="1"/>
  <c r="K169" i="18" s="1"/>
  <c r="K170" i="18" s="1"/>
  <c r="K171" i="18" s="1"/>
  <c r="K172" i="18" s="1"/>
  <c r="K173" i="18" s="1"/>
  <c r="K174" i="18" s="1"/>
  <c r="K175" i="18" s="1"/>
  <c r="K176" i="18" s="1"/>
  <c r="K177" i="18" s="1"/>
  <c r="K178" i="18" s="1"/>
  <c r="K179" i="18" s="1"/>
  <c r="K180" i="18" s="1"/>
  <c r="K181" i="18" s="1"/>
  <c r="K182" i="18" s="1"/>
  <c r="K183" i="18" s="1"/>
  <c r="K184" i="18" s="1"/>
  <c r="K185" i="18" s="1"/>
  <c r="K186" i="18" s="1"/>
  <c r="K187" i="18" s="1"/>
  <c r="K188" i="18" s="1"/>
  <c r="K189" i="18" s="1"/>
  <c r="K190" i="18" s="1"/>
  <c r="K191" i="18" s="1"/>
  <c r="K192" i="18" s="1"/>
  <c r="K193" i="18" s="1"/>
  <c r="K194" i="18" s="1"/>
  <c r="K195" i="18" s="1"/>
  <c r="K196" i="18" s="1"/>
  <c r="K197" i="18" s="1"/>
  <c r="K198" i="18" s="1"/>
  <c r="K199" i="18" s="1"/>
  <c r="K200" i="18" s="1"/>
  <c r="K201" i="18" s="1"/>
  <c r="K202" i="18" s="1"/>
  <c r="K203" i="18" s="1"/>
  <c r="K204" i="18" s="1"/>
  <c r="K205" i="18" s="1"/>
  <c r="K206" i="18" s="1"/>
  <c r="K207" i="18" s="1"/>
  <c r="K208" i="18" s="1"/>
  <c r="K209" i="18" s="1"/>
  <c r="K210" i="18" s="1"/>
  <c r="K211" i="18" s="1"/>
  <c r="K212" i="18" s="1"/>
  <c r="K213" i="18" s="1"/>
  <c r="K214" i="18" s="1"/>
  <c r="K215" i="18" s="1"/>
  <c r="K216" i="18" s="1"/>
  <c r="K217" i="18" s="1"/>
  <c r="K218" i="18" s="1"/>
  <c r="K219" i="18" s="1"/>
  <c r="K220" i="18" s="1"/>
  <c r="K221" i="18" s="1"/>
  <c r="K222" i="18" s="1"/>
  <c r="K223" i="18" s="1"/>
  <c r="K224" i="18" s="1"/>
  <c r="K225" i="18" s="1"/>
  <c r="K226" i="18" s="1"/>
  <c r="K227" i="18" s="1"/>
  <c r="K228" i="18" s="1"/>
  <c r="K229" i="18" s="1"/>
  <c r="K230" i="18" s="1"/>
  <c r="K231" i="18" s="1"/>
  <c r="K232" i="18" s="1"/>
  <c r="K233" i="18" s="1"/>
  <c r="K234" i="18" s="1"/>
  <c r="K235" i="18" s="1"/>
  <c r="K236" i="18" s="1"/>
  <c r="K237" i="18" s="1"/>
  <c r="K238" i="18" s="1"/>
  <c r="K239" i="18" s="1"/>
  <c r="K240" i="18" s="1"/>
  <c r="K241" i="18" s="1"/>
  <c r="K242" i="18" s="1"/>
  <c r="K243" i="18" s="1"/>
  <c r="K244" i="18" s="1"/>
  <c r="K245" i="18" s="1"/>
  <c r="K246" i="18" s="1"/>
  <c r="K247" i="18" s="1"/>
  <c r="K248" i="18" s="1"/>
  <c r="K249" i="18" s="1"/>
  <c r="K250" i="18" s="1"/>
  <c r="K251" i="18" s="1"/>
  <c r="K252" i="18" s="1"/>
  <c r="K253" i="18" s="1"/>
  <c r="K254" i="18" s="1"/>
  <c r="K255" i="18" s="1"/>
  <c r="K256" i="18" s="1"/>
  <c r="K257" i="18" s="1"/>
  <c r="K258" i="18" s="1"/>
  <c r="K259" i="18" s="1"/>
  <c r="K260" i="18" s="1"/>
  <c r="K261" i="18" s="1"/>
  <c r="K262" i="18" s="1"/>
  <c r="K263" i="18" s="1"/>
  <c r="K264" i="18" s="1"/>
  <c r="K265" i="18" s="1"/>
  <c r="K266" i="18" s="1"/>
  <c r="H14" i="18"/>
  <c r="D14" i="18"/>
  <c r="P15" i="18" l="1"/>
  <c r="P14" i="18"/>
  <c r="Q14" i="18" s="1"/>
  <c r="J260" i="17"/>
  <c r="M260" i="17"/>
  <c r="P260" i="17" s="1"/>
  <c r="J261" i="17"/>
  <c r="M261" i="17"/>
  <c r="J262" i="17"/>
  <c r="M262" i="17"/>
  <c r="P262" i="17" s="1"/>
  <c r="J263" i="17"/>
  <c r="M263" i="17"/>
  <c r="H260" i="17"/>
  <c r="H261" i="17"/>
  <c r="H262" i="17"/>
  <c r="H263" i="17"/>
  <c r="D260" i="17"/>
  <c r="D261" i="17"/>
  <c r="D262" i="17"/>
  <c r="D263" i="17"/>
  <c r="Q15" i="18" l="1"/>
  <c r="Q16" i="18" s="1"/>
  <c r="Q17" i="18" s="1"/>
  <c r="Q18" i="18" s="1"/>
  <c r="Q19" i="18" s="1"/>
  <c r="Q20" i="18" s="1"/>
  <c r="Q21" i="18" s="1"/>
  <c r="Q22" i="18" s="1"/>
  <c r="Q23" i="18" s="1"/>
  <c r="Q24" i="18" s="1"/>
  <c r="Q25" i="18" s="1"/>
  <c r="Q26" i="18" s="1"/>
  <c r="Q27" i="18" s="1"/>
  <c r="Q28" i="18" s="1"/>
  <c r="Q29" i="18" s="1"/>
  <c r="Q30" i="18" s="1"/>
  <c r="Q31" i="18" s="1"/>
  <c r="Q32" i="18" s="1"/>
  <c r="Q33" i="18" s="1"/>
  <c r="Q34" i="18" s="1"/>
  <c r="Q35" i="18" s="1"/>
  <c r="Q36" i="18" s="1"/>
  <c r="Q37" i="18" s="1"/>
  <c r="Q38" i="18" s="1"/>
  <c r="Q39" i="18" s="1"/>
  <c r="Q40" i="18" s="1"/>
  <c r="Q41" i="18" s="1"/>
  <c r="Q42" i="18" s="1"/>
  <c r="Q43" i="18" s="1"/>
  <c r="Q44" i="18" s="1"/>
  <c r="Q45" i="18" s="1"/>
  <c r="Q46" i="18" s="1"/>
  <c r="Q47" i="18" s="1"/>
  <c r="Q48" i="18" s="1"/>
  <c r="Q49" i="18" s="1"/>
  <c r="Q50" i="18" s="1"/>
  <c r="Q51" i="18" s="1"/>
  <c r="Q52" i="18" s="1"/>
  <c r="Q53" i="18" s="1"/>
  <c r="Q54" i="18" s="1"/>
  <c r="Q55" i="18" s="1"/>
  <c r="Q56" i="18" s="1"/>
  <c r="Q57" i="18" s="1"/>
  <c r="Q58" i="18" s="1"/>
  <c r="Q59" i="18" s="1"/>
  <c r="Q60" i="18" s="1"/>
  <c r="Q61" i="18" s="1"/>
  <c r="Q62" i="18" s="1"/>
  <c r="Q63" i="18" s="1"/>
  <c r="Q64" i="18" s="1"/>
  <c r="Q65" i="18" s="1"/>
  <c r="Q66" i="18" s="1"/>
  <c r="Q67" i="18" s="1"/>
  <c r="Q68" i="18" s="1"/>
  <c r="Q69" i="18" s="1"/>
  <c r="Q70" i="18" s="1"/>
  <c r="Q71" i="18" s="1"/>
  <c r="Q72" i="18" s="1"/>
  <c r="Q73" i="18" s="1"/>
  <c r="Q74" i="18" s="1"/>
  <c r="Q75" i="18" s="1"/>
  <c r="Q76" i="18" s="1"/>
  <c r="Q77" i="18" s="1"/>
  <c r="Q78" i="18" s="1"/>
  <c r="Q79" i="18" s="1"/>
  <c r="Q80" i="18" s="1"/>
  <c r="Q81" i="18" s="1"/>
  <c r="Q82" i="18" s="1"/>
  <c r="Q83" i="18" s="1"/>
  <c r="Q84" i="18" s="1"/>
  <c r="Q85" i="18" s="1"/>
  <c r="Q86" i="18" s="1"/>
  <c r="Q87" i="18" s="1"/>
  <c r="Q88" i="18" s="1"/>
  <c r="Q89" i="18" s="1"/>
  <c r="Q90" i="18" s="1"/>
  <c r="Q91" i="18" s="1"/>
  <c r="Q92" i="18" s="1"/>
  <c r="Q93" i="18" s="1"/>
  <c r="Q94" i="18" s="1"/>
  <c r="Q95" i="18" s="1"/>
  <c r="Q96" i="18" s="1"/>
  <c r="Q97" i="18" s="1"/>
  <c r="Q98" i="18" s="1"/>
  <c r="Q99" i="18" s="1"/>
  <c r="Q100" i="18" s="1"/>
  <c r="Q101" i="18" s="1"/>
  <c r="Q102" i="18" s="1"/>
  <c r="Q103" i="18" s="1"/>
  <c r="Q104" i="18" s="1"/>
  <c r="Q105" i="18" s="1"/>
  <c r="Q106" i="18" s="1"/>
  <c r="Q107" i="18" s="1"/>
  <c r="Q108" i="18" s="1"/>
  <c r="Q109" i="18" s="1"/>
  <c r="Q110" i="18" s="1"/>
  <c r="Q111" i="18" s="1"/>
  <c r="Q112" i="18" s="1"/>
  <c r="Q113" i="18" s="1"/>
  <c r="Q114" i="18" s="1"/>
  <c r="Q115" i="18" s="1"/>
  <c r="Q116" i="18" s="1"/>
  <c r="Q117" i="18" s="1"/>
  <c r="Q118" i="18" s="1"/>
  <c r="Q119" i="18" s="1"/>
  <c r="Q120" i="18" s="1"/>
  <c r="Q121" i="18" s="1"/>
  <c r="Q122" i="18" s="1"/>
  <c r="Q123" i="18" s="1"/>
  <c r="Q124" i="18" s="1"/>
  <c r="Q125" i="18" s="1"/>
  <c r="Q126" i="18" s="1"/>
  <c r="Q127" i="18" s="1"/>
  <c r="Q128" i="18" s="1"/>
  <c r="Q129" i="18" s="1"/>
  <c r="Q130" i="18" s="1"/>
  <c r="Q131" i="18" s="1"/>
  <c r="Q132" i="18" s="1"/>
  <c r="Q133" i="18" s="1"/>
  <c r="Q134" i="18" s="1"/>
  <c r="Q135" i="18" s="1"/>
  <c r="Q136" i="18" s="1"/>
  <c r="Q137" i="18" s="1"/>
  <c r="Q138" i="18" s="1"/>
  <c r="Q139" i="18" s="1"/>
  <c r="Q140" i="18" s="1"/>
  <c r="Q141" i="18" s="1"/>
  <c r="Q142" i="18" s="1"/>
  <c r="Q143" i="18" s="1"/>
  <c r="Q144" i="18" s="1"/>
  <c r="Q145" i="18" s="1"/>
  <c r="Q146" i="18" s="1"/>
  <c r="Q147" i="18" s="1"/>
  <c r="Q148" i="18" s="1"/>
  <c r="Q149" i="18" s="1"/>
  <c r="Q150" i="18" s="1"/>
  <c r="Q151" i="18" s="1"/>
  <c r="Q152" i="18" s="1"/>
  <c r="Q153" i="18" s="1"/>
  <c r="Q154" i="18" s="1"/>
  <c r="Q155" i="18" s="1"/>
  <c r="Q156" i="18" s="1"/>
  <c r="Q157" i="18" s="1"/>
  <c r="Q158" i="18" s="1"/>
  <c r="Q159" i="18" s="1"/>
  <c r="Q160" i="18" s="1"/>
  <c r="Q161" i="18" s="1"/>
  <c r="Q162" i="18" s="1"/>
  <c r="Q163" i="18" s="1"/>
  <c r="Q164" i="18" s="1"/>
  <c r="Q165" i="18" s="1"/>
  <c r="Q166" i="18" s="1"/>
  <c r="Q167" i="18" s="1"/>
  <c r="Q168" i="18" s="1"/>
  <c r="Q169" i="18" s="1"/>
  <c r="Q170" i="18" s="1"/>
  <c r="Q171" i="18" s="1"/>
  <c r="Q172" i="18" s="1"/>
  <c r="Q173" i="18" s="1"/>
  <c r="Q174" i="18" s="1"/>
  <c r="Q175" i="18" s="1"/>
  <c r="Q176" i="18" s="1"/>
  <c r="Q177" i="18" s="1"/>
  <c r="Q178" i="18" s="1"/>
  <c r="Q179" i="18" s="1"/>
  <c r="Q180" i="18" s="1"/>
  <c r="Q181" i="18" s="1"/>
  <c r="Q182" i="18" s="1"/>
  <c r="Q183" i="18" s="1"/>
  <c r="Q184" i="18" s="1"/>
  <c r="Q185" i="18" s="1"/>
  <c r="Q186" i="18" s="1"/>
  <c r="Q187" i="18" s="1"/>
  <c r="Q188" i="18" s="1"/>
  <c r="Q189" i="18" s="1"/>
  <c r="Q190" i="18" s="1"/>
  <c r="Q191" i="18" s="1"/>
  <c r="Q192" i="18" s="1"/>
  <c r="Q193" i="18" s="1"/>
  <c r="Q194" i="18" s="1"/>
  <c r="Q195" i="18" s="1"/>
  <c r="Q196" i="18" s="1"/>
  <c r="Q197" i="18" s="1"/>
  <c r="Q198" i="18" s="1"/>
  <c r="Q199" i="18" s="1"/>
  <c r="Q200" i="18" s="1"/>
  <c r="Q201" i="18" s="1"/>
  <c r="Q202" i="18" s="1"/>
  <c r="Q203" i="18" s="1"/>
  <c r="Q204" i="18" s="1"/>
  <c r="Q205" i="18" s="1"/>
  <c r="Q206" i="18" s="1"/>
  <c r="Q207" i="18" s="1"/>
  <c r="Q208" i="18" s="1"/>
  <c r="Q209" i="18" s="1"/>
  <c r="Q210" i="18" s="1"/>
  <c r="Q211" i="18" s="1"/>
  <c r="Q212" i="18" s="1"/>
  <c r="Q213" i="18" s="1"/>
  <c r="Q214" i="18" s="1"/>
  <c r="Q215" i="18" s="1"/>
  <c r="Q216" i="18" s="1"/>
  <c r="Q217" i="18" s="1"/>
  <c r="Q218" i="18" s="1"/>
  <c r="Q219" i="18" s="1"/>
  <c r="Q220" i="18" s="1"/>
  <c r="Q221" i="18" s="1"/>
  <c r="Q222" i="18" s="1"/>
  <c r="Q223" i="18" s="1"/>
  <c r="Q224" i="18" s="1"/>
  <c r="Q225" i="18" s="1"/>
  <c r="Q226" i="18" s="1"/>
  <c r="Q227" i="18" s="1"/>
  <c r="Q228" i="18" s="1"/>
  <c r="Q229" i="18" s="1"/>
  <c r="Q230" i="18" s="1"/>
  <c r="Q231" i="18" s="1"/>
  <c r="Q232" i="18" s="1"/>
  <c r="Q233" i="18" s="1"/>
  <c r="Q234" i="18" s="1"/>
  <c r="Q235" i="18" s="1"/>
  <c r="Q236" i="18" s="1"/>
  <c r="Q237" i="18" s="1"/>
  <c r="Q238" i="18" s="1"/>
  <c r="Q239" i="18" s="1"/>
  <c r="Q240" i="18" s="1"/>
  <c r="Q241" i="18" s="1"/>
  <c r="Q242" i="18" s="1"/>
  <c r="Q243" i="18" s="1"/>
  <c r="Q244" i="18" s="1"/>
  <c r="Q245" i="18" s="1"/>
  <c r="Q246" i="18" s="1"/>
  <c r="Q247" i="18" s="1"/>
  <c r="Q248" i="18" s="1"/>
  <c r="Q249" i="18" s="1"/>
  <c r="Q250" i="18" s="1"/>
  <c r="Q251" i="18" s="1"/>
  <c r="Q252" i="18" s="1"/>
  <c r="Q253" i="18" s="1"/>
  <c r="Q254" i="18" s="1"/>
  <c r="Q255" i="18" s="1"/>
  <c r="Q256" i="18" s="1"/>
  <c r="Q257" i="18" s="1"/>
  <c r="Q258" i="18" s="1"/>
  <c r="Q259" i="18" s="1"/>
  <c r="Q260" i="18" s="1"/>
  <c r="Q261" i="18" s="1"/>
  <c r="Q262" i="18" s="1"/>
  <c r="Q263" i="18" s="1"/>
  <c r="Q264" i="18" s="1"/>
  <c r="Q265" i="18" s="1"/>
  <c r="Q266" i="18" s="1"/>
  <c r="P261" i="17"/>
  <c r="P263" i="17"/>
  <c r="J254" i="17"/>
  <c r="M254" i="17"/>
  <c r="J255" i="17"/>
  <c r="M255" i="17"/>
  <c r="J256" i="17"/>
  <c r="M256" i="17"/>
  <c r="J257" i="17"/>
  <c r="M257" i="17"/>
  <c r="J258" i="17"/>
  <c r="M258" i="17"/>
  <c r="J259" i="17"/>
  <c r="M259" i="17"/>
  <c r="H254" i="17"/>
  <c r="H255" i="17"/>
  <c r="H256" i="17"/>
  <c r="H257" i="17"/>
  <c r="H258" i="17"/>
  <c r="H259" i="17"/>
  <c r="D253" i="17"/>
  <c r="D254" i="17"/>
  <c r="D255" i="17"/>
  <c r="D256" i="17"/>
  <c r="D257" i="17"/>
  <c r="D258" i="17"/>
  <c r="D259" i="17"/>
  <c r="P254" i="17" l="1"/>
  <c r="P255" i="17"/>
  <c r="P258" i="17"/>
  <c r="P256" i="17"/>
  <c r="P257" i="17"/>
  <c r="P259" i="17"/>
  <c r="J250" i="17"/>
  <c r="M250" i="17"/>
  <c r="P250" i="17" s="1"/>
  <c r="J251" i="17"/>
  <c r="M251" i="17"/>
  <c r="J252" i="17"/>
  <c r="M252" i="17"/>
  <c r="J253" i="17"/>
  <c r="M253" i="17"/>
  <c r="H249" i="17"/>
  <c r="H250" i="17"/>
  <c r="H251" i="17"/>
  <c r="H252" i="17"/>
  <c r="H253" i="17"/>
  <c r="D251" i="17"/>
  <c r="D252" i="17"/>
  <c r="P251" i="17" l="1"/>
  <c r="P253" i="17"/>
  <c r="P252" i="17"/>
  <c r="J246" i="17"/>
  <c r="M246" i="17"/>
  <c r="J247" i="17"/>
  <c r="M247" i="17"/>
  <c r="J248" i="17"/>
  <c r="M248" i="17"/>
  <c r="J249" i="17"/>
  <c r="M249" i="17"/>
  <c r="H246" i="17"/>
  <c r="H247" i="17"/>
  <c r="H248" i="17"/>
  <c r="D246" i="17"/>
  <c r="D247" i="17"/>
  <c r="D248" i="17"/>
  <c r="D249" i="17"/>
  <c r="D250" i="17"/>
  <c r="P249" i="17" l="1"/>
  <c r="P247" i="17"/>
  <c r="P248" i="17"/>
  <c r="P246" i="17"/>
  <c r="M245" i="17"/>
  <c r="J245" i="17"/>
  <c r="H245" i="17"/>
  <c r="D245" i="17"/>
  <c r="M244" i="17"/>
  <c r="J244" i="17"/>
  <c r="H244" i="17"/>
  <c r="D244" i="17"/>
  <c r="M243" i="17"/>
  <c r="J243" i="17"/>
  <c r="H243" i="17"/>
  <c r="D243" i="17"/>
  <c r="P243" i="17" l="1"/>
  <c r="P244" i="17"/>
  <c r="P245" i="17"/>
  <c r="J223" i="17"/>
  <c r="M223" i="17"/>
  <c r="J224" i="17"/>
  <c r="M224" i="17"/>
  <c r="J225" i="17"/>
  <c r="M225" i="17"/>
  <c r="J226" i="17"/>
  <c r="M226" i="17"/>
  <c r="J227" i="17"/>
  <c r="M227" i="17"/>
  <c r="J228" i="17"/>
  <c r="M228" i="17"/>
  <c r="J229" i="17"/>
  <c r="M229" i="17"/>
  <c r="J230" i="17"/>
  <c r="M230" i="17"/>
  <c r="J231" i="17"/>
  <c r="M231" i="17"/>
  <c r="J232" i="17"/>
  <c r="M232" i="17"/>
  <c r="J233" i="17"/>
  <c r="M233" i="17"/>
  <c r="J234" i="17"/>
  <c r="M234" i="17"/>
  <c r="J235" i="17"/>
  <c r="M235" i="17"/>
  <c r="J236" i="17"/>
  <c r="M236" i="17"/>
  <c r="J237" i="17"/>
  <c r="M237" i="17"/>
  <c r="J238" i="17"/>
  <c r="M238" i="17"/>
  <c r="J239" i="17"/>
  <c r="M239" i="17"/>
  <c r="J240" i="17"/>
  <c r="M240" i="17"/>
  <c r="J241" i="17"/>
  <c r="M241" i="17"/>
  <c r="J242" i="17"/>
  <c r="M24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D242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P241" i="17" l="1"/>
  <c r="P239" i="17"/>
  <c r="P237" i="17"/>
  <c r="P235" i="17"/>
  <c r="P233" i="17"/>
  <c r="P231" i="17"/>
  <c r="P229" i="17"/>
  <c r="P227" i="17"/>
  <c r="P225" i="17"/>
  <c r="P223" i="17"/>
  <c r="P242" i="17"/>
  <c r="P240" i="17"/>
  <c r="P238" i="17"/>
  <c r="P236" i="17"/>
  <c r="P234" i="17"/>
  <c r="P232" i="17"/>
  <c r="P230" i="17"/>
  <c r="P228" i="17"/>
  <c r="P226" i="17"/>
  <c r="P224" i="17"/>
  <c r="J222" i="17"/>
  <c r="M222" i="17"/>
  <c r="P222" i="17" s="1"/>
  <c r="J221" i="17" l="1"/>
  <c r="M221" i="17"/>
  <c r="P221" i="17" s="1"/>
  <c r="H218" i="17"/>
  <c r="H219" i="17"/>
  <c r="H220" i="17"/>
  <c r="H221" i="17"/>
  <c r="H222" i="17"/>
  <c r="J214" i="17" l="1"/>
  <c r="M214" i="17"/>
  <c r="J215" i="17"/>
  <c r="M215" i="17"/>
  <c r="J216" i="17"/>
  <c r="M216" i="17"/>
  <c r="J217" i="17"/>
  <c r="M217" i="17"/>
  <c r="J218" i="17"/>
  <c r="M218" i="17"/>
  <c r="J219" i="17"/>
  <c r="M219" i="17"/>
  <c r="J220" i="17"/>
  <c r="M220" i="17"/>
  <c r="H213" i="17"/>
  <c r="H214" i="17"/>
  <c r="H215" i="17"/>
  <c r="H216" i="17"/>
  <c r="H217" i="17"/>
  <c r="D211" i="17"/>
  <c r="D212" i="17"/>
  <c r="D213" i="17"/>
  <c r="P220" i="17" l="1"/>
  <c r="P218" i="17"/>
  <c r="P216" i="17"/>
  <c r="P214" i="17"/>
  <c r="P219" i="17"/>
  <c r="P217" i="17"/>
  <c r="P215" i="17"/>
  <c r="J209" i="17"/>
  <c r="M209" i="17"/>
  <c r="J210" i="17"/>
  <c r="M210" i="17"/>
  <c r="J211" i="17"/>
  <c r="M211" i="17"/>
  <c r="J212" i="17"/>
  <c r="M212" i="17"/>
  <c r="J213" i="17"/>
  <c r="M213" i="17"/>
  <c r="D209" i="17"/>
  <c r="D210" i="17"/>
  <c r="H209" i="17"/>
  <c r="H210" i="17"/>
  <c r="H211" i="17"/>
  <c r="H212" i="17"/>
  <c r="P213" i="17" l="1"/>
  <c r="P211" i="17"/>
  <c r="P209" i="17"/>
  <c r="P212" i="17"/>
  <c r="P210" i="17"/>
  <c r="M208" i="17"/>
  <c r="J208" i="17"/>
  <c r="H208" i="17"/>
  <c r="D208" i="17"/>
  <c r="P208" i="17" l="1"/>
  <c r="J201" i="17"/>
  <c r="M201" i="17"/>
  <c r="P201" i="17" s="1"/>
  <c r="J202" i="17"/>
  <c r="M202" i="17"/>
  <c r="J203" i="17"/>
  <c r="M203" i="17"/>
  <c r="P203" i="17" s="1"/>
  <c r="J204" i="17"/>
  <c r="M204" i="17"/>
  <c r="J205" i="17"/>
  <c r="M205" i="17"/>
  <c r="P205" i="17" s="1"/>
  <c r="J206" i="17"/>
  <c r="M206" i="17"/>
  <c r="J207" i="17"/>
  <c r="M207" i="17"/>
  <c r="P207" i="17" s="1"/>
  <c r="H198" i="17"/>
  <c r="H199" i="17"/>
  <c r="H200" i="17"/>
  <c r="H201" i="17"/>
  <c r="H202" i="17"/>
  <c r="H203" i="17"/>
  <c r="H204" i="17"/>
  <c r="H205" i="17"/>
  <c r="H206" i="17"/>
  <c r="H207" i="17"/>
  <c r="D197" i="17"/>
  <c r="D198" i="17"/>
  <c r="D199" i="17"/>
  <c r="D200" i="17"/>
  <c r="D201" i="17"/>
  <c r="D202" i="17"/>
  <c r="D203" i="17"/>
  <c r="D204" i="17"/>
  <c r="D205" i="17"/>
  <c r="D206" i="17"/>
  <c r="D207" i="17"/>
  <c r="P206" i="17" l="1"/>
  <c r="P204" i="17"/>
  <c r="P202" i="17"/>
  <c r="J197" i="17"/>
  <c r="M197" i="17"/>
  <c r="J198" i="17"/>
  <c r="M198" i="17"/>
  <c r="J199" i="17"/>
  <c r="M199" i="17"/>
  <c r="J200" i="17"/>
  <c r="M200" i="17"/>
  <c r="H197" i="17"/>
  <c r="D196" i="17"/>
  <c r="P199" i="17" l="1"/>
  <c r="P197" i="17"/>
  <c r="P200" i="17"/>
  <c r="P198" i="17"/>
  <c r="J192" i="17"/>
  <c r="M192" i="17"/>
  <c r="J193" i="17"/>
  <c r="M193" i="17"/>
  <c r="P193" i="17" s="1"/>
  <c r="J194" i="17"/>
  <c r="M194" i="17"/>
  <c r="P194" i="17" s="1"/>
  <c r="J195" i="17"/>
  <c r="M195" i="17"/>
  <c r="P195" i="17" s="1"/>
  <c r="J196" i="17"/>
  <c r="M196" i="17"/>
  <c r="P196" i="17" s="1"/>
  <c r="H192" i="17"/>
  <c r="H193" i="17"/>
  <c r="H194" i="17"/>
  <c r="H195" i="17"/>
  <c r="H196" i="17"/>
  <c r="D193" i="17"/>
  <c r="D194" i="17"/>
  <c r="D195" i="17"/>
  <c r="P192" i="17" l="1"/>
  <c r="H185" i="17"/>
  <c r="J185" i="17"/>
  <c r="M185" i="17"/>
  <c r="P185" i="17" s="1"/>
  <c r="H186" i="17"/>
  <c r="J186" i="17"/>
  <c r="M186" i="17"/>
  <c r="H187" i="17"/>
  <c r="J187" i="17"/>
  <c r="M187" i="17"/>
  <c r="H188" i="17"/>
  <c r="J188" i="17"/>
  <c r="M188" i="17"/>
  <c r="H189" i="17"/>
  <c r="J189" i="17"/>
  <c r="M189" i="17"/>
  <c r="P189" i="17" s="1"/>
  <c r="H190" i="17"/>
  <c r="J190" i="17"/>
  <c r="M190" i="17"/>
  <c r="H191" i="17"/>
  <c r="J191" i="17"/>
  <c r="M191" i="17"/>
  <c r="D184" i="17"/>
  <c r="D185" i="17"/>
  <c r="D186" i="17"/>
  <c r="D187" i="17"/>
  <c r="D188" i="17"/>
  <c r="D189" i="17"/>
  <c r="D190" i="17"/>
  <c r="D191" i="17"/>
  <c r="D192" i="17"/>
  <c r="P190" i="17" l="1"/>
  <c r="P186" i="17"/>
  <c r="P191" i="17"/>
  <c r="P187" i="17"/>
  <c r="P188" i="17"/>
  <c r="J181" i="17"/>
  <c r="M181" i="17"/>
  <c r="J182" i="17"/>
  <c r="M182" i="17"/>
  <c r="J183" i="17"/>
  <c r="M183" i="17"/>
  <c r="J184" i="17"/>
  <c r="M184" i="17"/>
  <c r="H179" i="17"/>
  <c r="H180" i="17"/>
  <c r="H181" i="17"/>
  <c r="H182" i="17"/>
  <c r="H183" i="17"/>
  <c r="H184" i="17"/>
  <c r="D177" i="17"/>
  <c r="D178" i="17"/>
  <c r="D179" i="17"/>
  <c r="D180" i="17"/>
  <c r="D181" i="17"/>
  <c r="D182" i="17"/>
  <c r="D183" i="17"/>
  <c r="P184" i="17" l="1"/>
  <c r="P182" i="17"/>
  <c r="P183" i="17"/>
  <c r="P181" i="17"/>
  <c r="H177" i="17"/>
  <c r="J177" i="17"/>
  <c r="M177" i="17"/>
  <c r="P177" i="17" s="1"/>
  <c r="H178" i="17"/>
  <c r="J178" i="17"/>
  <c r="M178" i="17"/>
  <c r="J179" i="17"/>
  <c r="M179" i="17"/>
  <c r="J180" i="17"/>
  <c r="M180" i="17"/>
  <c r="D176" i="17"/>
  <c r="P179" i="17" l="1"/>
  <c r="P180" i="17"/>
  <c r="P178" i="17"/>
  <c r="H171" i="17"/>
  <c r="J171" i="17"/>
  <c r="M171" i="17"/>
  <c r="P171" i="17" s="1"/>
  <c r="H172" i="17"/>
  <c r="J172" i="17"/>
  <c r="M172" i="17"/>
  <c r="H173" i="17"/>
  <c r="J173" i="17"/>
  <c r="M173" i="17"/>
  <c r="H174" i="17"/>
  <c r="J174" i="17"/>
  <c r="M174" i="17"/>
  <c r="P174" i="17" s="1"/>
  <c r="H175" i="17"/>
  <c r="J175" i="17"/>
  <c r="M175" i="17"/>
  <c r="P175" i="17" s="1"/>
  <c r="H176" i="17"/>
  <c r="J176" i="17"/>
  <c r="M176" i="17"/>
  <c r="P176" i="17" l="1"/>
  <c r="P172" i="17"/>
  <c r="P173" i="17"/>
  <c r="D172" i="17"/>
  <c r="D173" i="17"/>
  <c r="D174" i="17"/>
  <c r="D175" i="17"/>
  <c r="D171" i="17"/>
  <c r="H166" i="17" l="1"/>
  <c r="J166" i="17"/>
  <c r="M166" i="17"/>
  <c r="H167" i="17"/>
  <c r="J167" i="17"/>
  <c r="M167" i="17"/>
  <c r="H168" i="17"/>
  <c r="J168" i="17"/>
  <c r="M168" i="17"/>
  <c r="H169" i="17"/>
  <c r="J169" i="17"/>
  <c r="M169" i="17"/>
  <c r="H170" i="17"/>
  <c r="J170" i="17"/>
  <c r="M170" i="17"/>
  <c r="D166" i="17"/>
  <c r="D167" i="17"/>
  <c r="D168" i="17"/>
  <c r="D169" i="17"/>
  <c r="D170" i="17"/>
  <c r="P168" i="17" l="1"/>
  <c r="P167" i="17"/>
  <c r="P169" i="17"/>
  <c r="P170" i="17"/>
  <c r="P166" i="17"/>
  <c r="J161" i="17"/>
  <c r="M161" i="17"/>
  <c r="J162" i="17"/>
  <c r="M162" i="17"/>
  <c r="J163" i="17"/>
  <c r="M163" i="17"/>
  <c r="J164" i="17"/>
  <c r="M164" i="17"/>
  <c r="J165" i="17"/>
  <c r="M165" i="17"/>
  <c r="H161" i="17"/>
  <c r="H162" i="17"/>
  <c r="H163" i="17"/>
  <c r="H164" i="17"/>
  <c r="H165" i="17"/>
  <c r="D161" i="17"/>
  <c r="D162" i="17"/>
  <c r="D163" i="17"/>
  <c r="D164" i="17"/>
  <c r="D165" i="17"/>
  <c r="P164" i="17" l="1"/>
  <c r="P162" i="17"/>
  <c r="P165" i="17"/>
  <c r="P163" i="17"/>
  <c r="P161" i="17"/>
  <c r="J157" i="17"/>
  <c r="M157" i="17"/>
  <c r="P157" i="17" s="1"/>
  <c r="J158" i="17"/>
  <c r="M158" i="17"/>
  <c r="J159" i="17"/>
  <c r="M159" i="17"/>
  <c r="P159" i="17" s="1"/>
  <c r="J160" i="17"/>
  <c r="M160" i="17"/>
  <c r="H154" i="17"/>
  <c r="H155" i="17"/>
  <c r="H156" i="17"/>
  <c r="H157" i="17"/>
  <c r="H158" i="17"/>
  <c r="H159" i="17"/>
  <c r="H160" i="17"/>
  <c r="D152" i="17"/>
  <c r="D153" i="17"/>
  <c r="D154" i="17"/>
  <c r="D155" i="17"/>
  <c r="D156" i="17"/>
  <c r="D157" i="17"/>
  <c r="D158" i="17"/>
  <c r="D159" i="17"/>
  <c r="D160" i="17"/>
  <c r="P160" i="17" l="1"/>
  <c r="P158" i="17"/>
  <c r="J151" i="17"/>
  <c r="M151" i="17"/>
  <c r="P151" i="17" s="1"/>
  <c r="J152" i="17"/>
  <c r="M152" i="17"/>
  <c r="J153" i="17"/>
  <c r="M153" i="17"/>
  <c r="P153" i="17" s="1"/>
  <c r="J154" i="17"/>
  <c r="M154" i="17"/>
  <c r="J155" i="17"/>
  <c r="M155" i="17"/>
  <c r="P155" i="17" s="1"/>
  <c r="J156" i="17"/>
  <c r="M156" i="17"/>
  <c r="H150" i="17"/>
  <c r="H151" i="17"/>
  <c r="H152" i="17"/>
  <c r="H153" i="17"/>
  <c r="D151" i="17"/>
  <c r="P156" i="17" l="1"/>
  <c r="P154" i="17"/>
  <c r="P152" i="17"/>
  <c r="J148" i="17"/>
  <c r="M148" i="17"/>
  <c r="J149" i="17"/>
  <c r="M149" i="17"/>
  <c r="J150" i="17"/>
  <c r="M150" i="17"/>
  <c r="H147" i="17"/>
  <c r="H148" i="17"/>
  <c r="H149" i="17"/>
  <c r="D148" i="17"/>
  <c r="D149" i="17"/>
  <c r="D150" i="17"/>
  <c r="P150" i="17" l="1"/>
  <c r="P148" i="17"/>
  <c r="P149" i="17"/>
  <c r="J140" i="17"/>
  <c r="M140" i="17"/>
  <c r="J141" i="17"/>
  <c r="M141" i="17"/>
  <c r="J142" i="17"/>
  <c r="M142" i="17"/>
  <c r="J143" i="17"/>
  <c r="M143" i="17"/>
  <c r="J144" i="17"/>
  <c r="M144" i="17"/>
  <c r="J145" i="17"/>
  <c r="M145" i="17"/>
  <c r="J146" i="17"/>
  <c r="M146" i="17"/>
  <c r="J147" i="17"/>
  <c r="M147" i="17"/>
  <c r="H139" i="17"/>
  <c r="H140" i="17"/>
  <c r="H141" i="17"/>
  <c r="H142" i="17"/>
  <c r="H143" i="17"/>
  <c r="H144" i="17"/>
  <c r="H145" i="17"/>
  <c r="H146" i="17"/>
  <c r="D140" i="17"/>
  <c r="D141" i="17"/>
  <c r="D142" i="17"/>
  <c r="D143" i="17"/>
  <c r="D144" i="17"/>
  <c r="D145" i="17"/>
  <c r="D146" i="17"/>
  <c r="D147" i="17"/>
  <c r="P147" i="17" l="1"/>
  <c r="P145" i="17"/>
  <c r="P143" i="17"/>
  <c r="P141" i="17"/>
  <c r="P146" i="17"/>
  <c r="P144" i="17"/>
  <c r="P142" i="17"/>
  <c r="P140" i="17"/>
  <c r="H135" i="17"/>
  <c r="J135" i="17"/>
  <c r="M135" i="17"/>
  <c r="H136" i="17"/>
  <c r="J136" i="17"/>
  <c r="M136" i="17"/>
  <c r="H137" i="17"/>
  <c r="J137" i="17"/>
  <c r="M137" i="17"/>
  <c r="H138" i="17"/>
  <c r="J138" i="17"/>
  <c r="M138" i="17"/>
  <c r="J139" i="17"/>
  <c r="M139" i="17"/>
  <c r="D137" i="17"/>
  <c r="D138" i="17"/>
  <c r="D139" i="17"/>
  <c r="P139" i="17" l="1"/>
  <c r="P136" i="17"/>
  <c r="P137" i="17"/>
  <c r="P138" i="17"/>
  <c r="P135" i="17"/>
  <c r="D136" i="17"/>
  <c r="D135" i="17"/>
  <c r="M134" i="17"/>
  <c r="J134" i="17"/>
  <c r="H134" i="17"/>
  <c r="D134" i="17"/>
  <c r="P134" i="17" l="1"/>
  <c r="J127" i="17"/>
  <c r="M127" i="17"/>
  <c r="P127" i="17" s="1"/>
  <c r="J128" i="17"/>
  <c r="M128" i="17"/>
  <c r="J129" i="17"/>
  <c r="M129" i="17"/>
  <c r="P129" i="17" s="1"/>
  <c r="J130" i="17"/>
  <c r="M130" i="17"/>
  <c r="J131" i="17"/>
  <c r="M131" i="17"/>
  <c r="P131" i="17" s="1"/>
  <c r="J132" i="17"/>
  <c r="M132" i="17"/>
  <c r="J133" i="17"/>
  <c r="M133" i="17"/>
  <c r="P133" i="17" s="1"/>
  <c r="H124" i="17"/>
  <c r="H125" i="17"/>
  <c r="H126" i="17"/>
  <c r="H127" i="17"/>
  <c r="H128" i="17"/>
  <c r="H129" i="17"/>
  <c r="H130" i="17"/>
  <c r="H131" i="17"/>
  <c r="H132" i="17"/>
  <c r="H133" i="17"/>
  <c r="D126" i="17"/>
  <c r="D127" i="17"/>
  <c r="D128" i="17"/>
  <c r="D129" i="17"/>
  <c r="D130" i="17"/>
  <c r="D131" i="17"/>
  <c r="D132" i="17"/>
  <c r="D133" i="17"/>
  <c r="P132" i="17" l="1"/>
  <c r="P130" i="17"/>
  <c r="P128" i="17"/>
  <c r="J121" i="17"/>
  <c r="M121" i="17"/>
  <c r="J122" i="17"/>
  <c r="M122" i="17"/>
  <c r="P122" i="17" s="1"/>
  <c r="J123" i="17"/>
  <c r="M123" i="17"/>
  <c r="J124" i="17"/>
  <c r="M124" i="17"/>
  <c r="P124" i="17" s="1"/>
  <c r="J125" i="17"/>
  <c r="M125" i="17"/>
  <c r="J126" i="17"/>
  <c r="M126" i="17"/>
  <c r="P126" i="17" s="1"/>
  <c r="H121" i="17"/>
  <c r="H122" i="17"/>
  <c r="H123" i="17"/>
  <c r="D120" i="17"/>
  <c r="D121" i="17"/>
  <c r="D122" i="17"/>
  <c r="D123" i="17"/>
  <c r="D124" i="17"/>
  <c r="D125" i="17"/>
  <c r="P125" i="17" l="1"/>
  <c r="P123" i="17"/>
  <c r="P121" i="17"/>
  <c r="J117" i="17"/>
  <c r="M117" i="17"/>
  <c r="J118" i="17"/>
  <c r="M118" i="17"/>
  <c r="J119" i="17"/>
  <c r="M119" i="17"/>
  <c r="J120" i="17"/>
  <c r="M120" i="17"/>
  <c r="H117" i="17"/>
  <c r="H118" i="17"/>
  <c r="H119" i="17"/>
  <c r="H120" i="17"/>
  <c r="D118" i="17"/>
  <c r="D119" i="17"/>
  <c r="P119" i="17" l="1"/>
  <c r="P117" i="17"/>
  <c r="P120" i="17"/>
  <c r="P118" i="17"/>
  <c r="J97" i="17"/>
  <c r="M97" i="17"/>
  <c r="J98" i="17"/>
  <c r="M98" i="17"/>
  <c r="J99" i="17"/>
  <c r="M99" i="17"/>
  <c r="J100" i="17"/>
  <c r="M100" i="17"/>
  <c r="J101" i="17"/>
  <c r="M101" i="17"/>
  <c r="J102" i="17"/>
  <c r="M102" i="17"/>
  <c r="J103" i="17"/>
  <c r="M103" i="17"/>
  <c r="J104" i="17"/>
  <c r="M104" i="17"/>
  <c r="J105" i="17"/>
  <c r="M105" i="17"/>
  <c r="J106" i="17"/>
  <c r="M106" i="17"/>
  <c r="J107" i="17"/>
  <c r="M107" i="17"/>
  <c r="J108" i="17"/>
  <c r="M108" i="17"/>
  <c r="J109" i="17"/>
  <c r="M109" i="17"/>
  <c r="J110" i="17"/>
  <c r="M110" i="17"/>
  <c r="J111" i="17"/>
  <c r="M111" i="17"/>
  <c r="J112" i="17"/>
  <c r="M112" i="17"/>
  <c r="J113" i="17"/>
  <c r="M113" i="17"/>
  <c r="J114" i="17"/>
  <c r="M114" i="17"/>
  <c r="J115" i="17"/>
  <c r="M115" i="17"/>
  <c r="J116" i="17"/>
  <c r="M116" i="17"/>
  <c r="P116" i="17" s="1"/>
  <c r="P114" i="17" l="1"/>
  <c r="P112" i="17"/>
  <c r="P110" i="17"/>
  <c r="P108" i="17"/>
  <c r="P106" i="17"/>
  <c r="P104" i="17"/>
  <c r="P102" i="17"/>
  <c r="P100" i="17"/>
  <c r="P98" i="17"/>
  <c r="P115" i="17"/>
  <c r="P113" i="17"/>
  <c r="P111" i="17"/>
  <c r="P109" i="17"/>
  <c r="P107" i="17"/>
  <c r="P105" i="17"/>
  <c r="P103" i="17"/>
  <c r="P101" i="17"/>
  <c r="P99" i="17"/>
  <c r="P97" i="17"/>
  <c r="H114" i="17"/>
  <c r="H115" i="17"/>
  <c r="H116" i="17"/>
  <c r="D114" i="17"/>
  <c r="D115" i="17"/>
  <c r="D116" i="17"/>
  <c r="D117" i="17"/>
  <c r="H105" i="17" l="1"/>
  <c r="H106" i="17"/>
  <c r="H107" i="17"/>
  <c r="H108" i="17"/>
  <c r="H109" i="17"/>
  <c r="H110" i="17"/>
  <c r="H111" i="17"/>
  <c r="H112" i="17"/>
  <c r="H113" i="17"/>
  <c r="D108" i="17"/>
  <c r="D109" i="17"/>
  <c r="D110" i="17"/>
  <c r="D111" i="17"/>
  <c r="D112" i="17"/>
  <c r="D113" i="17"/>
  <c r="H104" i="17" l="1"/>
  <c r="D103" i="17"/>
  <c r="D104" i="17"/>
  <c r="D105" i="17"/>
  <c r="D106" i="17"/>
  <c r="D107" i="17"/>
  <c r="H101" i="17" l="1"/>
  <c r="H102" i="17"/>
  <c r="H103" i="17"/>
  <c r="D99" i="17"/>
  <c r="D100" i="17"/>
  <c r="D101" i="17"/>
  <c r="D102" i="17"/>
  <c r="J95" i="17" l="1"/>
  <c r="M95" i="17"/>
  <c r="J96" i="17"/>
  <c r="M96" i="17"/>
  <c r="P96" i="17" s="1"/>
  <c r="H95" i="17"/>
  <c r="H96" i="17"/>
  <c r="H97" i="17"/>
  <c r="H98" i="17"/>
  <c r="H99" i="17"/>
  <c r="H100" i="17"/>
  <c r="D94" i="17"/>
  <c r="D95" i="17"/>
  <c r="D96" i="17"/>
  <c r="D97" i="17"/>
  <c r="D98" i="17"/>
  <c r="P95" i="17" l="1"/>
  <c r="J92" i="17"/>
  <c r="M92" i="17"/>
  <c r="P92" i="17" s="1"/>
  <c r="J93" i="17"/>
  <c r="M93" i="17"/>
  <c r="J94" i="17"/>
  <c r="M94" i="17"/>
  <c r="P94" i="17" s="1"/>
  <c r="H92" i="17"/>
  <c r="H93" i="17"/>
  <c r="H94" i="17"/>
  <c r="D92" i="17"/>
  <c r="D93" i="17"/>
  <c r="P93" i="17" l="1"/>
  <c r="J87" i="17"/>
  <c r="M87" i="17"/>
  <c r="J88" i="17"/>
  <c r="M88" i="17"/>
  <c r="J89" i="17"/>
  <c r="M89" i="17"/>
  <c r="J90" i="17"/>
  <c r="M90" i="17"/>
  <c r="J91" i="17"/>
  <c r="M91" i="17"/>
  <c r="H87" i="17"/>
  <c r="H88" i="17"/>
  <c r="H89" i="17"/>
  <c r="H90" i="17"/>
  <c r="H91" i="17"/>
  <c r="D87" i="17"/>
  <c r="D88" i="17"/>
  <c r="D89" i="17"/>
  <c r="D90" i="17"/>
  <c r="D91" i="17"/>
  <c r="P90" i="17" l="1"/>
  <c r="P88" i="17"/>
  <c r="P91" i="17"/>
  <c r="P89" i="17"/>
  <c r="P87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J15" i="17"/>
  <c r="P15" i="17" s="1"/>
  <c r="J16" i="17"/>
  <c r="P16" i="17" s="1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P81" i="17" l="1"/>
  <c r="P73" i="17"/>
  <c r="P65" i="17"/>
  <c r="P57" i="17"/>
  <c r="P49" i="17"/>
  <c r="P37" i="17"/>
  <c r="P29" i="17"/>
  <c r="P21" i="17"/>
  <c r="P83" i="17"/>
  <c r="P79" i="17"/>
  <c r="P75" i="17"/>
  <c r="P71" i="17"/>
  <c r="P67" i="17"/>
  <c r="P63" i="17"/>
  <c r="P59" i="17"/>
  <c r="P55" i="17"/>
  <c r="P51" i="17"/>
  <c r="P47" i="17"/>
  <c r="P43" i="17"/>
  <c r="P39" i="17"/>
  <c r="P35" i="17"/>
  <c r="P31" i="17"/>
  <c r="P27" i="17"/>
  <c r="P23" i="17"/>
  <c r="P19" i="17"/>
  <c r="P86" i="17"/>
  <c r="P82" i="17"/>
  <c r="P78" i="17"/>
  <c r="P74" i="17"/>
  <c r="P70" i="17"/>
  <c r="P66" i="17"/>
  <c r="P62" i="17"/>
  <c r="P58" i="17"/>
  <c r="P54" i="17"/>
  <c r="P50" i="17"/>
  <c r="P46" i="17"/>
  <c r="P42" i="17"/>
  <c r="P38" i="17"/>
  <c r="P34" i="17"/>
  <c r="P30" i="17"/>
  <c r="P26" i="17"/>
  <c r="P22" i="17"/>
  <c r="P18" i="17"/>
  <c r="P85" i="17"/>
  <c r="P77" i="17"/>
  <c r="P69" i="17"/>
  <c r="P61" i="17"/>
  <c r="P53" i="17"/>
  <c r="P45" i="17"/>
  <c r="P41" i="17"/>
  <c r="P33" i="17"/>
  <c r="P25" i="17"/>
  <c r="P17" i="17"/>
  <c r="P84" i="17"/>
  <c r="P80" i="17"/>
  <c r="P76" i="17"/>
  <c r="P72" i="17"/>
  <c r="P68" i="17"/>
  <c r="P64" i="17"/>
  <c r="P60" i="17"/>
  <c r="P56" i="17"/>
  <c r="P52" i="17"/>
  <c r="P48" i="17"/>
  <c r="P44" i="17"/>
  <c r="P40" i="17"/>
  <c r="P36" i="17"/>
  <c r="P32" i="17"/>
  <c r="P28" i="17"/>
  <c r="P24" i="17"/>
  <c r="P20" i="17"/>
  <c r="A82" i="17"/>
  <c r="A51" i="17" l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M14" i="17" l="1"/>
  <c r="N14" i="17" s="1"/>
  <c r="N15" i="17" s="1"/>
  <c r="N16" i="17" s="1"/>
  <c r="N17" i="17" s="1"/>
  <c r="N18" i="17" s="1"/>
  <c r="N19" i="17" s="1"/>
  <c r="N20" i="17" s="1"/>
  <c r="N21" i="17" s="1"/>
  <c r="N22" i="17" s="1"/>
  <c r="N23" i="17" s="1"/>
  <c r="N24" i="17" s="1"/>
  <c r="N25" i="17" s="1"/>
  <c r="N26" i="17" s="1"/>
  <c r="N27" i="17" s="1"/>
  <c r="N28" i="17" s="1"/>
  <c r="N29" i="17" s="1"/>
  <c r="N30" i="17" s="1"/>
  <c r="N31" i="17" s="1"/>
  <c r="N32" i="17" s="1"/>
  <c r="N33" i="17" s="1"/>
  <c r="N34" i="17" s="1"/>
  <c r="N35" i="17" s="1"/>
  <c r="N36" i="17" s="1"/>
  <c r="N37" i="17" s="1"/>
  <c r="N38" i="17" s="1"/>
  <c r="N39" i="17" s="1"/>
  <c r="N40" i="17" s="1"/>
  <c r="N41" i="17" s="1"/>
  <c r="N42" i="17" s="1"/>
  <c r="N43" i="17" s="1"/>
  <c r="N44" i="17" s="1"/>
  <c r="N45" i="17" s="1"/>
  <c r="N46" i="17" s="1"/>
  <c r="N47" i="17" s="1"/>
  <c r="N48" i="17" s="1"/>
  <c r="N49" i="17" s="1"/>
  <c r="N50" i="17" s="1"/>
  <c r="N51" i="17" s="1"/>
  <c r="N52" i="17" s="1"/>
  <c r="N53" i="17" s="1"/>
  <c r="N54" i="17" s="1"/>
  <c r="N55" i="17" s="1"/>
  <c r="N56" i="17" s="1"/>
  <c r="N57" i="17" s="1"/>
  <c r="N58" i="17" s="1"/>
  <c r="N59" i="17" s="1"/>
  <c r="N60" i="17" s="1"/>
  <c r="N61" i="17" s="1"/>
  <c r="N62" i="17" s="1"/>
  <c r="N63" i="17" s="1"/>
  <c r="N64" i="17" s="1"/>
  <c r="N65" i="17" s="1"/>
  <c r="N66" i="17" s="1"/>
  <c r="N67" i="17" s="1"/>
  <c r="N68" i="17" s="1"/>
  <c r="N69" i="17" s="1"/>
  <c r="N70" i="17" s="1"/>
  <c r="N71" i="17" s="1"/>
  <c r="N72" i="17" s="1"/>
  <c r="N73" i="17" s="1"/>
  <c r="N74" i="17" s="1"/>
  <c r="N75" i="17" s="1"/>
  <c r="N76" i="17" s="1"/>
  <c r="N77" i="17" s="1"/>
  <c r="N78" i="17" s="1"/>
  <c r="N79" i="17" s="1"/>
  <c r="N80" i="17" s="1"/>
  <c r="N81" i="17" s="1"/>
  <c r="N82" i="17" s="1"/>
  <c r="N83" i="17" s="1"/>
  <c r="N84" i="17" s="1"/>
  <c r="N85" i="17" s="1"/>
  <c r="N86" i="17" s="1"/>
  <c r="N87" i="17" s="1"/>
  <c r="N88" i="17" s="1"/>
  <c r="N89" i="17" s="1"/>
  <c r="N90" i="17" s="1"/>
  <c r="N91" i="17" s="1"/>
  <c r="N92" i="17" s="1"/>
  <c r="N93" i="17" s="1"/>
  <c r="N94" i="17" s="1"/>
  <c r="N95" i="17" s="1"/>
  <c r="N96" i="17" s="1"/>
  <c r="N97" i="17" s="1"/>
  <c r="N98" i="17" s="1"/>
  <c r="N99" i="17" s="1"/>
  <c r="N100" i="17" s="1"/>
  <c r="N101" i="17" s="1"/>
  <c r="N102" i="17" s="1"/>
  <c r="N103" i="17" s="1"/>
  <c r="N104" i="17" s="1"/>
  <c r="N105" i="17" s="1"/>
  <c r="N106" i="17" s="1"/>
  <c r="N107" i="17" s="1"/>
  <c r="N108" i="17" s="1"/>
  <c r="N109" i="17" s="1"/>
  <c r="N110" i="17" s="1"/>
  <c r="N111" i="17" s="1"/>
  <c r="N112" i="17" s="1"/>
  <c r="N113" i="17" s="1"/>
  <c r="N114" i="17" s="1"/>
  <c r="N115" i="17" s="1"/>
  <c r="N116" i="17" s="1"/>
  <c r="N117" i="17" s="1"/>
  <c r="N118" i="17" s="1"/>
  <c r="N119" i="17" s="1"/>
  <c r="N120" i="17" s="1"/>
  <c r="N121" i="17" s="1"/>
  <c r="N122" i="17" s="1"/>
  <c r="N123" i="17" s="1"/>
  <c r="N124" i="17" s="1"/>
  <c r="N125" i="17" s="1"/>
  <c r="N126" i="17" s="1"/>
  <c r="N127" i="17" s="1"/>
  <c r="N128" i="17" s="1"/>
  <c r="N129" i="17" s="1"/>
  <c r="N130" i="17" s="1"/>
  <c r="N131" i="17" s="1"/>
  <c r="N132" i="17" s="1"/>
  <c r="N133" i="17" s="1"/>
  <c r="N134" i="17" s="1"/>
  <c r="N135" i="17" s="1"/>
  <c r="N136" i="17" s="1"/>
  <c r="N137" i="17" s="1"/>
  <c r="N138" i="17" s="1"/>
  <c r="N139" i="17" s="1"/>
  <c r="N140" i="17" s="1"/>
  <c r="N141" i="17" s="1"/>
  <c r="N142" i="17" s="1"/>
  <c r="N143" i="17" s="1"/>
  <c r="N144" i="17" s="1"/>
  <c r="N145" i="17" s="1"/>
  <c r="N146" i="17" s="1"/>
  <c r="N147" i="17" s="1"/>
  <c r="N148" i="17" s="1"/>
  <c r="N149" i="17" s="1"/>
  <c r="N150" i="17" s="1"/>
  <c r="N151" i="17" s="1"/>
  <c r="N152" i="17" s="1"/>
  <c r="N153" i="17" s="1"/>
  <c r="N154" i="17" s="1"/>
  <c r="N155" i="17" s="1"/>
  <c r="N156" i="17" s="1"/>
  <c r="N157" i="17" s="1"/>
  <c r="N158" i="17" s="1"/>
  <c r="N159" i="17" s="1"/>
  <c r="N160" i="17" s="1"/>
  <c r="N161" i="17" s="1"/>
  <c r="N162" i="17" s="1"/>
  <c r="N163" i="17" s="1"/>
  <c r="N164" i="17" s="1"/>
  <c r="N165" i="17" s="1"/>
  <c r="N166" i="17" s="1"/>
  <c r="N167" i="17" s="1"/>
  <c r="N168" i="17" s="1"/>
  <c r="N169" i="17" s="1"/>
  <c r="N170" i="17" s="1"/>
  <c r="N171" i="17" s="1"/>
  <c r="N172" i="17" s="1"/>
  <c r="N173" i="17" s="1"/>
  <c r="N174" i="17" s="1"/>
  <c r="N175" i="17" s="1"/>
  <c r="N176" i="17" s="1"/>
  <c r="N177" i="17" s="1"/>
  <c r="N178" i="17" s="1"/>
  <c r="N179" i="17" s="1"/>
  <c r="N180" i="17" s="1"/>
  <c r="N181" i="17" s="1"/>
  <c r="N182" i="17" s="1"/>
  <c r="N183" i="17" s="1"/>
  <c r="N184" i="17" s="1"/>
  <c r="N185" i="17" s="1"/>
  <c r="N186" i="17" s="1"/>
  <c r="N187" i="17" s="1"/>
  <c r="N188" i="17" s="1"/>
  <c r="N189" i="17" s="1"/>
  <c r="N190" i="17" s="1"/>
  <c r="N191" i="17" s="1"/>
  <c r="N192" i="17" s="1"/>
  <c r="N193" i="17" s="1"/>
  <c r="N194" i="17" s="1"/>
  <c r="N195" i="17" s="1"/>
  <c r="N196" i="17" s="1"/>
  <c r="N197" i="17" s="1"/>
  <c r="N198" i="17" s="1"/>
  <c r="N199" i="17" s="1"/>
  <c r="N200" i="17" s="1"/>
  <c r="N201" i="17" s="1"/>
  <c r="N202" i="17" s="1"/>
  <c r="N203" i="17" s="1"/>
  <c r="N204" i="17" s="1"/>
  <c r="N205" i="17" s="1"/>
  <c r="N206" i="17" s="1"/>
  <c r="N207" i="17" s="1"/>
  <c r="N208" i="17" s="1"/>
  <c r="N209" i="17" s="1"/>
  <c r="N210" i="17" s="1"/>
  <c r="N211" i="17" s="1"/>
  <c r="N212" i="17" s="1"/>
  <c r="N213" i="17" s="1"/>
  <c r="N214" i="17" s="1"/>
  <c r="N215" i="17" s="1"/>
  <c r="N216" i="17" s="1"/>
  <c r="N217" i="17" s="1"/>
  <c r="N218" i="17" s="1"/>
  <c r="N219" i="17" s="1"/>
  <c r="N220" i="17" s="1"/>
  <c r="N221" i="17" s="1"/>
  <c r="N222" i="17" s="1"/>
  <c r="N223" i="17" s="1"/>
  <c r="N224" i="17" s="1"/>
  <c r="N225" i="17" s="1"/>
  <c r="N226" i="17" s="1"/>
  <c r="N227" i="17" s="1"/>
  <c r="N228" i="17" s="1"/>
  <c r="N229" i="17" s="1"/>
  <c r="N230" i="17" s="1"/>
  <c r="N231" i="17" s="1"/>
  <c r="N232" i="17" s="1"/>
  <c r="N233" i="17" s="1"/>
  <c r="N234" i="17" s="1"/>
  <c r="N235" i="17" s="1"/>
  <c r="N236" i="17" s="1"/>
  <c r="N237" i="17" s="1"/>
  <c r="N238" i="17" s="1"/>
  <c r="N239" i="17" s="1"/>
  <c r="N240" i="17" s="1"/>
  <c r="N241" i="17" s="1"/>
  <c r="N242" i="17" s="1"/>
  <c r="N243" i="17" s="1"/>
  <c r="N244" i="17" s="1"/>
  <c r="N245" i="17" s="1"/>
  <c r="N246" i="17" s="1"/>
  <c r="N247" i="17" s="1"/>
  <c r="N248" i="17" s="1"/>
  <c r="N249" i="17" s="1"/>
  <c r="N250" i="17" s="1"/>
  <c r="N251" i="17" s="1"/>
  <c r="N252" i="17" s="1"/>
  <c r="N253" i="17" s="1"/>
  <c r="N254" i="17" s="1"/>
  <c r="N255" i="17" s="1"/>
  <c r="N256" i="17" s="1"/>
  <c r="N257" i="17" s="1"/>
  <c r="N258" i="17" s="1"/>
  <c r="N259" i="17" s="1"/>
  <c r="N260" i="17" s="1"/>
  <c r="N261" i="17" s="1"/>
  <c r="N262" i="17" s="1"/>
  <c r="N263" i="17" s="1"/>
  <c r="J14" i="17"/>
  <c r="K14" i="17" s="1"/>
  <c r="D14" i="17"/>
  <c r="H14" i="17"/>
  <c r="K15" i="17" l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K48" i="17" s="1"/>
  <c r="K49" i="17" s="1"/>
  <c r="K50" i="17" s="1"/>
  <c r="K51" i="17" s="1"/>
  <c r="K52" i="17" s="1"/>
  <c r="K53" i="17" s="1"/>
  <c r="K54" i="17" s="1"/>
  <c r="K55" i="17" s="1"/>
  <c r="K56" i="17" s="1"/>
  <c r="K57" i="17" s="1"/>
  <c r="K58" i="17" s="1"/>
  <c r="K59" i="17" s="1"/>
  <c r="K60" i="17" s="1"/>
  <c r="K61" i="17" s="1"/>
  <c r="K62" i="17" s="1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K84" i="17" s="1"/>
  <c r="K85" i="17" s="1"/>
  <c r="K86" i="17" s="1"/>
  <c r="K87" i="17" s="1"/>
  <c r="K88" i="17" s="1"/>
  <c r="K89" i="17" s="1"/>
  <c r="K90" i="17" s="1"/>
  <c r="K91" i="17" s="1"/>
  <c r="K92" i="17" s="1"/>
  <c r="K93" i="17" s="1"/>
  <c r="K94" i="17" s="1"/>
  <c r="K95" i="17" s="1"/>
  <c r="K96" i="17" s="1"/>
  <c r="K97" i="17" s="1"/>
  <c r="K98" i="17" s="1"/>
  <c r="K99" i="17" s="1"/>
  <c r="K100" i="17" s="1"/>
  <c r="K101" i="17" s="1"/>
  <c r="K102" i="17" s="1"/>
  <c r="K103" i="17" s="1"/>
  <c r="K104" i="17" s="1"/>
  <c r="K105" i="17" s="1"/>
  <c r="K106" i="17" s="1"/>
  <c r="K107" i="17" s="1"/>
  <c r="K108" i="17" s="1"/>
  <c r="K109" i="17" s="1"/>
  <c r="K110" i="17" s="1"/>
  <c r="K111" i="17" s="1"/>
  <c r="K112" i="17" s="1"/>
  <c r="K113" i="17" s="1"/>
  <c r="K114" i="17" s="1"/>
  <c r="K115" i="17" s="1"/>
  <c r="K116" i="17" s="1"/>
  <c r="K117" i="17" s="1"/>
  <c r="K118" i="17" s="1"/>
  <c r="K119" i="17" s="1"/>
  <c r="K120" i="17" s="1"/>
  <c r="K121" i="17" s="1"/>
  <c r="K122" i="17" s="1"/>
  <c r="K123" i="17" s="1"/>
  <c r="K124" i="17" s="1"/>
  <c r="K125" i="17" s="1"/>
  <c r="K126" i="17" s="1"/>
  <c r="K127" i="17" s="1"/>
  <c r="K128" i="17" s="1"/>
  <c r="K129" i="17" s="1"/>
  <c r="K130" i="17" s="1"/>
  <c r="K131" i="17" s="1"/>
  <c r="K132" i="17" s="1"/>
  <c r="K133" i="17" s="1"/>
  <c r="K134" i="17" s="1"/>
  <c r="K135" i="17" s="1"/>
  <c r="K136" i="17" s="1"/>
  <c r="K137" i="17" s="1"/>
  <c r="K138" i="17" s="1"/>
  <c r="K139" i="17" s="1"/>
  <c r="K140" i="17" s="1"/>
  <c r="K141" i="17" s="1"/>
  <c r="K142" i="17" s="1"/>
  <c r="K143" i="17" s="1"/>
  <c r="K144" i="17" s="1"/>
  <c r="K145" i="17" s="1"/>
  <c r="K146" i="17" s="1"/>
  <c r="K147" i="17" s="1"/>
  <c r="K148" i="17" s="1"/>
  <c r="K149" i="17" s="1"/>
  <c r="K150" i="17" s="1"/>
  <c r="K151" i="17" s="1"/>
  <c r="K152" i="17" s="1"/>
  <c r="K153" i="17" s="1"/>
  <c r="K154" i="17" s="1"/>
  <c r="K155" i="17" s="1"/>
  <c r="K156" i="17" s="1"/>
  <c r="K157" i="17" s="1"/>
  <c r="K158" i="17" s="1"/>
  <c r="K159" i="17" s="1"/>
  <c r="K160" i="17" s="1"/>
  <c r="K161" i="17" s="1"/>
  <c r="K162" i="17" s="1"/>
  <c r="K163" i="17" s="1"/>
  <c r="K164" i="17" s="1"/>
  <c r="K165" i="17" s="1"/>
  <c r="K166" i="17" s="1"/>
  <c r="K167" i="17" s="1"/>
  <c r="K168" i="17" s="1"/>
  <c r="K169" i="17" s="1"/>
  <c r="K170" i="17" s="1"/>
  <c r="K171" i="17" s="1"/>
  <c r="K172" i="17" s="1"/>
  <c r="K173" i="17" s="1"/>
  <c r="K174" i="17" s="1"/>
  <c r="K175" i="17" s="1"/>
  <c r="K176" i="17" s="1"/>
  <c r="K177" i="17" s="1"/>
  <c r="K178" i="17" s="1"/>
  <c r="K179" i="17" s="1"/>
  <c r="K180" i="17" s="1"/>
  <c r="K181" i="17" s="1"/>
  <c r="K182" i="17" s="1"/>
  <c r="K183" i="17" s="1"/>
  <c r="K184" i="17" s="1"/>
  <c r="K185" i="17" s="1"/>
  <c r="K186" i="17" s="1"/>
  <c r="K187" i="17" s="1"/>
  <c r="K188" i="17" s="1"/>
  <c r="K189" i="17" s="1"/>
  <c r="K190" i="17" s="1"/>
  <c r="K191" i="17" s="1"/>
  <c r="K192" i="17" s="1"/>
  <c r="K193" i="17" s="1"/>
  <c r="K194" i="17" s="1"/>
  <c r="K195" i="17" s="1"/>
  <c r="K196" i="17" s="1"/>
  <c r="K197" i="17" s="1"/>
  <c r="K198" i="17" s="1"/>
  <c r="K199" i="17" s="1"/>
  <c r="K200" i="17" s="1"/>
  <c r="K201" i="17" s="1"/>
  <c r="K202" i="17" s="1"/>
  <c r="K203" i="17" s="1"/>
  <c r="K204" i="17" s="1"/>
  <c r="K205" i="17" s="1"/>
  <c r="K206" i="17" s="1"/>
  <c r="K207" i="17" s="1"/>
  <c r="K208" i="17" s="1"/>
  <c r="K209" i="17" s="1"/>
  <c r="K210" i="17" s="1"/>
  <c r="K211" i="17" s="1"/>
  <c r="K212" i="17" s="1"/>
  <c r="K213" i="17" s="1"/>
  <c r="K214" i="17" s="1"/>
  <c r="K215" i="17" s="1"/>
  <c r="K216" i="17" s="1"/>
  <c r="K217" i="17" s="1"/>
  <c r="K218" i="17" s="1"/>
  <c r="K219" i="17" s="1"/>
  <c r="K220" i="17" s="1"/>
  <c r="K221" i="17" s="1"/>
  <c r="K222" i="17" s="1"/>
  <c r="K223" i="17" s="1"/>
  <c r="K224" i="17" s="1"/>
  <c r="K225" i="17" s="1"/>
  <c r="K226" i="17" s="1"/>
  <c r="K227" i="17" s="1"/>
  <c r="K228" i="17" s="1"/>
  <c r="K229" i="17" s="1"/>
  <c r="K230" i="17" s="1"/>
  <c r="K231" i="17" s="1"/>
  <c r="K232" i="17" s="1"/>
  <c r="K233" i="17" s="1"/>
  <c r="K234" i="17" s="1"/>
  <c r="K235" i="17" s="1"/>
  <c r="K236" i="17" s="1"/>
  <c r="K237" i="17" s="1"/>
  <c r="K238" i="17" s="1"/>
  <c r="K239" i="17" s="1"/>
  <c r="K240" i="17" s="1"/>
  <c r="K241" i="17" s="1"/>
  <c r="K242" i="17" s="1"/>
  <c r="K243" i="17" s="1"/>
  <c r="K244" i="17" s="1"/>
  <c r="K245" i="17" s="1"/>
  <c r="K246" i="17" s="1"/>
  <c r="K247" i="17" s="1"/>
  <c r="K248" i="17" s="1"/>
  <c r="K249" i="17" s="1"/>
  <c r="K250" i="17" s="1"/>
  <c r="K251" i="17" s="1"/>
  <c r="K252" i="17" s="1"/>
  <c r="K253" i="17" s="1"/>
  <c r="K254" i="17" s="1"/>
  <c r="K255" i="17" s="1"/>
  <c r="K256" i="17" s="1"/>
  <c r="K257" i="17" s="1"/>
  <c r="K258" i="17" s="1"/>
  <c r="K259" i="17" s="1"/>
  <c r="K260" i="17" s="1"/>
  <c r="K261" i="17" s="1"/>
  <c r="K262" i="17" s="1"/>
  <c r="K263" i="17" s="1"/>
  <c r="P14" i="17"/>
  <c r="Q14" i="17" s="1"/>
  <c r="Q15" i="17" s="1"/>
  <c r="Q16" i="17" s="1"/>
  <c r="Q17" i="17" s="1"/>
  <c r="Q18" i="17" s="1"/>
  <c r="Q19" i="17" s="1"/>
  <c r="Q20" i="17" s="1"/>
  <c r="Q21" i="17" s="1"/>
  <c r="Q22" i="17" s="1"/>
  <c r="Q23" i="17" s="1"/>
  <c r="Q24" i="17" s="1"/>
  <c r="Q25" i="17" s="1"/>
  <c r="Q26" i="17" s="1"/>
  <c r="Q27" i="17" s="1"/>
  <c r="Q28" i="17" s="1"/>
  <c r="Q29" i="17" s="1"/>
  <c r="Q30" i="17" s="1"/>
  <c r="Q31" i="17" s="1"/>
  <c r="Q32" i="17" s="1"/>
  <c r="Q33" i="17" s="1"/>
  <c r="Q34" i="17" s="1"/>
  <c r="Q35" i="17" s="1"/>
  <c r="Q36" i="17" s="1"/>
  <c r="Q37" i="17" s="1"/>
  <c r="Q38" i="17" s="1"/>
  <c r="Q39" i="17" s="1"/>
  <c r="Q40" i="17" s="1"/>
  <c r="Q41" i="17" s="1"/>
  <c r="Q42" i="17" s="1"/>
  <c r="Q43" i="17" s="1"/>
  <c r="Q44" i="17" s="1"/>
  <c r="Q45" i="17" s="1"/>
  <c r="Q46" i="17" s="1"/>
  <c r="Q47" i="17" s="1"/>
  <c r="Q48" i="17" s="1"/>
  <c r="Q49" i="17" s="1"/>
  <c r="Q50" i="17" s="1"/>
  <c r="Q51" i="17" s="1"/>
  <c r="Q52" i="17" s="1"/>
  <c r="Q53" i="17" s="1"/>
  <c r="Q54" i="17" s="1"/>
  <c r="Q55" i="17" s="1"/>
  <c r="Q56" i="17" s="1"/>
  <c r="Q57" i="17" s="1"/>
  <c r="Q58" i="17" s="1"/>
  <c r="Q59" i="17" s="1"/>
  <c r="Q60" i="17" s="1"/>
  <c r="Q61" i="17" s="1"/>
  <c r="Q62" i="17" s="1"/>
  <c r="Q63" i="17" s="1"/>
  <c r="Q64" i="17" s="1"/>
  <c r="Q65" i="17" s="1"/>
  <c r="Q66" i="17" s="1"/>
  <c r="Q67" i="17" s="1"/>
  <c r="Q68" i="17" s="1"/>
  <c r="Q69" i="17" s="1"/>
  <c r="Q70" i="17" s="1"/>
  <c r="Q71" i="17" s="1"/>
  <c r="Q72" i="17" s="1"/>
  <c r="Q73" i="17" s="1"/>
  <c r="Q74" i="17" s="1"/>
  <c r="Q75" i="17" s="1"/>
  <c r="Q76" i="17" s="1"/>
  <c r="Q77" i="17" s="1"/>
  <c r="Q78" i="17" s="1"/>
  <c r="Q79" i="17" s="1"/>
  <c r="Q80" i="17" s="1"/>
  <c r="Q81" i="17" s="1"/>
  <c r="Q82" i="17" s="1"/>
  <c r="Q83" i="17" s="1"/>
  <c r="Q84" i="17" s="1"/>
  <c r="Q85" i="17" s="1"/>
  <c r="Q86" i="17" s="1"/>
  <c r="Q87" i="17" s="1"/>
  <c r="Q88" i="17" s="1"/>
  <c r="Q89" i="17" s="1"/>
  <c r="Q90" i="17" s="1"/>
  <c r="Q91" i="17" s="1"/>
  <c r="Q92" i="17" s="1"/>
  <c r="Q93" i="17" s="1"/>
  <c r="Q94" i="17" s="1"/>
  <c r="Q95" i="17" s="1"/>
  <c r="Q96" i="17" s="1"/>
  <c r="Q97" i="17" s="1"/>
  <c r="Q98" i="17" s="1"/>
  <c r="Q99" i="17" s="1"/>
  <c r="Q100" i="17" s="1"/>
  <c r="Q101" i="17" s="1"/>
  <c r="Q102" i="17" s="1"/>
  <c r="Q103" i="17" s="1"/>
  <c r="Q104" i="17" s="1"/>
  <c r="Q105" i="17" s="1"/>
  <c r="Q106" i="17" s="1"/>
  <c r="Q107" i="17" s="1"/>
  <c r="Q108" i="17" s="1"/>
  <c r="Q109" i="17" s="1"/>
  <c r="Q110" i="17" s="1"/>
  <c r="Q111" i="17" s="1"/>
  <c r="Q112" i="17" s="1"/>
  <c r="Q113" i="17" s="1"/>
  <c r="Q114" i="17" s="1"/>
  <c r="Q115" i="17" s="1"/>
  <c r="Q116" i="17" s="1"/>
  <c r="Q117" i="17" s="1"/>
  <c r="Q118" i="17" s="1"/>
  <c r="Q119" i="17" s="1"/>
  <c r="Q120" i="17" s="1"/>
  <c r="Q121" i="17" s="1"/>
  <c r="Q122" i="17" s="1"/>
  <c r="Q123" i="17" s="1"/>
  <c r="Q124" i="17" s="1"/>
  <c r="Q125" i="17" s="1"/>
  <c r="Q126" i="17" s="1"/>
  <c r="Q127" i="17" s="1"/>
  <c r="Q128" i="17" s="1"/>
  <c r="Q129" i="17" s="1"/>
  <c r="Q130" i="17" s="1"/>
  <c r="Q131" i="17" s="1"/>
  <c r="Q132" i="17" s="1"/>
  <c r="Q133" i="17" s="1"/>
  <c r="Q134" i="17" s="1"/>
  <c r="Q135" i="17" s="1"/>
  <c r="Q136" i="17" s="1"/>
  <c r="Q137" i="17" s="1"/>
  <c r="Q138" i="17" s="1"/>
  <c r="Q139" i="17" s="1"/>
  <c r="Q140" i="17" s="1"/>
  <c r="Q141" i="17" s="1"/>
  <c r="Q142" i="17" s="1"/>
  <c r="Q143" i="17" s="1"/>
  <c r="Q144" i="17" s="1"/>
  <c r="Q145" i="17" s="1"/>
  <c r="Q146" i="17" s="1"/>
  <c r="Q147" i="17" s="1"/>
  <c r="Q148" i="17" s="1"/>
  <c r="Q149" i="17" s="1"/>
  <c r="Q150" i="17" s="1"/>
  <c r="Q151" i="17" s="1"/>
  <c r="Q152" i="17" s="1"/>
  <c r="Q153" i="17" s="1"/>
  <c r="Q154" i="17" s="1"/>
  <c r="Q155" i="17" s="1"/>
  <c r="Q156" i="17" s="1"/>
  <c r="Q157" i="17" s="1"/>
  <c r="Q158" i="17" s="1"/>
  <c r="Q159" i="17" s="1"/>
  <c r="Q160" i="17" s="1"/>
  <c r="Q161" i="17" s="1"/>
  <c r="Q162" i="17" s="1"/>
  <c r="Q163" i="17" s="1"/>
  <c r="Q164" i="17" s="1"/>
  <c r="Q165" i="17" s="1"/>
  <c r="Q166" i="17" s="1"/>
  <c r="Q167" i="17" s="1"/>
  <c r="Q168" i="17" s="1"/>
  <c r="Q169" i="17" s="1"/>
  <c r="Q170" i="17" s="1"/>
  <c r="Q171" i="17" s="1"/>
  <c r="Q172" i="17" s="1"/>
  <c r="Q173" i="17" s="1"/>
  <c r="Q174" i="17" s="1"/>
  <c r="Q175" i="17" s="1"/>
  <c r="Q176" i="17" s="1"/>
  <c r="Q177" i="17" s="1"/>
  <c r="Q178" i="17" s="1"/>
  <c r="Q179" i="17" s="1"/>
  <c r="Q180" i="17" s="1"/>
  <c r="Q181" i="17" s="1"/>
  <c r="Q182" i="17" s="1"/>
  <c r="Q183" i="17" s="1"/>
  <c r="Q184" i="17" s="1"/>
  <c r="Q185" i="17" s="1"/>
  <c r="Q186" i="17" s="1"/>
  <c r="Q187" i="17" s="1"/>
  <c r="Q188" i="17" s="1"/>
  <c r="Q189" i="17" s="1"/>
  <c r="Q190" i="17" s="1"/>
  <c r="Q191" i="17" s="1"/>
  <c r="Q192" i="17" s="1"/>
  <c r="Q193" i="17" s="1"/>
  <c r="Q194" i="17" s="1"/>
  <c r="Q195" i="17" s="1"/>
  <c r="Q196" i="17" s="1"/>
  <c r="Q197" i="17" s="1"/>
  <c r="Q198" i="17" s="1"/>
  <c r="Q199" i="17" s="1"/>
  <c r="Q200" i="17" s="1"/>
  <c r="Q201" i="17" s="1"/>
  <c r="Q202" i="17" s="1"/>
  <c r="Q203" i="17" s="1"/>
  <c r="Q204" i="17" s="1"/>
  <c r="Q205" i="17" s="1"/>
  <c r="Q206" i="17" s="1"/>
  <c r="Q207" i="17" s="1"/>
  <c r="Q208" i="17" s="1"/>
  <c r="Q209" i="17" s="1"/>
  <c r="Q210" i="17" s="1"/>
  <c r="Q211" i="17" s="1"/>
  <c r="Q212" i="17" s="1"/>
  <c r="Q213" i="17" s="1"/>
  <c r="Q214" i="17" s="1"/>
  <c r="Q215" i="17" s="1"/>
  <c r="Q216" i="17" s="1"/>
  <c r="Q217" i="17" s="1"/>
  <c r="Q218" i="17" s="1"/>
  <c r="Q219" i="17" s="1"/>
  <c r="Q220" i="17" s="1"/>
  <c r="Q221" i="17" s="1"/>
  <c r="Q222" i="17" s="1"/>
  <c r="Q223" i="17" s="1"/>
  <c r="Q224" i="17" s="1"/>
  <c r="Q225" i="17" s="1"/>
  <c r="Q226" i="17" s="1"/>
  <c r="Q227" i="17" s="1"/>
  <c r="Q228" i="17" s="1"/>
  <c r="Q229" i="17" s="1"/>
  <c r="Q230" i="17" s="1"/>
  <c r="Q231" i="17" s="1"/>
  <c r="Q232" i="17" s="1"/>
  <c r="Q233" i="17" s="1"/>
  <c r="Q234" i="17" s="1"/>
  <c r="Q235" i="17" s="1"/>
  <c r="Q236" i="17" s="1"/>
  <c r="Q237" i="17" s="1"/>
  <c r="Q238" i="17" s="1"/>
  <c r="Q239" i="17" s="1"/>
  <c r="Q240" i="17" s="1"/>
  <c r="Q241" i="17" s="1"/>
  <c r="Q242" i="17" s="1"/>
  <c r="Q243" i="17" s="1"/>
  <c r="Q244" i="17" s="1"/>
  <c r="Q245" i="17" s="1"/>
  <c r="Q246" i="17" s="1"/>
  <c r="Q247" i="17" s="1"/>
  <c r="Q248" i="17" s="1"/>
  <c r="Q249" i="17" s="1"/>
  <c r="Q250" i="17" s="1"/>
  <c r="Q251" i="17" s="1"/>
  <c r="Q252" i="17" s="1"/>
  <c r="Q253" i="17" s="1"/>
  <c r="Q254" i="17" s="1"/>
  <c r="Q255" i="17" s="1"/>
  <c r="Q256" i="17" s="1"/>
  <c r="Q257" i="17" s="1"/>
  <c r="Q258" i="17" s="1"/>
  <c r="Q259" i="17" s="1"/>
  <c r="Q260" i="17" s="1"/>
  <c r="Q261" i="17" s="1"/>
  <c r="Q262" i="17" s="1"/>
  <c r="Q263" i="17" s="1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M189" i="16"/>
  <c r="M190" i="16"/>
  <c r="M191" i="16"/>
  <c r="M192" i="16"/>
  <c r="M193" i="16"/>
  <c r="M194" i="16"/>
  <c r="M195" i="16"/>
  <c r="M196" i="16"/>
  <c r="M197" i="16"/>
  <c r="M198" i="16"/>
  <c r="M199" i="16"/>
  <c r="M200" i="16"/>
  <c r="M201" i="16"/>
  <c r="M202" i="16"/>
  <c r="M203" i="16"/>
  <c r="M204" i="16"/>
  <c r="M205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1" i="16"/>
  <c r="M222" i="16"/>
  <c r="M223" i="16"/>
  <c r="M224" i="16"/>
  <c r="M225" i="16"/>
  <c r="M226" i="16"/>
  <c r="M227" i="16"/>
  <c r="M228" i="16"/>
  <c r="M229" i="16"/>
  <c r="M230" i="16"/>
  <c r="M231" i="16"/>
  <c r="M232" i="16"/>
  <c r="M233" i="16"/>
  <c r="M234" i="16"/>
  <c r="M235" i="16"/>
  <c r="M236" i="16"/>
  <c r="M237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2" i="16"/>
  <c r="M253" i="16"/>
  <c r="M254" i="16"/>
  <c r="M255" i="16"/>
  <c r="M256" i="16"/>
  <c r="M257" i="16"/>
  <c r="M258" i="16"/>
  <c r="M259" i="16"/>
  <c r="M260" i="16"/>
  <c r="M261" i="16"/>
  <c r="M262" i="16"/>
  <c r="M263" i="16"/>
  <c r="J15" i="16"/>
  <c r="P15" i="16" s="1"/>
  <c r="J16" i="16"/>
  <c r="J17" i="16"/>
  <c r="J18" i="16"/>
  <c r="J19" i="16"/>
  <c r="P19" i="16" s="1"/>
  <c r="J20" i="16"/>
  <c r="J21" i="16"/>
  <c r="J22" i="16"/>
  <c r="J23" i="16"/>
  <c r="P23" i="16" s="1"/>
  <c r="J24" i="16"/>
  <c r="J25" i="16"/>
  <c r="J26" i="16"/>
  <c r="J27" i="16"/>
  <c r="P27" i="16" s="1"/>
  <c r="J28" i="16"/>
  <c r="J29" i="16"/>
  <c r="J30" i="16"/>
  <c r="J31" i="16"/>
  <c r="P31" i="16" s="1"/>
  <c r="J32" i="16"/>
  <c r="J33" i="16"/>
  <c r="J34" i="16"/>
  <c r="J35" i="16"/>
  <c r="P35" i="16" s="1"/>
  <c r="J36" i="16"/>
  <c r="J37" i="16"/>
  <c r="J38" i="16"/>
  <c r="J39" i="16"/>
  <c r="P39" i="16" s="1"/>
  <c r="J40" i="16"/>
  <c r="J41" i="16"/>
  <c r="J42" i="16"/>
  <c r="J43" i="16"/>
  <c r="P43" i="16" s="1"/>
  <c r="J44" i="16"/>
  <c r="J45" i="16"/>
  <c r="J46" i="16"/>
  <c r="J47" i="16"/>
  <c r="P47" i="16" s="1"/>
  <c r="J48" i="16"/>
  <c r="J49" i="16"/>
  <c r="J50" i="16"/>
  <c r="J51" i="16"/>
  <c r="P51" i="16" s="1"/>
  <c r="J52" i="16"/>
  <c r="J53" i="16"/>
  <c r="J54" i="16"/>
  <c r="J55" i="16"/>
  <c r="P55" i="16" s="1"/>
  <c r="J56" i="16"/>
  <c r="J57" i="16"/>
  <c r="J58" i="16"/>
  <c r="J59" i="16"/>
  <c r="P59" i="16" s="1"/>
  <c r="J60" i="16"/>
  <c r="J61" i="16"/>
  <c r="J62" i="16"/>
  <c r="J63" i="16"/>
  <c r="P63" i="16" s="1"/>
  <c r="J64" i="16"/>
  <c r="J65" i="16"/>
  <c r="J66" i="16"/>
  <c r="J67" i="16"/>
  <c r="P67" i="16" s="1"/>
  <c r="J68" i="16"/>
  <c r="J69" i="16"/>
  <c r="J70" i="16"/>
  <c r="J71" i="16"/>
  <c r="P71" i="16" s="1"/>
  <c r="J72" i="16"/>
  <c r="J73" i="16"/>
  <c r="J74" i="16"/>
  <c r="J75" i="16"/>
  <c r="P75" i="16" s="1"/>
  <c r="J76" i="16"/>
  <c r="J77" i="16"/>
  <c r="J78" i="16"/>
  <c r="J79" i="16"/>
  <c r="P79" i="16" s="1"/>
  <c r="J80" i="16"/>
  <c r="J81" i="16"/>
  <c r="J82" i="16"/>
  <c r="J83" i="16"/>
  <c r="P83" i="16" s="1"/>
  <c r="J84" i="16"/>
  <c r="J85" i="16"/>
  <c r="J86" i="16"/>
  <c r="J87" i="16"/>
  <c r="P87" i="16" s="1"/>
  <c r="J88" i="16"/>
  <c r="J89" i="16"/>
  <c r="J90" i="16"/>
  <c r="J91" i="16"/>
  <c r="P91" i="16" s="1"/>
  <c r="J92" i="16"/>
  <c r="J93" i="16"/>
  <c r="J94" i="16"/>
  <c r="J95" i="16"/>
  <c r="P95" i="16" s="1"/>
  <c r="J96" i="16"/>
  <c r="J97" i="16"/>
  <c r="J98" i="16"/>
  <c r="J99" i="16"/>
  <c r="P99" i="16" s="1"/>
  <c r="J100" i="16"/>
  <c r="J101" i="16"/>
  <c r="J102" i="16"/>
  <c r="J103" i="16"/>
  <c r="P103" i="16" s="1"/>
  <c r="J104" i="16"/>
  <c r="J105" i="16"/>
  <c r="J106" i="16"/>
  <c r="J107" i="16"/>
  <c r="P107" i="16" s="1"/>
  <c r="J108" i="16"/>
  <c r="J109" i="16"/>
  <c r="J110" i="16"/>
  <c r="J111" i="16"/>
  <c r="P111" i="16" s="1"/>
  <c r="J112" i="16"/>
  <c r="J113" i="16"/>
  <c r="J114" i="16"/>
  <c r="J115" i="16"/>
  <c r="P115" i="16" s="1"/>
  <c r="J116" i="16"/>
  <c r="J117" i="16"/>
  <c r="J118" i="16"/>
  <c r="J119" i="16"/>
  <c r="P119" i="16" s="1"/>
  <c r="J120" i="16"/>
  <c r="J121" i="16"/>
  <c r="J122" i="16"/>
  <c r="J123" i="16"/>
  <c r="P123" i="16" s="1"/>
  <c r="J124" i="16"/>
  <c r="J125" i="16"/>
  <c r="J126" i="16"/>
  <c r="J127" i="16"/>
  <c r="P127" i="16" s="1"/>
  <c r="J128" i="16"/>
  <c r="J129" i="16"/>
  <c r="J130" i="16"/>
  <c r="J131" i="16"/>
  <c r="P131" i="16" s="1"/>
  <c r="J132" i="16"/>
  <c r="J133" i="16"/>
  <c r="J134" i="16"/>
  <c r="J135" i="16"/>
  <c r="P135" i="16" s="1"/>
  <c r="J136" i="16"/>
  <c r="J137" i="16"/>
  <c r="J138" i="16"/>
  <c r="J139" i="16"/>
  <c r="P139" i="16" s="1"/>
  <c r="J140" i="16"/>
  <c r="J141" i="16"/>
  <c r="J142" i="16"/>
  <c r="J143" i="16"/>
  <c r="P143" i="16" s="1"/>
  <c r="J144" i="16"/>
  <c r="J145" i="16"/>
  <c r="J146" i="16"/>
  <c r="J147" i="16"/>
  <c r="P147" i="16" s="1"/>
  <c r="J148" i="16"/>
  <c r="J149" i="16"/>
  <c r="J150" i="16"/>
  <c r="J151" i="16"/>
  <c r="P151" i="16" s="1"/>
  <c r="J152" i="16"/>
  <c r="J153" i="16"/>
  <c r="J154" i="16"/>
  <c r="J155" i="16"/>
  <c r="P155" i="16" s="1"/>
  <c r="J156" i="16"/>
  <c r="J157" i="16"/>
  <c r="J158" i="16"/>
  <c r="J159" i="16"/>
  <c r="P159" i="16" s="1"/>
  <c r="J160" i="16"/>
  <c r="J161" i="16"/>
  <c r="J162" i="16"/>
  <c r="J163" i="16"/>
  <c r="P163" i="16" s="1"/>
  <c r="J164" i="16"/>
  <c r="J165" i="16"/>
  <c r="J166" i="16"/>
  <c r="J167" i="16"/>
  <c r="P167" i="16" s="1"/>
  <c r="J168" i="16"/>
  <c r="J169" i="16"/>
  <c r="J170" i="16"/>
  <c r="J171" i="16"/>
  <c r="P171" i="16" s="1"/>
  <c r="J172" i="16"/>
  <c r="J173" i="16"/>
  <c r="J174" i="16"/>
  <c r="J175" i="16"/>
  <c r="P175" i="16" s="1"/>
  <c r="J176" i="16"/>
  <c r="J177" i="16"/>
  <c r="J178" i="16"/>
  <c r="J179" i="16"/>
  <c r="P179" i="16" s="1"/>
  <c r="J180" i="16"/>
  <c r="J181" i="16"/>
  <c r="J182" i="16"/>
  <c r="J183" i="16"/>
  <c r="P183" i="16" s="1"/>
  <c r="J184" i="16"/>
  <c r="J185" i="16"/>
  <c r="J186" i="16"/>
  <c r="J187" i="16"/>
  <c r="P187" i="16" s="1"/>
  <c r="J188" i="16"/>
  <c r="J189" i="16"/>
  <c r="J190" i="16"/>
  <c r="J191" i="16"/>
  <c r="P191" i="16" s="1"/>
  <c r="J192" i="16"/>
  <c r="J193" i="16"/>
  <c r="J194" i="16"/>
  <c r="J195" i="16"/>
  <c r="P195" i="16" s="1"/>
  <c r="J196" i="16"/>
  <c r="J197" i="16"/>
  <c r="J198" i="16"/>
  <c r="J199" i="16"/>
  <c r="P199" i="16" s="1"/>
  <c r="J200" i="16"/>
  <c r="J201" i="16"/>
  <c r="J202" i="16"/>
  <c r="J203" i="16"/>
  <c r="P203" i="16" s="1"/>
  <c r="J204" i="16"/>
  <c r="J205" i="16"/>
  <c r="J206" i="16"/>
  <c r="J207" i="16"/>
  <c r="P207" i="16" s="1"/>
  <c r="J208" i="16"/>
  <c r="J209" i="16"/>
  <c r="J210" i="16"/>
  <c r="J211" i="16"/>
  <c r="P211" i="16" s="1"/>
  <c r="J212" i="16"/>
  <c r="J213" i="16"/>
  <c r="J214" i="16"/>
  <c r="J215" i="16"/>
  <c r="P215" i="16" s="1"/>
  <c r="J216" i="16"/>
  <c r="J217" i="16"/>
  <c r="J218" i="16"/>
  <c r="J219" i="16"/>
  <c r="P219" i="16" s="1"/>
  <c r="J220" i="16"/>
  <c r="J221" i="16"/>
  <c r="J222" i="16"/>
  <c r="J223" i="16"/>
  <c r="P223" i="16" s="1"/>
  <c r="J224" i="16"/>
  <c r="J225" i="16"/>
  <c r="J226" i="16"/>
  <c r="J227" i="16"/>
  <c r="P227" i="16" s="1"/>
  <c r="J228" i="16"/>
  <c r="J229" i="16"/>
  <c r="J230" i="16"/>
  <c r="J231" i="16"/>
  <c r="P231" i="16" s="1"/>
  <c r="J232" i="16"/>
  <c r="J233" i="16"/>
  <c r="J234" i="16"/>
  <c r="J235" i="16"/>
  <c r="P235" i="16" s="1"/>
  <c r="J236" i="16"/>
  <c r="J237" i="16"/>
  <c r="J238" i="16"/>
  <c r="J239" i="16"/>
  <c r="P239" i="16" s="1"/>
  <c r="J240" i="16"/>
  <c r="J241" i="16"/>
  <c r="J242" i="16"/>
  <c r="J243" i="16"/>
  <c r="P243" i="16" s="1"/>
  <c r="J244" i="16"/>
  <c r="J245" i="16"/>
  <c r="J246" i="16"/>
  <c r="J247" i="16"/>
  <c r="P247" i="16" s="1"/>
  <c r="J248" i="16"/>
  <c r="J249" i="16"/>
  <c r="J250" i="16"/>
  <c r="J251" i="16"/>
  <c r="P251" i="16" s="1"/>
  <c r="J252" i="16"/>
  <c r="J253" i="16"/>
  <c r="J254" i="16"/>
  <c r="J255" i="16"/>
  <c r="P255" i="16" s="1"/>
  <c r="J256" i="16"/>
  <c r="J257" i="16"/>
  <c r="J258" i="16"/>
  <c r="J259" i="16"/>
  <c r="P259" i="16" s="1"/>
  <c r="J260" i="16"/>
  <c r="J261" i="16"/>
  <c r="J262" i="16"/>
  <c r="J263" i="16"/>
  <c r="P263" i="16" s="1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P261" i="16" l="1"/>
  <c r="P257" i="16"/>
  <c r="P253" i="16"/>
  <c r="P249" i="16"/>
  <c r="P245" i="16"/>
  <c r="P241" i="16"/>
  <c r="P237" i="16"/>
  <c r="P233" i="16"/>
  <c r="P229" i="16"/>
  <c r="P225" i="16"/>
  <c r="P221" i="16"/>
  <c r="P217" i="16"/>
  <c r="P213" i="16"/>
  <c r="P209" i="16"/>
  <c r="P205" i="16"/>
  <c r="P201" i="16"/>
  <c r="P197" i="16"/>
  <c r="P193" i="16"/>
  <c r="P189" i="16"/>
  <c r="P185" i="16"/>
  <c r="P181" i="16"/>
  <c r="P177" i="16"/>
  <c r="P173" i="16"/>
  <c r="P169" i="16"/>
  <c r="P165" i="16"/>
  <c r="P161" i="16"/>
  <c r="P157" i="16"/>
  <c r="P153" i="16"/>
  <c r="P149" i="16"/>
  <c r="P145" i="16"/>
  <c r="P141" i="16"/>
  <c r="P137" i="16"/>
  <c r="P133" i="16"/>
  <c r="P129" i="16"/>
  <c r="P125" i="16"/>
  <c r="P121" i="16"/>
  <c r="P117" i="16"/>
  <c r="P113" i="16"/>
  <c r="P109" i="16"/>
  <c r="P105" i="16"/>
  <c r="P101" i="16"/>
  <c r="P97" i="16"/>
  <c r="P93" i="16"/>
  <c r="P89" i="16"/>
  <c r="P85" i="16"/>
  <c r="P81" i="16"/>
  <c r="P77" i="16"/>
  <c r="P73" i="16"/>
  <c r="P69" i="16"/>
  <c r="P65" i="16"/>
  <c r="P61" i="16"/>
  <c r="P57" i="16"/>
  <c r="P53" i="16"/>
  <c r="P49" i="16"/>
  <c r="P45" i="16"/>
  <c r="P41" i="16"/>
  <c r="P37" i="16"/>
  <c r="P33" i="16"/>
  <c r="P29" i="16"/>
  <c r="P25" i="16"/>
  <c r="P21" i="16"/>
  <c r="P17" i="16"/>
  <c r="P260" i="16"/>
  <c r="P256" i="16"/>
  <c r="P252" i="16"/>
  <c r="P248" i="16"/>
  <c r="P244" i="16"/>
  <c r="P240" i="16"/>
  <c r="P236" i="16"/>
  <c r="P232" i="16"/>
  <c r="P228" i="16"/>
  <c r="P224" i="16"/>
  <c r="P220" i="16"/>
  <c r="P216" i="16"/>
  <c r="P212" i="16"/>
  <c r="P208" i="16"/>
  <c r="P204" i="16"/>
  <c r="P200" i="16"/>
  <c r="P196" i="16"/>
  <c r="P192" i="16"/>
  <c r="P188" i="16"/>
  <c r="P184" i="16"/>
  <c r="P180" i="16"/>
  <c r="P176" i="16"/>
  <c r="P172" i="16"/>
  <c r="P168" i="16"/>
  <c r="P164" i="16"/>
  <c r="P160" i="16"/>
  <c r="P156" i="16"/>
  <c r="P152" i="16"/>
  <c r="P148" i="16"/>
  <c r="P144" i="16"/>
  <c r="P140" i="16"/>
  <c r="P136" i="16"/>
  <c r="P132" i="16"/>
  <c r="P128" i="16"/>
  <c r="P124" i="16"/>
  <c r="P120" i="16"/>
  <c r="P116" i="16"/>
  <c r="P112" i="16"/>
  <c r="P108" i="16"/>
  <c r="P104" i="16"/>
  <c r="P100" i="16"/>
  <c r="P96" i="16"/>
  <c r="P92" i="16"/>
  <c r="P88" i="16"/>
  <c r="P84" i="16"/>
  <c r="P80" i="16"/>
  <c r="P76" i="16"/>
  <c r="P72" i="16"/>
  <c r="P68" i="16"/>
  <c r="P64" i="16"/>
  <c r="P60" i="16"/>
  <c r="P56" i="16"/>
  <c r="P52" i="16"/>
  <c r="P48" i="16"/>
  <c r="P44" i="16"/>
  <c r="P40" i="16"/>
  <c r="P36" i="16"/>
  <c r="P32" i="16"/>
  <c r="P28" i="16"/>
  <c r="P24" i="16"/>
  <c r="P20" i="16"/>
  <c r="P16" i="16"/>
  <c r="P262" i="16"/>
  <c r="P258" i="16"/>
  <c r="P254" i="16"/>
  <c r="P250" i="16"/>
  <c r="P246" i="16"/>
  <c r="P242" i="16"/>
  <c r="P238" i="16"/>
  <c r="P234" i="16"/>
  <c r="P230" i="16"/>
  <c r="P226" i="16"/>
  <c r="P222" i="16"/>
  <c r="P218" i="16"/>
  <c r="P214" i="16"/>
  <c r="P210" i="16"/>
  <c r="P206" i="16"/>
  <c r="P202" i="16"/>
  <c r="P198" i="16"/>
  <c r="P194" i="16"/>
  <c r="P190" i="16"/>
  <c r="P186" i="16"/>
  <c r="P182" i="16"/>
  <c r="P178" i="16"/>
  <c r="P174" i="16"/>
  <c r="P170" i="16"/>
  <c r="P166" i="16"/>
  <c r="P162" i="16"/>
  <c r="P158" i="16"/>
  <c r="P154" i="16"/>
  <c r="P150" i="16"/>
  <c r="P146" i="16"/>
  <c r="P142" i="16"/>
  <c r="P138" i="16"/>
  <c r="P134" i="16"/>
  <c r="P130" i="16"/>
  <c r="P126" i="16"/>
  <c r="P122" i="16"/>
  <c r="P118" i="16"/>
  <c r="P114" i="16"/>
  <c r="P110" i="16"/>
  <c r="P106" i="16"/>
  <c r="P102" i="16"/>
  <c r="P98" i="16"/>
  <c r="P94" i="16"/>
  <c r="P90" i="16"/>
  <c r="P86" i="16"/>
  <c r="P82" i="16"/>
  <c r="P78" i="16"/>
  <c r="P74" i="16"/>
  <c r="P70" i="16"/>
  <c r="P66" i="16"/>
  <c r="P62" i="16"/>
  <c r="P58" i="16"/>
  <c r="P54" i="16"/>
  <c r="P50" i="16"/>
  <c r="P46" i="16"/>
  <c r="P42" i="16"/>
  <c r="P38" i="16"/>
  <c r="P34" i="16"/>
  <c r="P30" i="16"/>
  <c r="P26" i="16"/>
  <c r="P22" i="16"/>
  <c r="P18" i="16"/>
  <c r="A225" i="16" l="1"/>
  <c r="A226" i="16" s="1"/>
  <c r="A227" i="16" s="1"/>
  <c r="A228" i="16" s="1"/>
  <c r="M14" i="16" l="1"/>
  <c r="N14" i="16" s="1"/>
  <c r="J14" i="16"/>
  <c r="H14" i="16"/>
  <c r="D14" i="16"/>
  <c r="P14" i="16" l="1"/>
  <c r="Q14" i="16" s="1"/>
  <c r="K14" i="16"/>
  <c r="K15" i="16" s="1"/>
  <c r="K16" i="16" s="1"/>
  <c r="K17" i="16" s="1"/>
  <c r="K18" i="16" s="1"/>
  <c r="K19" i="16" s="1"/>
  <c r="K20" i="16" s="1"/>
  <c r="K21" i="16" s="1"/>
  <c r="K22" i="16" s="1"/>
  <c r="K23" i="16" s="1"/>
  <c r="K24" i="16" s="1"/>
  <c r="K25" i="16" s="1"/>
  <c r="K26" i="16" s="1"/>
  <c r="K27" i="16" s="1"/>
  <c r="K28" i="16" s="1"/>
  <c r="K29" i="16" s="1"/>
  <c r="K30" i="16" s="1"/>
  <c r="K31" i="16" s="1"/>
  <c r="K32" i="16" s="1"/>
  <c r="K33" i="16" s="1"/>
  <c r="K34" i="16" s="1"/>
  <c r="K35" i="16" s="1"/>
  <c r="K36" i="16" s="1"/>
  <c r="K37" i="16" s="1"/>
  <c r="K38" i="16" s="1"/>
  <c r="K39" i="16" s="1"/>
  <c r="K40" i="16" s="1"/>
  <c r="K41" i="16" s="1"/>
  <c r="K42" i="16" s="1"/>
  <c r="K43" i="16" s="1"/>
  <c r="K44" i="16" s="1"/>
  <c r="K45" i="16" s="1"/>
  <c r="K46" i="16" s="1"/>
  <c r="K47" i="16" s="1"/>
  <c r="K48" i="16" s="1"/>
  <c r="K49" i="16" s="1"/>
  <c r="K50" i="16" s="1"/>
  <c r="K51" i="16" s="1"/>
  <c r="K52" i="16" s="1"/>
  <c r="K53" i="16" s="1"/>
  <c r="K54" i="16" s="1"/>
  <c r="K55" i="16" s="1"/>
  <c r="K56" i="16" s="1"/>
  <c r="K57" i="16" s="1"/>
  <c r="K58" i="16" s="1"/>
  <c r="K59" i="16" s="1"/>
  <c r="K60" i="16" s="1"/>
  <c r="K61" i="16" s="1"/>
  <c r="K62" i="16" s="1"/>
  <c r="K63" i="16" s="1"/>
  <c r="K64" i="16" s="1"/>
  <c r="K65" i="16" s="1"/>
  <c r="K66" i="16" s="1"/>
  <c r="K67" i="16" s="1"/>
  <c r="K68" i="16" s="1"/>
  <c r="K69" i="16" s="1"/>
  <c r="K70" i="16" s="1"/>
  <c r="K71" i="16" s="1"/>
  <c r="K72" i="16" s="1"/>
  <c r="K73" i="16" s="1"/>
  <c r="K74" i="16" s="1"/>
  <c r="K75" i="16" s="1"/>
  <c r="K76" i="16" s="1"/>
  <c r="K77" i="16" s="1"/>
  <c r="K78" i="16" s="1"/>
  <c r="K79" i="16" s="1"/>
  <c r="K80" i="16" s="1"/>
  <c r="K81" i="16" s="1"/>
  <c r="K82" i="16" s="1"/>
  <c r="K83" i="16" s="1"/>
  <c r="K84" i="16" s="1"/>
  <c r="K85" i="16" s="1"/>
  <c r="K86" i="16" s="1"/>
  <c r="K87" i="16" s="1"/>
  <c r="K88" i="16" s="1"/>
  <c r="K89" i="16" s="1"/>
  <c r="K90" i="16" s="1"/>
  <c r="K91" i="16" s="1"/>
  <c r="K92" i="16" s="1"/>
  <c r="K93" i="16" s="1"/>
  <c r="K94" i="16" s="1"/>
  <c r="K95" i="16" s="1"/>
  <c r="K96" i="16" s="1"/>
  <c r="K97" i="16" s="1"/>
  <c r="K98" i="16" s="1"/>
  <c r="K99" i="16" s="1"/>
  <c r="K100" i="16" s="1"/>
  <c r="K101" i="16" s="1"/>
  <c r="K102" i="16" s="1"/>
  <c r="K103" i="16" s="1"/>
  <c r="K104" i="16" s="1"/>
  <c r="K105" i="16" s="1"/>
  <c r="K106" i="16" s="1"/>
  <c r="K107" i="16" s="1"/>
  <c r="K108" i="16" s="1"/>
  <c r="K109" i="16" s="1"/>
  <c r="K110" i="16" s="1"/>
  <c r="K111" i="16" s="1"/>
  <c r="K112" i="16" s="1"/>
  <c r="K113" i="16" s="1"/>
  <c r="K114" i="16" s="1"/>
  <c r="K115" i="16" s="1"/>
  <c r="K116" i="16" s="1"/>
  <c r="K117" i="16" s="1"/>
  <c r="K118" i="16" s="1"/>
  <c r="K119" i="16" s="1"/>
  <c r="K120" i="16" s="1"/>
  <c r="K121" i="16" s="1"/>
  <c r="K122" i="16" s="1"/>
  <c r="K123" i="16" s="1"/>
  <c r="K124" i="16" s="1"/>
  <c r="K125" i="16" s="1"/>
  <c r="K126" i="16" s="1"/>
  <c r="K127" i="16" s="1"/>
  <c r="K128" i="16" s="1"/>
  <c r="K129" i="16" s="1"/>
  <c r="K130" i="16" s="1"/>
  <c r="K131" i="16" s="1"/>
  <c r="K132" i="16" s="1"/>
  <c r="K133" i="16" s="1"/>
  <c r="K134" i="16" s="1"/>
  <c r="K135" i="16" s="1"/>
  <c r="K136" i="16" s="1"/>
  <c r="K137" i="16" s="1"/>
  <c r="K138" i="16" s="1"/>
  <c r="K139" i="16" s="1"/>
  <c r="K140" i="16" s="1"/>
  <c r="K141" i="16" s="1"/>
  <c r="K142" i="16" s="1"/>
  <c r="K143" i="16" s="1"/>
  <c r="K144" i="16" s="1"/>
  <c r="K145" i="16" s="1"/>
  <c r="K146" i="16" s="1"/>
  <c r="K147" i="16" s="1"/>
  <c r="K148" i="16" s="1"/>
  <c r="K149" i="16" s="1"/>
  <c r="K150" i="16" s="1"/>
  <c r="K151" i="16" s="1"/>
  <c r="K152" i="16" s="1"/>
  <c r="K153" i="16" s="1"/>
  <c r="K154" i="16" s="1"/>
  <c r="K155" i="16" s="1"/>
  <c r="K156" i="16" s="1"/>
  <c r="K157" i="16" s="1"/>
  <c r="K158" i="16" s="1"/>
  <c r="K159" i="16" s="1"/>
  <c r="K160" i="16" s="1"/>
  <c r="K161" i="16" s="1"/>
  <c r="K162" i="16" s="1"/>
  <c r="K163" i="16" s="1"/>
  <c r="K164" i="16" s="1"/>
  <c r="K165" i="16" s="1"/>
  <c r="K166" i="16" s="1"/>
  <c r="K167" i="16" s="1"/>
  <c r="K168" i="16" s="1"/>
  <c r="K169" i="16" s="1"/>
  <c r="K170" i="16" s="1"/>
  <c r="K171" i="16" s="1"/>
  <c r="K172" i="16" s="1"/>
  <c r="K173" i="16" s="1"/>
  <c r="K174" i="16" s="1"/>
  <c r="K175" i="16" s="1"/>
  <c r="K176" i="16" s="1"/>
  <c r="K177" i="16" s="1"/>
  <c r="K178" i="16" s="1"/>
  <c r="K179" i="16" s="1"/>
  <c r="K180" i="16" s="1"/>
  <c r="K181" i="16" s="1"/>
  <c r="K182" i="16" s="1"/>
  <c r="K183" i="16" s="1"/>
  <c r="K184" i="16" s="1"/>
  <c r="K185" i="16" s="1"/>
  <c r="K186" i="16" s="1"/>
  <c r="K187" i="16" s="1"/>
  <c r="K188" i="16" s="1"/>
  <c r="K189" i="16" s="1"/>
  <c r="K190" i="16" s="1"/>
  <c r="K191" i="16" s="1"/>
  <c r="K192" i="16" s="1"/>
  <c r="K193" i="16" s="1"/>
  <c r="K194" i="16" s="1"/>
  <c r="K195" i="16" s="1"/>
  <c r="K196" i="16" s="1"/>
  <c r="K197" i="16" s="1"/>
  <c r="K198" i="16" s="1"/>
  <c r="K199" i="16" s="1"/>
  <c r="K200" i="16" s="1"/>
  <c r="K201" i="16" s="1"/>
  <c r="K202" i="16" s="1"/>
  <c r="K203" i="16" s="1"/>
  <c r="K204" i="16" s="1"/>
  <c r="K205" i="16" s="1"/>
  <c r="K206" i="16" s="1"/>
  <c r="K207" i="16" s="1"/>
  <c r="K208" i="16" s="1"/>
  <c r="K209" i="16" s="1"/>
  <c r="K210" i="16" s="1"/>
  <c r="K211" i="16" s="1"/>
  <c r="K212" i="16" s="1"/>
  <c r="K213" i="16" s="1"/>
  <c r="K214" i="16" s="1"/>
  <c r="K215" i="16" s="1"/>
  <c r="K216" i="16" s="1"/>
  <c r="K217" i="16" s="1"/>
  <c r="K218" i="16" s="1"/>
  <c r="K219" i="16" s="1"/>
  <c r="K220" i="16" s="1"/>
  <c r="K221" i="16" s="1"/>
  <c r="K222" i="16" s="1"/>
  <c r="K223" i="16" s="1"/>
  <c r="K224" i="16" s="1"/>
  <c r="K225" i="16" s="1"/>
  <c r="K226" i="16" s="1"/>
  <c r="K227" i="16" s="1"/>
  <c r="K228" i="16" s="1"/>
  <c r="K229" i="16" s="1"/>
  <c r="K230" i="16" s="1"/>
  <c r="K231" i="16" s="1"/>
  <c r="K232" i="16" s="1"/>
  <c r="K233" i="16" s="1"/>
  <c r="K234" i="16" s="1"/>
  <c r="K235" i="16" s="1"/>
  <c r="K236" i="16" s="1"/>
  <c r="K237" i="16" s="1"/>
  <c r="K238" i="16" s="1"/>
  <c r="K239" i="16" s="1"/>
  <c r="K240" i="16" s="1"/>
  <c r="K241" i="16" s="1"/>
  <c r="K242" i="16" s="1"/>
  <c r="K243" i="16" s="1"/>
  <c r="K244" i="16" s="1"/>
  <c r="K245" i="16" s="1"/>
  <c r="K246" i="16" s="1"/>
  <c r="K247" i="16" s="1"/>
  <c r="K248" i="16" s="1"/>
  <c r="K249" i="16" s="1"/>
  <c r="K250" i="16" s="1"/>
  <c r="K251" i="16" s="1"/>
  <c r="K252" i="16" s="1"/>
  <c r="K253" i="16" s="1"/>
  <c r="K254" i="16" s="1"/>
  <c r="K255" i="16" s="1"/>
  <c r="K256" i="16" s="1"/>
  <c r="K257" i="16" s="1"/>
  <c r="K258" i="16" s="1"/>
  <c r="K259" i="16" s="1"/>
  <c r="K260" i="16" s="1"/>
  <c r="K261" i="16" s="1"/>
  <c r="K262" i="16" s="1"/>
  <c r="K263" i="16" s="1"/>
  <c r="N15" i="16"/>
  <c r="N16" i="16" s="1"/>
  <c r="N17" i="16" s="1"/>
  <c r="N18" i="16" s="1"/>
  <c r="N19" i="16" s="1"/>
  <c r="N20" i="16" s="1"/>
  <c r="N21" i="16" s="1"/>
  <c r="N22" i="16" s="1"/>
  <c r="N23" i="16" s="1"/>
  <c r="N24" i="16" s="1"/>
  <c r="N25" i="16" s="1"/>
  <c r="N26" i="16" s="1"/>
  <c r="N27" i="16" s="1"/>
  <c r="N28" i="16" s="1"/>
  <c r="N29" i="16" s="1"/>
  <c r="N30" i="16" s="1"/>
  <c r="N31" i="16" s="1"/>
  <c r="N32" i="16" s="1"/>
  <c r="N33" i="16" s="1"/>
  <c r="N34" i="16" s="1"/>
  <c r="N35" i="16" s="1"/>
  <c r="N36" i="16" s="1"/>
  <c r="N37" i="16" s="1"/>
  <c r="N38" i="16" s="1"/>
  <c r="N39" i="16" s="1"/>
  <c r="N40" i="16" s="1"/>
  <c r="N41" i="16" s="1"/>
  <c r="N42" i="16" s="1"/>
  <c r="N43" i="16" s="1"/>
  <c r="N44" i="16" s="1"/>
  <c r="N45" i="16" s="1"/>
  <c r="N46" i="16" s="1"/>
  <c r="N47" i="16" s="1"/>
  <c r="N48" i="16" s="1"/>
  <c r="N49" i="16" s="1"/>
  <c r="N50" i="16" s="1"/>
  <c r="N51" i="16" s="1"/>
  <c r="N52" i="16" s="1"/>
  <c r="N53" i="16" s="1"/>
  <c r="N54" i="16" s="1"/>
  <c r="N55" i="16" s="1"/>
  <c r="N56" i="16" s="1"/>
  <c r="N57" i="16" s="1"/>
  <c r="N58" i="16" s="1"/>
  <c r="N59" i="16" s="1"/>
  <c r="N60" i="16" s="1"/>
  <c r="N61" i="16" s="1"/>
  <c r="N62" i="16" s="1"/>
  <c r="N63" i="16" s="1"/>
  <c r="N64" i="16" s="1"/>
  <c r="N65" i="16" s="1"/>
  <c r="N66" i="16" s="1"/>
  <c r="N67" i="16" s="1"/>
  <c r="N68" i="16" s="1"/>
  <c r="N69" i="16" s="1"/>
  <c r="N70" i="16" s="1"/>
  <c r="N71" i="16" s="1"/>
  <c r="N72" i="16" s="1"/>
  <c r="N73" i="16" s="1"/>
  <c r="N74" i="16" s="1"/>
  <c r="N75" i="16" s="1"/>
  <c r="N76" i="16" s="1"/>
  <c r="N77" i="16" s="1"/>
  <c r="N78" i="16" s="1"/>
  <c r="N79" i="16" s="1"/>
  <c r="N80" i="16" s="1"/>
  <c r="N81" i="16" s="1"/>
  <c r="N82" i="16" s="1"/>
  <c r="N83" i="16" s="1"/>
  <c r="N84" i="16" s="1"/>
  <c r="N85" i="16" s="1"/>
  <c r="N86" i="16" s="1"/>
  <c r="N87" i="16" s="1"/>
  <c r="N88" i="16" s="1"/>
  <c r="N89" i="16" s="1"/>
  <c r="N90" i="16" s="1"/>
  <c r="N91" i="16" s="1"/>
  <c r="N92" i="16" s="1"/>
  <c r="N93" i="16" s="1"/>
  <c r="N94" i="16" s="1"/>
  <c r="N95" i="16" s="1"/>
  <c r="N96" i="16" s="1"/>
  <c r="N97" i="16" s="1"/>
  <c r="N98" i="16" s="1"/>
  <c r="N99" i="16" s="1"/>
  <c r="N100" i="16" s="1"/>
  <c r="N101" i="16" s="1"/>
  <c r="N102" i="16" s="1"/>
  <c r="N103" i="16" s="1"/>
  <c r="N104" i="16" s="1"/>
  <c r="N105" i="16" s="1"/>
  <c r="N106" i="16" s="1"/>
  <c r="N107" i="16" s="1"/>
  <c r="N108" i="16" s="1"/>
  <c r="N109" i="16" s="1"/>
  <c r="N110" i="16" s="1"/>
  <c r="N111" i="16" s="1"/>
  <c r="N112" i="16" s="1"/>
  <c r="N113" i="16" s="1"/>
  <c r="N114" i="16" s="1"/>
  <c r="N115" i="16" s="1"/>
  <c r="N116" i="16" s="1"/>
  <c r="N117" i="16" s="1"/>
  <c r="N118" i="16" s="1"/>
  <c r="N119" i="16" s="1"/>
  <c r="N120" i="16" s="1"/>
  <c r="N121" i="16" s="1"/>
  <c r="N122" i="16" s="1"/>
  <c r="N123" i="16" s="1"/>
  <c r="N124" i="16" s="1"/>
  <c r="N125" i="16" s="1"/>
  <c r="N126" i="16" s="1"/>
  <c r="N127" i="16" s="1"/>
  <c r="N128" i="16" s="1"/>
  <c r="N129" i="16" s="1"/>
  <c r="N130" i="16" s="1"/>
  <c r="N131" i="16" s="1"/>
  <c r="N132" i="16" s="1"/>
  <c r="N133" i="16" s="1"/>
  <c r="N134" i="16" s="1"/>
  <c r="N135" i="16" s="1"/>
  <c r="N136" i="16" s="1"/>
  <c r="N137" i="16" s="1"/>
  <c r="N138" i="16" s="1"/>
  <c r="N139" i="16" s="1"/>
  <c r="N140" i="16" s="1"/>
  <c r="N141" i="16" s="1"/>
  <c r="N142" i="16" s="1"/>
  <c r="N143" i="16" s="1"/>
  <c r="N144" i="16" s="1"/>
  <c r="N145" i="16" s="1"/>
  <c r="N146" i="16" s="1"/>
  <c r="N147" i="16" s="1"/>
  <c r="N148" i="16" s="1"/>
  <c r="N149" i="16" s="1"/>
  <c r="N150" i="16" s="1"/>
  <c r="N151" i="16" s="1"/>
  <c r="N152" i="16" s="1"/>
  <c r="N153" i="16" s="1"/>
  <c r="N154" i="16" s="1"/>
  <c r="N155" i="16" s="1"/>
  <c r="N156" i="16" s="1"/>
  <c r="N157" i="16" s="1"/>
  <c r="N158" i="16" s="1"/>
  <c r="N159" i="16" s="1"/>
  <c r="N160" i="16" s="1"/>
  <c r="N161" i="16" s="1"/>
  <c r="N162" i="16" s="1"/>
  <c r="N163" i="16" s="1"/>
  <c r="N164" i="16" s="1"/>
  <c r="N165" i="16" s="1"/>
  <c r="N166" i="16" s="1"/>
  <c r="N167" i="16" s="1"/>
  <c r="N168" i="16" s="1"/>
  <c r="N169" i="16" s="1"/>
  <c r="N170" i="16" s="1"/>
  <c r="N171" i="16" s="1"/>
  <c r="N172" i="16" s="1"/>
  <c r="N173" i="16" s="1"/>
  <c r="N174" i="16" s="1"/>
  <c r="N175" i="16" s="1"/>
  <c r="N176" i="16" s="1"/>
  <c r="N177" i="16" s="1"/>
  <c r="N178" i="16" s="1"/>
  <c r="N179" i="16" s="1"/>
  <c r="N180" i="16" s="1"/>
  <c r="N181" i="16" s="1"/>
  <c r="N182" i="16" s="1"/>
  <c r="N183" i="16" s="1"/>
  <c r="N184" i="16" s="1"/>
  <c r="N185" i="16" s="1"/>
  <c r="N186" i="16" s="1"/>
  <c r="N187" i="16" s="1"/>
  <c r="N188" i="16" s="1"/>
  <c r="N189" i="16" s="1"/>
  <c r="N190" i="16" s="1"/>
  <c r="N191" i="16" s="1"/>
  <c r="N192" i="16" s="1"/>
  <c r="N193" i="16" s="1"/>
  <c r="N194" i="16" s="1"/>
  <c r="N195" i="16" s="1"/>
  <c r="N196" i="16" s="1"/>
  <c r="N197" i="16" s="1"/>
  <c r="N198" i="16" s="1"/>
  <c r="N199" i="16" s="1"/>
  <c r="N200" i="16" s="1"/>
  <c r="N201" i="16" s="1"/>
  <c r="N202" i="16" s="1"/>
  <c r="N203" i="16" s="1"/>
  <c r="N204" i="16" s="1"/>
  <c r="N205" i="16" s="1"/>
  <c r="N206" i="16" s="1"/>
  <c r="N207" i="16" s="1"/>
  <c r="N208" i="16" s="1"/>
  <c r="N209" i="16" s="1"/>
  <c r="N210" i="16" s="1"/>
  <c r="N211" i="16" s="1"/>
  <c r="N212" i="16" s="1"/>
  <c r="N213" i="16" s="1"/>
  <c r="N214" i="16" s="1"/>
  <c r="N215" i="16" s="1"/>
  <c r="N216" i="16" s="1"/>
  <c r="N217" i="16" s="1"/>
  <c r="N218" i="16" s="1"/>
  <c r="N219" i="16" s="1"/>
  <c r="N220" i="16" s="1"/>
  <c r="N221" i="16" s="1"/>
  <c r="N222" i="16" s="1"/>
  <c r="N223" i="16" s="1"/>
  <c r="N224" i="16" s="1"/>
  <c r="N225" i="16" s="1"/>
  <c r="N226" i="16" s="1"/>
  <c r="N227" i="16" s="1"/>
  <c r="N228" i="16" s="1"/>
  <c r="N229" i="16" s="1"/>
  <c r="N230" i="16" s="1"/>
  <c r="N231" i="16" s="1"/>
  <c r="N232" i="16" s="1"/>
  <c r="N233" i="16" s="1"/>
  <c r="N234" i="16" s="1"/>
  <c r="N235" i="16" s="1"/>
  <c r="N236" i="16" s="1"/>
  <c r="N237" i="16" s="1"/>
  <c r="N238" i="16" s="1"/>
  <c r="N239" i="16" s="1"/>
  <c r="N240" i="16" s="1"/>
  <c r="N241" i="16" s="1"/>
  <c r="N242" i="16" s="1"/>
  <c r="N243" i="16" s="1"/>
  <c r="N244" i="16" s="1"/>
  <c r="N245" i="16" s="1"/>
  <c r="N246" i="16" s="1"/>
  <c r="N247" i="16" s="1"/>
  <c r="N248" i="16" s="1"/>
  <c r="N249" i="16" s="1"/>
  <c r="N250" i="16" s="1"/>
  <c r="N251" i="16" s="1"/>
  <c r="N252" i="16" s="1"/>
  <c r="N253" i="16" s="1"/>
  <c r="N254" i="16" s="1"/>
  <c r="N255" i="16" s="1"/>
  <c r="N256" i="16" s="1"/>
  <c r="N257" i="16" s="1"/>
  <c r="N258" i="16" s="1"/>
  <c r="N259" i="16" s="1"/>
  <c r="N260" i="16" s="1"/>
  <c r="N261" i="16" s="1"/>
  <c r="N262" i="16" s="1"/>
  <c r="N263" i="16" s="1"/>
  <c r="Q15" i="16"/>
  <c r="Q16" i="16" s="1"/>
  <c r="Q17" i="16" s="1"/>
  <c r="Q18" i="16" s="1"/>
  <c r="Q19" i="16" s="1"/>
  <c r="Q20" i="16" s="1"/>
  <c r="Q21" i="16" s="1"/>
  <c r="Q22" i="16" s="1"/>
  <c r="Q23" i="16" s="1"/>
  <c r="Q24" i="16" s="1"/>
  <c r="Q25" i="16" s="1"/>
  <c r="Q26" i="16" s="1"/>
  <c r="Q27" i="16" s="1"/>
  <c r="Q28" i="16" s="1"/>
  <c r="Q29" i="16" s="1"/>
  <c r="Q30" i="16" s="1"/>
  <c r="Q31" i="16" s="1"/>
  <c r="Q32" i="16" s="1"/>
  <c r="Q33" i="16" s="1"/>
  <c r="Q34" i="16" s="1"/>
  <c r="Q35" i="16" s="1"/>
  <c r="Q36" i="16" s="1"/>
  <c r="Q37" i="16" s="1"/>
  <c r="Q38" i="16" s="1"/>
  <c r="Q39" i="16" s="1"/>
  <c r="Q40" i="16" s="1"/>
  <c r="Q41" i="16" s="1"/>
  <c r="Q42" i="16" s="1"/>
  <c r="Q43" i="16" s="1"/>
  <c r="Q44" i="16" s="1"/>
  <c r="Q45" i="16" s="1"/>
  <c r="Q46" i="16" s="1"/>
  <c r="Q47" i="16" s="1"/>
  <c r="Q48" i="16" s="1"/>
  <c r="Q49" i="16" s="1"/>
  <c r="Q50" i="16" s="1"/>
  <c r="Q51" i="16" s="1"/>
  <c r="Q52" i="16" s="1"/>
  <c r="Q53" i="16" s="1"/>
  <c r="Q54" i="16" s="1"/>
  <c r="Q55" i="16" s="1"/>
  <c r="Q56" i="16" s="1"/>
  <c r="Q57" i="16" s="1"/>
  <c r="Q58" i="16" s="1"/>
  <c r="Q59" i="16" s="1"/>
  <c r="Q60" i="16" s="1"/>
  <c r="Q61" i="16" s="1"/>
  <c r="Q62" i="16" s="1"/>
  <c r="Q63" i="16" s="1"/>
  <c r="Q64" i="16" s="1"/>
  <c r="Q65" i="16" s="1"/>
  <c r="Q66" i="16" s="1"/>
  <c r="Q67" i="16" s="1"/>
  <c r="Q68" i="16" s="1"/>
  <c r="Q69" i="16" s="1"/>
  <c r="Q70" i="16" s="1"/>
  <c r="Q71" i="16" s="1"/>
  <c r="Q72" i="16" s="1"/>
  <c r="Q73" i="16" s="1"/>
  <c r="Q74" i="16" s="1"/>
  <c r="Q75" i="16" s="1"/>
  <c r="Q76" i="16" s="1"/>
  <c r="Q77" i="16" s="1"/>
  <c r="Q78" i="16" s="1"/>
  <c r="Q79" i="16" s="1"/>
  <c r="Q80" i="16" s="1"/>
  <c r="Q81" i="16" s="1"/>
  <c r="Q82" i="16" s="1"/>
  <c r="Q83" i="16" s="1"/>
  <c r="Q84" i="16" s="1"/>
  <c r="Q85" i="16" s="1"/>
  <c r="Q86" i="16" s="1"/>
  <c r="Q87" i="16" s="1"/>
  <c r="Q88" i="16" s="1"/>
  <c r="Q89" i="16" s="1"/>
  <c r="Q90" i="16" s="1"/>
  <c r="Q91" i="16" s="1"/>
  <c r="Q92" i="16" s="1"/>
  <c r="Q93" i="16" s="1"/>
  <c r="Q94" i="16" s="1"/>
  <c r="Q95" i="16" s="1"/>
  <c r="Q96" i="16" s="1"/>
  <c r="Q97" i="16" s="1"/>
  <c r="Q98" i="16" s="1"/>
  <c r="Q99" i="16" s="1"/>
  <c r="Q100" i="16" s="1"/>
  <c r="Q101" i="16" s="1"/>
  <c r="Q102" i="16" s="1"/>
  <c r="Q103" i="16" s="1"/>
  <c r="Q104" i="16" s="1"/>
  <c r="Q105" i="16" s="1"/>
  <c r="Q106" i="16" s="1"/>
  <c r="Q107" i="16" s="1"/>
  <c r="Q108" i="16" s="1"/>
  <c r="Q109" i="16" s="1"/>
  <c r="Q110" i="16" s="1"/>
  <c r="Q111" i="16" s="1"/>
  <c r="Q112" i="16" s="1"/>
  <c r="Q113" i="16" s="1"/>
  <c r="Q114" i="16" s="1"/>
  <c r="Q115" i="16" s="1"/>
  <c r="Q116" i="16" s="1"/>
  <c r="Q117" i="16" s="1"/>
  <c r="Q118" i="16" s="1"/>
  <c r="Q119" i="16" s="1"/>
  <c r="Q120" i="16" s="1"/>
  <c r="Q121" i="16" s="1"/>
  <c r="Q122" i="16" s="1"/>
  <c r="Q123" i="16" s="1"/>
  <c r="Q124" i="16" s="1"/>
  <c r="Q125" i="16" s="1"/>
  <c r="Q126" i="16" s="1"/>
  <c r="Q127" i="16" s="1"/>
  <c r="Q128" i="16" s="1"/>
  <c r="Q129" i="16" s="1"/>
  <c r="Q130" i="16" s="1"/>
  <c r="Q131" i="16" s="1"/>
  <c r="Q132" i="16" s="1"/>
  <c r="Q133" i="16" s="1"/>
  <c r="Q134" i="16" s="1"/>
  <c r="Q135" i="16" s="1"/>
  <c r="Q136" i="16" s="1"/>
  <c r="Q137" i="16" s="1"/>
  <c r="Q138" i="16" s="1"/>
  <c r="Q139" i="16" s="1"/>
  <c r="Q140" i="16" s="1"/>
  <c r="Q141" i="16" s="1"/>
  <c r="Q142" i="16" s="1"/>
  <c r="Q143" i="16" s="1"/>
  <c r="Q144" i="16" s="1"/>
  <c r="Q145" i="16" s="1"/>
  <c r="Q146" i="16" s="1"/>
  <c r="Q147" i="16" s="1"/>
  <c r="Q148" i="16" s="1"/>
  <c r="Q149" i="16" s="1"/>
  <c r="Q150" i="16" s="1"/>
  <c r="Q151" i="16" s="1"/>
  <c r="Q152" i="16" s="1"/>
  <c r="Q153" i="16" s="1"/>
  <c r="Q154" i="16" s="1"/>
  <c r="Q155" i="16" s="1"/>
  <c r="Q156" i="16" s="1"/>
  <c r="Q157" i="16" s="1"/>
  <c r="Q158" i="16" s="1"/>
  <c r="Q159" i="16" s="1"/>
  <c r="Q160" i="16" s="1"/>
  <c r="Q161" i="16" s="1"/>
  <c r="Q162" i="16" s="1"/>
  <c r="Q163" i="16" s="1"/>
  <c r="Q164" i="16" s="1"/>
  <c r="Q165" i="16" s="1"/>
  <c r="Q166" i="16" s="1"/>
  <c r="Q167" i="16" s="1"/>
  <c r="Q168" i="16" s="1"/>
  <c r="Q169" i="16" s="1"/>
  <c r="Q170" i="16" s="1"/>
  <c r="Q171" i="16" s="1"/>
  <c r="Q172" i="16" s="1"/>
  <c r="Q173" i="16" s="1"/>
  <c r="Q174" i="16" s="1"/>
  <c r="Q175" i="16" s="1"/>
  <c r="Q176" i="16" s="1"/>
  <c r="Q177" i="16" s="1"/>
  <c r="Q178" i="16" s="1"/>
  <c r="Q179" i="16" s="1"/>
  <c r="Q180" i="16" s="1"/>
  <c r="Q181" i="16" s="1"/>
  <c r="Q182" i="16" s="1"/>
  <c r="Q183" i="16" s="1"/>
  <c r="Q184" i="16" s="1"/>
  <c r="Q185" i="16" s="1"/>
  <c r="Q186" i="16" s="1"/>
  <c r="Q187" i="16" s="1"/>
  <c r="Q188" i="16" s="1"/>
  <c r="Q189" i="16" s="1"/>
  <c r="Q190" i="16" s="1"/>
  <c r="Q191" i="16" s="1"/>
  <c r="Q192" i="16" s="1"/>
  <c r="Q193" i="16" s="1"/>
  <c r="Q194" i="16" s="1"/>
  <c r="Q195" i="16" s="1"/>
  <c r="Q196" i="16" s="1"/>
  <c r="Q197" i="16" s="1"/>
  <c r="Q198" i="16" s="1"/>
  <c r="Q199" i="16" s="1"/>
  <c r="Q200" i="16" s="1"/>
  <c r="Q201" i="16" s="1"/>
  <c r="Q202" i="16" s="1"/>
  <c r="Q203" i="16" s="1"/>
  <c r="Q204" i="16" s="1"/>
  <c r="Q205" i="16" s="1"/>
  <c r="Q206" i="16" s="1"/>
  <c r="Q207" i="16" s="1"/>
  <c r="Q208" i="16" s="1"/>
  <c r="Q209" i="16" s="1"/>
  <c r="Q210" i="16" s="1"/>
  <c r="Q211" i="16" s="1"/>
  <c r="Q212" i="16" s="1"/>
  <c r="Q213" i="16" s="1"/>
  <c r="Q214" i="16" s="1"/>
  <c r="Q215" i="16" s="1"/>
  <c r="Q216" i="16" s="1"/>
  <c r="Q217" i="16" s="1"/>
  <c r="Q218" i="16" s="1"/>
  <c r="Q219" i="16" s="1"/>
  <c r="Q220" i="16" s="1"/>
  <c r="Q221" i="16" s="1"/>
  <c r="Q222" i="16" s="1"/>
  <c r="Q223" i="16" s="1"/>
  <c r="Q224" i="16" s="1"/>
  <c r="Q225" i="16" s="1"/>
  <c r="Q226" i="16" s="1"/>
  <c r="Q227" i="16" s="1"/>
  <c r="Q228" i="16" s="1"/>
  <c r="Q229" i="16" s="1"/>
  <c r="Q230" i="16" s="1"/>
  <c r="Q231" i="16" s="1"/>
  <c r="Q232" i="16" s="1"/>
  <c r="Q233" i="16" s="1"/>
  <c r="Q234" i="16" s="1"/>
  <c r="Q235" i="16" s="1"/>
  <c r="Q236" i="16" s="1"/>
  <c r="Q237" i="16" s="1"/>
  <c r="Q238" i="16" s="1"/>
  <c r="Q239" i="16" s="1"/>
  <c r="Q240" i="16" s="1"/>
  <c r="Q241" i="16" s="1"/>
  <c r="Q242" i="16" s="1"/>
  <c r="Q243" i="16" s="1"/>
  <c r="Q244" i="16" s="1"/>
  <c r="Q245" i="16" s="1"/>
  <c r="Q246" i="16" s="1"/>
  <c r="Q247" i="16" s="1"/>
  <c r="Q248" i="16" s="1"/>
  <c r="Q249" i="16" s="1"/>
  <c r="Q250" i="16" s="1"/>
  <c r="Q251" i="16" s="1"/>
  <c r="Q252" i="16" s="1"/>
  <c r="Q253" i="16" s="1"/>
  <c r="Q254" i="16" s="1"/>
  <c r="Q255" i="16" s="1"/>
  <c r="Q256" i="16" s="1"/>
  <c r="Q257" i="16" s="1"/>
  <c r="Q258" i="16" s="1"/>
  <c r="Q259" i="16" s="1"/>
  <c r="Q260" i="16" s="1"/>
  <c r="Q261" i="16" s="1"/>
  <c r="Q262" i="16" s="1"/>
  <c r="Q263" i="16" s="1"/>
  <c r="M263" i="15"/>
  <c r="J263" i="15"/>
  <c r="H263" i="15"/>
  <c r="D263" i="15"/>
  <c r="M262" i="15"/>
  <c r="J262" i="15"/>
  <c r="H262" i="15"/>
  <c r="D262" i="15"/>
  <c r="M261" i="15"/>
  <c r="J261" i="15"/>
  <c r="H261" i="15"/>
  <c r="D261" i="15"/>
  <c r="M260" i="15"/>
  <c r="J260" i="15"/>
  <c r="H260" i="15"/>
  <c r="D260" i="15"/>
  <c r="M259" i="15"/>
  <c r="J259" i="15"/>
  <c r="H259" i="15"/>
  <c r="D259" i="15"/>
  <c r="M258" i="15"/>
  <c r="J258" i="15"/>
  <c r="H258" i="15"/>
  <c r="D258" i="15"/>
  <c r="M257" i="15"/>
  <c r="J257" i="15"/>
  <c r="H257" i="15"/>
  <c r="D257" i="15"/>
  <c r="M256" i="15"/>
  <c r="J256" i="15"/>
  <c r="H256" i="15"/>
  <c r="D256" i="15"/>
  <c r="M255" i="15"/>
  <c r="J255" i="15"/>
  <c r="H255" i="15"/>
  <c r="D255" i="15"/>
  <c r="M254" i="15"/>
  <c r="J254" i="15"/>
  <c r="H254" i="15"/>
  <c r="D254" i="15"/>
  <c r="M253" i="15"/>
  <c r="J253" i="15"/>
  <c r="H253" i="15"/>
  <c r="D253" i="15"/>
  <c r="M252" i="15"/>
  <c r="J252" i="15"/>
  <c r="H252" i="15"/>
  <c r="D252" i="15"/>
  <c r="M251" i="15"/>
  <c r="J251" i="15"/>
  <c r="H251" i="15"/>
  <c r="D251" i="15"/>
  <c r="M250" i="15"/>
  <c r="J250" i="15"/>
  <c r="H250" i="15"/>
  <c r="D250" i="15"/>
  <c r="M249" i="15"/>
  <c r="J249" i="15"/>
  <c r="H249" i="15"/>
  <c r="D249" i="15"/>
  <c r="M248" i="15"/>
  <c r="J248" i="15"/>
  <c r="H248" i="15"/>
  <c r="D248" i="15"/>
  <c r="M247" i="15"/>
  <c r="J247" i="15"/>
  <c r="H247" i="15"/>
  <c r="D247" i="15"/>
  <c r="M246" i="15"/>
  <c r="J246" i="15"/>
  <c r="H246" i="15"/>
  <c r="D246" i="15"/>
  <c r="M245" i="15"/>
  <c r="J245" i="15"/>
  <c r="H245" i="15"/>
  <c r="D245" i="15"/>
  <c r="M244" i="15"/>
  <c r="J244" i="15"/>
  <c r="H244" i="15"/>
  <c r="D244" i="15"/>
  <c r="M243" i="15"/>
  <c r="J243" i="15"/>
  <c r="H243" i="15"/>
  <c r="D243" i="15"/>
  <c r="M242" i="15"/>
  <c r="J242" i="15"/>
  <c r="H242" i="15"/>
  <c r="D242" i="15"/>
  <c r="M241" i="15"/>
  <c r="J241" i="15"/>
  <c r="H241" i="15"/>
  <c r="D241" i="15"/>
  <c r="M240" i="15"/>
  <c r="J240" i="15"/>
  <c r="H240" i="15"/>
  <c r="D240" i="15"/>
  <c r="M239" i="15"/>
  <c r="J239" i="15"/>
  <c r="H239" i="15"/>
  <c r="D239" i="15"/>
  <c r="M238" i="15"/>
  <c r="J238" i="15"/>
  <c r="H238" i="15"/>
  <c r="D238" i="15"/>
  <c r="M237" i="15"/>
  <c r="J237" i="15"/>
  <c r="H237" i="15"/>
  <c r="D237" i="15"/>
  <c r="M236" i="15"/>
  <c r="J236" i="15"/>
  <c r="H236" i="15"/>
  <c r="D236" i="15"/>
  <c r="M235" i="15"/>
  <c r="J235" i="15"/>
  <c r="H235" i="15"/>
  <c r="D235" i="15"/>
  <c r="M234" i="15"/>
  <c r="J234" i="15"/>
  <c r="H234" i="15"/>
  <c r="D234" i="15"/>
  <c r="M233" i="15"/>
  <c r="J233" i="15"/>
  <c r="H233" i="15"/>
  <c r="D233" i="15"/>
  <c r="M232" i="15"/>
  <c r="J232" i="15"/>
  <c r="H232" i="15"/>
  <c r="D232" i="15"/>
  <c r="M231" i="15"/>
  <c r="J231" i="15"/>
  <c r="H231" i="15"/>
  <c r="D231" i="15"/>
  <c r="M230" i="15"/>
  <c r="J230" i="15"/>
  <c r="H230" i="15"/>
  <c r="D230" i="15"/>
  <c r="M229" i="15"/>
  <c r="J229" i="15"/>
  <c r="H229" i="15"/>
  <c r="D229" i="15"/>
  <c r="M228" i="15"/>
  <c r="J228" i="15"/>
  <c r="H228" i="15"/>
  <c r="D228" i="15"/>
  <c r="M227" i="15"/>
  <c r="J227" i="15"/>
  <c r="H227" i="15"/>
  <c r="D227" i="15"/>
  <c r="M226" i="15"/>
  <c r="J226" i="15"/>
  <c r="H226" i="15"/>
  <c r="D226" i="15"/>
  <c r="M225" i="15"/>
  <c r="J225" i="15"/>
  <c r="H225" i="15"/>
  <c r="D225" i="15"/>
  <c r="M224" i="15"/>
  <c r="J224" i="15"/>
  <c r="H224" i="15"/>
  <c r="D224" i="15"/>
  <c r="M223" i="15"/>
  <c r="J223" i="15"/>
  <c r="H223" i="15"/>
  <c r="D223" i="15"/>
  <c r="M222" i="15"/>
  <c r="J222" i="15"/>
  <c r="H222" i="15"/>
  <c r="D222" i="15"/>
  <c r="M221" i="15"/>
  <c r="J221" i="15"/>
  <c r="H221" i="15"/>
  <c r="D221" i="15"/>
  <c r="M220" i="15"/>
  <c r="J220" i="15"/>
  <c r="H220" i="15"/>
  <c r="D220" i="15"/>
  <c r="M219" i="15"/>
  <c r="J219" i="15"/>
  <c r="H219" i="15"/>
  <c r="D219" i="15"/>
  <c r="M218" i="15"/>
  <c r="J218" i="15"/>
  <c r="H218" i="15"/>
  <c r="D218" i="15"/>
  <c r="M217" i="15"/>
  <c r="J217" i="15"/>
  <c r="H217" i="15"/>
  <c r="D217" i="15"/>
  <c r="M216" i="15"/>
  <c r="J216" i="15"/>
  <c r="H216" i="15"/>
  <c r="D216" i="15"/>
  <c r="M215" i="15"/>
  <c r="J215" i="15"/>
  <c r="H215" i="15"/>
  <c r="D215" i="15"/>
  <c r="M214" i="15"/>
  <c r="J214" i="15"/>
  <c r="H214" i="15"/>
  <c r="D214" i="15"/>
  <c r="M213" i="15"/>
  <c r="J213" i="15"/>
  <c r="H213" i="15"/>
  <c r="D213" i="15"/>
  <c r="M212" i="15"/>
  <c r="J212" i="15"/>
  <c r="H212" i="15"/>
  <c r="D212" i="15"/>
  <c r="M211" i="15"/>
  <c r="J211" i="15"/>
  <c r="H211" i="15"/>
  <c r="D211" i="15"/>
  <c r="M210" i="15"/>
  <c r="J210" i="15"/>
  <c r="H210" i="15"/>
  <c r="D210" i="15"/>
  <c r="M209" i="15"/>
  <c r="J209" i="15"/>
  <c r="H209" i="15"/>
  <c r="D209" i="15"/>
  <c r="M208" i="15"/>
  <c r="J208" i="15"/>
  <c r="H208" i="15"/>
  <c r="D208" i="15"/>
  <c r="M207" i="15"/>
  <c r="J207" i="15"/>
  <c r="H207" i="15"/>
  <c r="D207" i="15"/>
  <c r="M206" i="15"/>
  <c r="J206" i="15"/>
  <c r="H206" i="15"/>
  <c r="D206" i="15"/>
  <c r="M205" i="15"/>
  <c r="J205" i="15"/>
  <c r="H205" i="15"/>
  <c r="D205" i="15"/>
  <c r="M204" i="15"/>
  <c r="J204" i="15"/>
  <c r="H204" i="15"/>
  <c r="D204" i="15"/>
  <c r="M203" i="15"/>
  <c r="J203" i="15"/>
  <c r="H203" i="15"/>
  <c r="D203" i="15"/>
  <c r="M202" i="15"/>
  <c r="J202" i="15"/>
  <c r="H202" i="15"/>
  <c r="D202" i="15"/>
  <c r="M201" i="15"/>
  <c r="J201" i="15"/>
  <c r="H201" i="15"/>
  <c r="D201" i="15"/>
  <c r="M200" i="15"/>
  <c r="J200" i="15"/>
  <c r="H200" i="15"/>
  <c r="D200" i="15"/>
  <c r="M199" i="15"/>
  <c r="J199" i="15"/>
  <c r="H199" i="15"/>
  <c r="D199" i="15"/>
  <c r="M198" i="15"/>
  <c r="J198" i="15"/>
  <c r="H198" i="15"/>
  <c r="D198" i="15"/>
  <c r="M197" i="15"/>
  <c r="J197" i="15"/>
  <c r="H197" i="15"/>
  <c r="D197" i="15"/>
  <c r="M196" i="15"/>
  <c r="J196" i="15"/>
  <c r="H196" i="15"/>
  <c r="D196" i="15"/>
  <c r="M195" i="15"/>
  <c r="J195" i="15"/>
  <c r="H195" i="15"/>
  <c r="D195" i="15"/>
  <c r="M194" i="15"/>
  <c r="J194" i="15"/>
  <c r="H194" i="15"/>
  <c r="D194" i="15"/>
  <c r="M193" i="15"/>
  <c r="J193" i="15"/>
  <c r="H193" i="15"/>
  <c r="D193" i="15"/>
  <c r="M192" i="15"/>
  <c r="J192" i="15"/>
  <c r="H192" i="15"/>
  <c r="D192" i="15"/>
  <c r="M191" i="15"/>
  <c r="J191" i="15"/>
  <c r="H191" i="15"/>
  <c r="D191" i="15"/>
  <c r="M190" i="15"/>
  <c r="J190" i="15"/>
  <c r="H190" i="15"/>
  <c r="D190" i="15"/>
  <c r="M189" i="15"/>
  <c r="J189" i="15"/>
  <c r="H189" i="15"/>
  <c r="D189" i="15"/>
  <c r="M188" i="15"/>
  <c r="J188" i="15"/>
  <c r="H188" i="15"/>
  <c r="D188" i="15"/>
  <c r="M187" i="15"/>
  <c r="J187" i="15"/>
  <c r="H187" i="15"/>
  <c r="D187" i="15"/>
  <c r="M186" i="15"/>
  <c r="J186" i="15"/>
  <c r="H186" i="15"/>
  <c r="D186" i="15"/>
  <c r="M185" i="15"/>
  <c r="J185" i="15"/>
  <c r="H185" i="15"/>
  <c r="D185" i="15"/>
  <c r="M184" i="15"/>
  <c r="J184" i="15"/>
  <c r="H184" i="15"/>
  <c r="D184" i="15"/>
  <c r="M183" i="15"/>
  <c r="J183" i="15"/>
  <c r="H183" i="15"/>
  <c r="D183" i="15"/>
  <c r="M182" i="15"/>
  <c r="J182" i="15"/>
  <c r="H182" i="15"/>
  <c r="D182" i="15"/>
  <c r="M181" i="15"/>
  <c r="J181" i="15"/>
  <c r="H181" i="15"/>
  <c r="D181" i="15"/>
  <c r="M180" i="15"/>
  <c r="J180" i="15"/>
  <c r="H180" i="15"/>
  <c r="D180" i="15"/>
  <c r="M179" i="15"/>
  <c r="J179" i="15"/>
  <c r="H179" i="15"/>
  <c r="D179" i="15"/>
  <c r="M178" i="15"/>
  <c r="J178" i="15"/>
  <c r="P178" i="15" s="1"/>
  <c r="H178" i="15"/>
  <c r="D178" i="15"/>
  <c r="M177" i="15"/>
  <c r="J177" i="15"/>
  <c r="H177" i="15"/>
  <c r="D177" i="15"/>
  <c r="M176" i="15"/>
  <c r="J176" i="15"/>
  <c r="P176" i="15" s="1"/>
  <c r="H176" i="15"/>
  <c r="D176" i="15"/>
  <c r="M175" i="15"/>
  <c r="J175" i="15"/>
  <c r="P175" i="15" s="1"/>
  <c r="H175" i="15"/>
  <c r="D175" i="15"/>
  <c r="M174" i="15"/>
  <c r="J174" i="15"/>
  <c r="P174" i="15" s="1"/>
  <c r="H174" i="15"/>
  <c r="D174" i="15"/>
  <c r="M173" i="15"/>
  <c r="J173" i="15"/>
  <c r="P173" i="15" s="1"/>
  <c r="H173" i="15"/>
  <c r="D173" i="15"/>
  <c r="M172" i="15"/>
  <c r="J172" i="15"/>
  <c r="P172" i="15" s="1"/>
  <c r="H172" i="15"/>
  <c r="D172" i="15"/>
  <c r="M171" i="15"/>
  <c r="J171" i="15"/>
  <c r="H171" i="15"/>
  <c r="D171" i="15"/>
  <c r="M170" i="15"/>
  <c r="J170" i="15"/>
  <c r="H170" i="15"/>
  <c r="D170" i="15"/>
  <c r="M169" i="15"/>
  <c r="J169" i="15"/>
  <c r="H169" i="15"/>
  <c r="D169" i="15"/>
  <c r="M168" i="15"/>
  <c r="J168" i="15"/>
  <c r="P168" i="15" s="1"/>
  <c r="H168" i="15"/>
  <c r="D168" i="15"/>
  <c r="M167" i="15"/>
  <c r="J167" i="15"/>
  <c r="P167" i="15" s="1"/>
  <c r="H167" i="15"/>
  <c r="D167" i="15"/>
  <c r="M166" i="15"/>
  <c r="J166" i="15"/>
  <c r="P166" i="15" s="1"/>
  <c r="H166" i="15"/>
  <c r="D166" i="15"/>
  <c r="M165" i="15"/>
  <c r="J165" i="15"/>
  <c r="P165" i="15" s="1"/>
  <c r="H165" i="15"/>
  <c r="D165" i="15"/>
  <c r="M164" i="15"/>
  <c r="J164" i="15"/>
  <c r="H164" i="15"/>
  <c r="D164" i="15"/>
  <c r="M163" i="15"/>
  <c r="J163" i="15"/>
  <c r="H163" i="15"/>
  <c r="D163" i="15"/>
  <c r="M162" i="15"/>
  <c r="J162" i="15"/>
  <c r="H162" i="15"/>
  <c r="D162" i="15"/>
  <c r="M161" i="15"/>
  <c r="J161" i="15"/>
  <c r="H161" i="15"/>
  <c r="D161" i="15"/>
  <c r="M160" i="15"/>
  <c r="J160" i="15"/>
  <c r="H160" i="15"/>
  <c r="D160" i="15"/>
  <c r="M159" i="15"/>
  <c r="J159" i="15"/>
  <c r="H159" i="15"/>
  <c r="D159" i="15"/>
  <c r="M158" i="15"/>
  <c r="J158" i="15"/>
  <c r="H158" i="15"/>
  <c r="D158" i="15"/>
  <c r="M157" i="15"/>
  <c r="J157" i="15"/>
  <c r="H157" i="15"/>
  <c r="D157" i="15"/>
  <c r="M156" i="15"/>
  <c r="J156" i="15"/>
  <c r="H156" i="15"/>
  <c r="D156" i="15"/>
  <c r="M155" i="15"/>
  <c r="J155" i="15"/>
  <c r="H155" i="15"/>
  <c r="D155" i="15"/>
  <c r="M154" i="15"/>
  <c r="J154" i="15"/>
  <c r="P154" i="15" s="1"/>
  <c r="H154" i="15"/>
  <c r="D154" i="15"/>
  <c r="M153" i="15"/>
  <c r="J153" i="15"/>
  <c r="P153" i="15" s="1"/>
  <c r="H153" i="15"/>
  <c r="D153" i="15"/>
  <c r="M152" i="15"/>
  <c r="J152" i="15"/>
  <c r="P152" i="15" s="1"/>
  <c r="H152" i="15"/>
  <c r="D152" i="15"/>
  <c r="M151" i="15"/>
  <c r="J151" i="15"/>
  <c r="P151" i="15" s="1"/>
  <c r="H151" i="15"/>
  <c r="D151" i="15"/>
  <c r="M150" i="15"/>
  <c r="J150" i="15"/>
  <c r="P150" i="15" s="1"/>
  <c r="H150" i="15"/>
  <c r="D150" i="15"/>
  <c r="M149" i="15"/>
  <c r="J149" i="15"/>
  <c r="P149" i="15" s="1"/>
  <c r="H149" i="15"/>
  <c r="D149" i="15"/>
  <c r="M148" i="15"/>
  <c r="J148" i="15"/>
  <c r="H148" i="15"/>
  <c r="D148" i="15"/>
  <c r="M147" i="15"/>
  <c r="J147" i="15"/>
  <c r="H147" i="15"/>
  <c r="D147" i="15"/>
  <c r="M146" i="15"/>
  <c r="J146" i="15"/>
  <c r="H146" i="15"/>
  <c r="D146" i="15"/>
  <c r="M145" i="15"/>
  <c r="J145" i="15"/>
  <c r="P145" i="15" s="1"/>
  <c r="H145" i="15"/>
  <c r="D145" i="15"/>
  <c r="M144" i="15"/>
  <c r="J144" i="15"/>
  <c r="P144" i="15" s="1"/>
  <c r="H144" i="15"/>
  <c r="D144" i="15"/>
  <c r="M143" i="15"/>
  <c r="J143" i="15"/>
  <c r="P143" i="15" s="1"/>
  <c r="H143" i="15"/>
  <c r="D143" i="15"/>
  <c r="M142" i="15"/>
  <c r="J142" i="15"/>
  <c r="P142" i="15" s="1"/>
  <c r="H142" i="15"/>
  <c r="D142" i="15"/>
  <c r="M141" i="15"/>
  <c r="J141" i="15"/>
  <c r="P141" i="15" s="1"/>
  <c r="H141" i="15"/>
  <c r="D141" i="15"/>
  <c r="M140" i="15"/>
  <c r="J140" i="15"/>
  <c r="H140" i="15"/>
  <c r="D140" i="15"/>
  <c r="M139" i="15"/>
  <c r="J139" i="15"/>
  <c r="H139" i="15"/>
  <c r="D139" i="15"/>
  <c r="M138" i="15"/>
  <c r="J138" i="15"/>
  <c r="H138" i="15"/>
  <c r="D138" i="15"/>
  <c r="M137" i="15"/>
  <c r="J137" i="15"/>
  <c r="P137" i="15" s="1"/>
  <c r="H137" i="15"/>
  <c r="D137" i="15"/>
  <c r="M136" i="15"/>
  <c r="J136" i="15"/>
  <c r="P136" i="15" s="1"/>
  <c r="H136" i="15"/>
  <c r="D136" i="15"/>
  <c r="M135" i="15"/>
  <c r="J135" i="15"/>
  <c r="P135" i="15" s="1"/>
  <c r="H135" i="15"/>
  <c r="D135" i="15"/>
  <c r="M134" i="15"/>
  <c r="J134" i="15"/>
  <c r="P134" i="15" s="1"/>
  <c r="H134" i="15"/>
  <c r="D134" i="15"/>
  <c r="M133" i="15"/>
  <c r="J133" i="15"/>
  <c r="P133" i="15" s="1"/>
  <c r="H133" i="15"/>
  <c r="D133" i="15"/>
  <c r="M132" i="15"/>
  <c r="J132" i="15"/>
  <c r="H132" i="15"/>
  <c r="D132" i="15"/>
  <c r="M131" i="15"/>
  <c r="J131" i="15"/>
  <c r="H131" i="15"/>
  <c r="D131" i="15"/>
  <c r="M130" i="15"/>
  <c r="J130" i="15"/>
  <c r="H130" i="15"/>
  <c r="D130" i="15"/>
  <c r="M129" i="15"/>
  <c r="J129" i="15"/>
  <c r="H129" i="15"/>
  <c r="D129" i="15"/>
  <c r="M128" i="15"/>
  <c r="J128" i="15"/>
  <c r="H128" i="15"/>
  <c r="D128" i="15"/>
  <c r="M127" i="15"/>
  <c r="J127" i="15"/>
  <c r="H127" i="15"/>
  <c r="D127" i="15"/>
  <c r="M126" i="15"/>
  <c r="J126" i="15"/>
  <c r="H126" i="15"/>
  <c r="D126" i="15"/>
  <c r="M125" i="15"/>
  <c r="J125" i="15"/>
  <c r="H125" i="15"/>
  <c r="D125" i="15"/>
  <c r="M124" i="15"/>
  <c r="J124" i="15"/>
  <c r="H124" i="15"/>
  <c r="D124" i="15"/>
  <c r="M123" i="15"/>
  <c r="J123" i="15"/>
  <c r="H123" i="15"/>
  <c r="D123" i="15"/>
  <c r="M122" i="15"/>
  <c r="J122" i="15"/>
  <c r="H122" i="15"/>
  <c r="D122" i="15"/>
  <c r="M121" i="15"/>
  <c r="J121" i="15"/>
  <c r="H121" i="15"/>
  <c r="D121" i="15"/>
  <c r="M120" i="15"/>
  <c r="J120" i="15"/>
  <c r="H120" i="15"/>
  <c r="D120" i="15"/>
  <c r="M119" i="15"/>
  <c r="J119" i="15"/>
  <c r="H119" i="15"/>
  <c r="D119" i="15"/>
  <c r="M118" i="15"/>
  <c r="J118" i="15"/>
  <c r="H118" i="15"/>
  <c r="D118" i="15"/>
  <c r="M117" i="15"/>
  <c r="J117" i="15"/>
  <c r="H117" i="15"/>
  <c r="D117" i="15"/>
  <c r="M116" i="15"/>
  <c r="J116" i="15"/>
  <c r="H116" i="15"/>
  <c r="D116" i="15"/>
  <c r="M115" i="15"/>
  <c r="J115" i="15"/>
  <c r="H115" i="15"/>
  <c r="D115" i="15"/>
  <c r="M114" i="15"/>
  <c r="J114" i="15"/>
  <c r="H114" i="15"/>
  <c r="D114" i="15"/>
  <c r="M113" i="15"/>
  <c r="J113" i="15"/>
  <c r="H113" i="15"/>
  <c r="D113" i="15"/>
  <c r="M112" i="15"/>
  <c r="J112" i="15"/>
  <c r="H112" i="15"/>
  <c r="D112" i="15"/>
  <c r="M111" i="15"/>
  <c r="J111" i="15"/>
  <c r="H111" i="15"/>
  <c r="D111" i="15"/>
  <c r="M110" i="15"/>
  <c r="J110" i="15"/>
  <c r="H110" i="15"/>
  <c r="D110" i="15"/>
  <c r="M109" i="15"/>
  <c r="J109" i="15"/>
  <c r="H109" i="15"/>
  <c r="D109" i="15"/>
  <c r="M108" i="15"/>
  <c r="J108" i="15"/>
  <c r="H108" i="15"/>
  <c r="D108" i="15"/>
  <c r="M107" i="15"/>
  <c r="J107" i="15"/>
  <c r="H107" i="15"/>
  <c r="D107" i="15"/>
  <c r="M106" i="15"/>
  <c r="J106" i="15"/>
  <c r="H106" i="15"/>
  <c r="D106" i="15"/>
  <c r="M105" i="15"/>
  <c r="J105" i="15"/>
  <c r="H105" i="15"/>
  <c r="D105" i="15"/>
  <c r="M104" i="15"/>
  <c r="J104" i="15"/>
  <c r="H104" i="15"/>
  <c r="D104" i="15"/>
  <c r="M103" i="15"/>
  <c r="J103" i="15"/>
  <c r="H103" i="15"/>
  <c r="D103" i="15"/>
  <c r="M102" i="15"/>
  <c r="J102" i="15"/>
  <c r="H102" i="15"/>
  <c r="D102" i="15"/>
  <c r="M101" i="15"/>
  <c r="J101" i="15"/>
  <c r="H101" i="15"/>
  <c r="D101" i="15"/>
  <c r="M100" i="15"/>
  <c r="J100" i="15"/>
  <c r="H100" i="15"/>
  <c r="D100" i="15"/>
  <c r="M99" i="15"/>
  <c r="J99" i="15"/>
  <c r="H99" i="15"/>
  <c r="D99" i="15"/>
  <c r="M98" i="15"/>
  <c r="J98" i="15"/>
  <c r="H98" i="15"/>
  <c r="D98" i="15"/>
  <c r="M97" i="15"/>
  <c r="J97" i="15"/>
  <c r="H97" i="15"/>
  <c r="D97" i="15"/>
  <c r="M96" i="15"/>
  <c r="J96" i="15"/>
  <c r="H96" i="15"/>
  <c r="D96" i="15"/>
  <c r="M95" i="15"/>
  <c r="J95" i="15"/>
  <c r="H95" i="15"/>
  <c r="D95" i="15"/>
  <c r="M94" i="15"/>
  <c r="J94" i="15"/>
  <c r="H94" i="15"/>
  <c r="D94" i="15"/>
  <c r="M93" i="15"/>
  <c r="J93" i="15"/>
  <c r="H93" i="15"/>
  <c r="D93" i="15"/>
  <c r="M92" i="15"/>
  <c r="J92" i="15"/>
  <c r="H92" i="15"/>
  <c r="D92" i="15"/>
  <c r="M91" i="15"/>
  <c r="J91" i="15"/>
  <c r="H91" i="15"/>
  <c r="D91" i="15"/>
  <c r="M90" i="15"/>
  <c r="J90" i="15"/>
  <c r="H90" i="15"/>
  <c r="D90" i="15"/>
  <c r="M89" i="15"/>
  <c r="J89" i="15"/>
  <c r="H89" i="15"/>
  <c r="D89" i="15"/>
  <c r="M88" i="15"/>
  <c r="J88" i="15"/>
  <c r="P88" i="15" s="1"/>
  <c r="H88" i="15"/>
  <c r="D88" i="15"/>
  <c r="M87" i="15"/>
  <c r="J87" i="15"/>
  <c r="P87" i="15" s="1"/>
  <c r="H87" i="15"/>
  <c r="D87" i="15"/>
  <c r="M86" i="15"/>
  <c r="J86" i="15"/>
  <c r="P86" i="15" s="1"/>
  <c r="H86" i="15"/>
  <c r="D86" i="15"/>
  <c r="M85" i="15"/>
  <c r="J85" i="15"/>
  <c r="H85" i="15"/>
  <c r="D85" i="15"/>
  <c r="M84" i="15"/>
  <c r="J84" i="15"/>
  <c r="P84" i="15" s="1"/>
  <c r="H84" i="15"/>
  <c r="D84" i="15"/>
  <c r="M83" i="15"/>
  <c r="J83" i="15"/>
  <c r="P83" i="15" s="1"/>
  <c r="H83" i="15"/>
  <c r="D83" i="15"/>
  <c r="M82" i="15"/>
  <c r="J82" i="15"/>
  <c r="P82" i="15" s="1"/>
  <c r="H82" i="15"/>
  <c r="D82" i="15"/>
  <c r="M81" i="15"/>
  <c r="J81" i="15"/>
  <c r="H81" i="15"/>
  <c r="D81" i="15"/>
  <c r="M80" i="15"/>
  <c r="J80" i="15"/>
  <c r="P80" i="15" s="1"/>
  <c r="H80" i="15"/>
  <c r="D80" i="15"/>
  <c r="M79" i="15"/>
  <c r="J79" i="15"/>
  <c r="H79" i="15"/>
  <c r="D79" i="15"/>
  <c r="M78" i="15"/>
  <c r="J78" i="15"/>
  <c r="P78" i="15" s="1"/>
  <c r="H78" i="15"/>
  <c r="D78" i="15"/>
  <c r="M77" i="15"/>
  <c r="J77" i="15"/>
  <c r="P77" i="15" s="1"/>
  <c r="H77" i="15"/>
  <c r="D77" i="15"/>
  <c r="M76" i="15"/>
  <c r="J76" i="15"/>
  <c r="P76" i="15" s="1"/>
  <c r="H76" i="15"/>
  <c r="D76" i="15"/>
  <c r="M75" i="15"/>
  <c r="J75" i="15"/>
  <c r="P75" i="15" s="1"/>
  <c r="H75" i="15"/>
  <c r="D75" i="15"/>
  <c r="M74" i="15"/>
  <c r="J74" i="15"/>
  <c r="P74" i="15" s="1"/>
  <c r="H74" i="15"/>
  <c r="D74" i="15"/>
  <c r="M73" i="15"/>
  <c r="J73" i="15"/>
  <c r="P73" i="15" s="1"/>
  <c r="H73" i="15"/>
  <c r="D73" i="15"/>
  <c r="M72" i="15"/>
  <c r="J72" i="15"/>
  <c r="P72" i="15" s="1"/>
  <c r="H72" i="15"/>
  <c r="D72" i="15"/>
  <c r="M71" i="15"/>
  <c r="J71" i="15"/>
  <c r="P71" i="15" s="1"/>
  <c r="H71" i="15"/>
  <c r="D71" i="15"/>
  <c r="M70" i="15"/>
  <c r="J70" i="15"/>
  <c r="P70" i="15" s="1"/>
  <c r="H70" i="15"/>
  <c r="D70" i="15"/>
  <c r="M69" i="15"/>
  <c r="J69" i="15"/>
  <c r="P69" i="15" s="1"/>
  <c r="H69" i="15"/>
  <c r="D69" i="15"/>
  <c r="M68" i="15"/>
  <c r="J68" i="15"/>
  <c r="P68" i="15" s="1"/>
  <c r="H68" i="15"/>
  <c r="D68" i="15"/>
  <c r="M67" i="15"/>
  <c r="J67" i="15"/>
  <c r="P67" i="15" s="1"/>
  <c r="H67" i="15"/>
  <c r="D67" i="15"/>
  <c r="M66" i="15"/>
  <c r="J66" i="15"/>
  <c r="P66" i="15" s="1"/>
  <c r="H66" i="15"/>
  <c r="D66" i="15"/>
  <c r="M65" i="15"/>
  <c r="J65" i="15"/>
  <c r="P65" i="15" s="1"/>
  <c r="H65" i="15"/>
  <c r="D65" i="15"/>
  <c r="M64" i="15"/>
  <c r="J64" i="15"/>
  <c r="P64" i="15" s="1"/>
  <c r="H64" i="15"/>
  <c r="D64" i="15"/>
  <c r="M63" i="15"/>
  <c r="J63" i="15"/>
  <c r="P63" i="15" s="1"/>
  <c r="H63" i="15"/>
  <c r="D63" i="15"/>
  <c r="M62" i="15"/>
  <c r="J62" i="15"/>
  <c r="P62" i="15" s="1"/>
  <c r="H62" i="15"/>
  <c r="D62" i="15"/>
  <c r="M61" i="15"/>
  <c r="J61" i="15"/>
  <c r="P61" i="15" s="1"/>
  <c r="H61" i="15"/>
  <c r="D61" i="15"/>
  <c r="M60" i="15"/>
  <c r="J60" i="15"/>
  <c r="P60" i="15" s="1"/>
  <c r="H60" i="15"/>
  <c r="D60" i="15"/>
  <c r="M59" i="15"/>
  <c r="J59" i="15"/>
  <c r="P59" i="15" s="1"/>
  <c r="H59" i="15"/>
  <c r="D59" i="15"/>
  <c r="M58" i="15"/>
  <c r="J58" i="15"/>
  <c r="P58" i="15" s="1"/>
  <c r="H58" i="15"/>
  <c r="D58" i="15"/>
  <c r="M57" i="15"/>
  <c r="J57" i="15"/>
  <c r="P57" i="15" s="1"/>
  <c r="H57" i="15"/>
  <c r="D57" i="15"/>
  <c r="M56" i="15"/>
  <c r="J56" i="15"/>
  <c r="P56" i="15" s="1"/>
  <c r="H56" i="15"/>
  <c r="D56" i="15"/>
  <c r="M55" i="15"/>
  <c r="J55" i="15"/>
  <c r="P55" i="15" s="1"/>
  <c r="H55" i="15"/>
  <c r="D55" i="15"/>
  <c r="M54" i="15"/>
  <c r="J54" i="15"/>
  <c r="P54" i="15" s="1"/>
  <c r="H54" i="15"/>
  <c r="D54" i="15"/>
  <c r="M53" i="15"/>
  <c r="J53" i="15"/>
  <c r="P53" i="15" s="1"/>
  <c r="H53" i="15"/>
  <c r="D53" i="15"/>
  <c r="M52" i="15"/>
  <c r="J52" i="15"/>
  <c r="P52" i="15" s="1"/>
  <c r="H52" i="15"/>
  <c r="D52" i="15"/>
  <c r="M51" i="15"/>
  <c r="J51" i="15"/>
  <c r="P51" i="15" s="1"/>
  <c r="H51" i="15"/>
  <c r="D51" i="15"/>
  <c r="M50" i="15"/>
  <c r="J50" i="15"/>
  <c r="P50" i="15" s="1"/>
  <c r="H50" i="15"/>
  <c r="D50" i="15"/>
  <c r="M49" i="15"/>
  <c r="J49" i="15"/>
  <c r="P49" i="15" s="1"/>
  <c r="H49" i="15"/>
  <c r="D49" i="15"/>
  <c r="M48" i="15"/>
  <c r="J48" i="15"/>
  <c r="P48" i="15" s="1"/>
  <c r="H48" i="15"/>
  <c r="D48" i="15"/>
  <c r="M47" i="15"/>
  <c r="J47" i="15"/>
  <c r="P47" i="15" s="1"/>
  <c r="H47" i="15"/>
  <c r="D47" i="15"/>
  <c r="M46" i="15"/>
  <c r="J46" i="15"/>
  <c r="P46" i="15" s="1"/>
  <c r="H46" i="15"/>
  <c r="D46" i="15"/>
  <c r="M45" i="15"/>
  <c r="J45" i="15"/>
  <c r="P45" i="15" s="1"/>
  <c r="H45" i="15"/>
  <c r="D45" i="15"/>
  <c r="M44" i="15"/>
  <c r="J44" i="15"/>
  <c r="P44" i="15" s="1"/>
  <c r="H44" i="15"/>
  <c r="D44" i="15"/>
  <c r="M43" i="15"/>
  <c r="J43" i="15"/>
  <c r="P43" i="15" s="1"/>
  <c r="H43" i="15"/>
  <c r="D43" i="15"/>
  <c r="M42" i="15"/>
  <c r="J42" i="15"/>
  <c r="P42" i="15" s="1"/>
  <c r="H42" i="15"/>
  <c r="D42" i="15"/>
  <c r="M41" i="15"/>
  <c r="J41" i="15"/>
  <c r="P41" i="15" s="1"/>
  <c r="H41" i="15"/>
  <c r="D41" i="15"/>
  <c r="M40" i="15"/>
  <c r="J40" i="15"/>
  <c r="P40" i="15" s="1"/>
  <c r="H40" i="15"/>
  <c r="D40" i="15"/>
  <c r="M39" i="15"/>
  <c r="J39" i="15"/>
  <c r="P39" i="15" s="1"/>
  <c r="H39" i="15"/>
  <c r="D39" i="15"/>
  <c r="M38" i="15"/>
  <c r="J38" i="15"/>
  <c r="P38" i="15" s="1"/>
  <c r="H38" i="15"/>
  <c r="D38" i="15"/>
  <c r="M37" i="15"/>
  <c r="J37" i="15"/>
  <c r="P37" i="15" s="1"/>
  <c r="H37" i="15"/>
  <c r="D37" i="15"/>
  <c r="M36" i="15"/>
  <c r="J36" i="15"/>
  <c r="P36" i="15" s="1"/>
  <c r="H36" i="15"/>
  <c r="D36" i="15"/>
  <c r="M35" i="15"/>
  <c r="J35" i="15"/>
  <c r="P35" i="15" s="1"/>
  <c r="H35" i="15"/>
  <c r="D35" i="15"/>
  <c r="M34" i="15"/>
  <c r="J34" i="15"/>
  <c r="P34" i="15" s="1"/>
  <c r="H34" i="15"/>
  <c r="D34" i="15"/>
  <c r="M33" i="15"/>
  <c r="J33" i="15"/>
  <c r="P33" i="15" s="1"/>
  <c r="H33" i="15"/>
  <c r="D33" i="15"/>
  <c r="M32" i="15"/>
  <c r="J32" i="15"/>
  <c r="P32" i="15" s="1"/>
  <c r="H32" i="15"/>
  <c r="D32" i="15"/>
  <c r="M31" i="15"/>
  <c r="J31" i="15"/>
  <c r="P31" i="15" s="1"/>
  <c r="H31" i="15"/>
  <c r="D31" i="15"/>
  <c r="M30" i="15"/>
  <c r="J30" i="15"/>
  <c r="P30" i="15" s="1"/>
  <c r="H30" i="15"/>
  <c r="D30" i="15"/>
  <c r="M29" i="15"/>
  <c r="J29" i="15"/>
  <c r="P29" i="15" s="1"/>
  <c r="H29" i="15"/>
  <c r="D29" i="15"/>
  <c r="M28" i="15"/>
  <c r="J28" i="15"/>
  <c r="P28" i="15" s="1"/>
  <c r="H28" i="15"/>
  <c r="D28" i="15"/>
  <c r="M27" i="15"/>
  <c r="J27" i="15"/>
  <c r="P27" i="15" s="1"/>
  <c r="H27" i="15"/>
  <c r="D27" i="15"/>
  <c r="M26" i="15"/>
  <c r="J26" i="15"/>
  <c r="P26" i="15" s="1"/>
  <c r="H26" i="15"/>
  <c r="D26" i="15"/>
  <c r="M25" i="15"/>
  <c r="J25" i="15"/>
  <c r="P25" i="15" s="1"/>
  <c r="H25" i="15"/>
  <c r="D25" i="15"/>
  <c r="M24" i="15"/>
  <c r="J24" i="15"/>
  <c r="P24" i="15" s="1"/>
  <c r="H24" i="15"/>
  <c r="D24" i="15"/>
  <c r="M23" i="15"/>
  <c r="J23" i="15"/>
  <c r="P23" i="15" s="1"/>
  <c r="H23" i="15"/>
  <c r="D23" i="15"/>
  <c r="M22" i="15"/>
  <c r="J22" i="15"/>
  <c r="P22" i="15" s="1"/>
  <c r="H22" i="15"/>
  <c r="D22" i="15"/>
  <c r="M21" i="15"/>
  <c r="J21" i="15"/>
  <c r="P21" i="15" s="1"/>
  <c r="H21" i="15"/>
  <c r="D21" i="15"/>
  <c r="M20" i="15"/>
  <c r="J20" i="15"/>
  <c r="P20" i="15" s="1"/>
  <c r="H20" i="15"/>
  <c r="D20" i="15"/>
  <c r="M19" i="15"/>
  <c r="J19" i="15"/>
  <c r="P19" i="15" s="1"/>
  <c r="H19" i="15"/>
  <c r="D19" i="15"/>
  <c r="M18" i="15"/>
  <c r="J18" i="15"/>
  <c r="P18" i="15" s="1"/>
  <c r="H18" i="15"/>
  <c r="D18" i="15"/>
  <c r="M17" i="15"/>
  <c r="J17" i="15"/>
  <c r="P17" i="15" s="1"/>
  <c r="H17" i="15"/>
  <c r="D17" i="15"/>
  <c r="M16" i="15"/>
  <c r="J16" i="15"/>
  <c r="P16" i="15" s="1"/>
  <c r="H16" i="15"/>
  <c r="D16" i="15"/>
  <c r="M15" i="15"/>
  <c r="J15" i="15"/>
  <c r="P15" i="15" s="1"/>
  <c r="H15" i="15"/>
  <c r="D15" i="15"/>
  <c r="M14" i="15"/>
  <c r="N14" i="15" s="1"/>
  <c r="N15" i="15" s="1"/>
  <c r="N16" i="15" s="1"/>
  <c r="N17" i="15" s="1"/>
  <c r="N18" i="15" s="1"/>
  <c r="N19" i="15" s="1"/>
  <c r="N20" i="15" s="1"/>
  <c r="N21" i="15" s="1"/>
  <c r="N22" i="15" s="1"/>
  <c r="N23" i="15" s="1"/>
  <c r="N24" i="15" s="1"/>
  <c r="N25" i="15" s="1"/>
  <c r="N26" i="15" s="1"/>
  <c r="N27" i="15" s="1"/>
  <c r="N28" i="15" s="1"/>
  <c r="N29" i="15" s="1"/>
  <c r="N30" i="15" s="1"/>
  <c r="N31" i="15" s="1"/>
  <c r="N32" i="15" s="1"/>
  <c r="N33" i="15" s="1"/>
  <c r="N34" i="15" s="1"/>
  <c r="N35" i="15" s="1"/>
  <c r="N36" i="15" s="1"/>
  <c r="N37" i="15" s="1"/>
  <c r="N38" i="15" s="1"/>
  <c r="N39" i="15" s="1"/>
  <c r="N40" i="15" s="1"/>
  <c r="N41" i="15" s="1"/>
  <c r="N42" i="15" s="1"/>
  <c r="N43" i="15" s="1"/>
  <c r="N44" i="15" s="1"/>
  <c r="N45" i="15" s="1"/>
  <c r="N46" i="15" s="1"/>
  <c r="N47" i="15" s="1"/>
  <c r="N48" i="15" s="1"/>
  <c r="N49" i="15" s="1"/>
  <c r="N50" i="15" s="1"/>
  <c r="N51" i="15" s="1"/>
  <c r="N52" i="15" s="1"/>
  <c r="N53" i="15" s="1"/>
  <c r="N54" i="15" s="1"/>
  <c r="N55" i="15" s="1"/>
  <c r="N56" i="15" s="1"/>
  <c r="N57" i="15" s="1"/>
  <c r="N58" i="15" s="1"/>
  <c r="N59" i="15" s="1"/>
  <c r="N60" i="15" s="1"/>
  <c r="N61" i="15" s="1"/>
  <c r="N62" i="15" s="1"/>
  <c r="N63" i="15" s="1"/>
  <c r="N64" i="15" s="1"/>
  <c r="N65" i="15" s="1"/>
  <c r="N66" i="15" s="1"/>
  <c r="N67" i="15" s="1"/>
  <c r="N68" i="15" s="1"/>
  <c r="N69" i="15" s="1"/>
  <c r="N70" i="15" s="1"/>
  <c r="N71" i="15" s="1"/>
  <c r="N72" i="15" s="1"/>
  <c r="N73" i="15" s="1"/>
  <c r="N74" i="15" s="1"/>
  <c r="N75" i="15" s="1"/>
  <c r="N76" i="15" s="1"/>
  <c r="N77" i="15" s="1"/>
  <c r="N78" i="15" s="1"/>
  <c r="N79" i="15" s="1"/>
  <c r="N80" i="15" s="1"/>
  <c r="N81" i="15" s="1"/>
  <c r="N82" i="15" s="1"/>
  <c r="N83" i="15" s="1"/>
  <c r="N84" i="15" s="1"/>
  <c r="N85" i="15" s="1"/>
  <c r="N86" i="15" s="1"/>
  <c r="N87" i="15" s="1"/>
  <c r="N88" i="15" s="1"/>
  <c r="J14" i="15"/>
  <c r="K14" i="15" s="1"/>
  <c r="K15" i="15" s="1"/>
  <c r="K16" i="15" s="1"/>
  <c r="K17" i="15" s="1"/>
  <c r="K18" i="15" s="1"/>
  <c r="K19" i="15" s="1"/>
  <c r="K20" i="15" s="1"/>
  <c r="K21" i="15" s="1"/>
  <c r="K22" i="15" s="1"/>
  <c r="K23" i="15" s="1"/>
  <c r="K24" i="15" s="1"/>
  <c r="K25" i="15" s="1"/>
  <c r="K26" i="15" s="1"/>
  <c r="K27" i="15" s="1"/>
  <c r="K28" i="15" s="1"/>
  <c r="K29" i="15" s="1"/>
  <c r="K30" i="15" s="1"/>
  <c r="K31" i="15" s="1"/>
  <c r="K32" i="15" s="1"/>
  <c r="K33" i="15" s="1"/>
  <c r="K34" i="15" s="1"/>
  <c r="K35" i="15" s="1"/>
  <c r="K36" i="15" s="1"/>
  <c r="K37" i="15" s="1"/>
  <c r="K38" i="15" s="1"/>
  <c r="K39" i="15" s="1"/>
  <c r="K40" i="15" s="1"/>
  <c r="K41" i="15" s="1"/>
  <c r="K42" i="15" s="1"/>
  <c r="K43" i="15" s="1"/>
  <c r="K44" i="15" s="1"/>
  <c r="K45" i="15" s="1"/>
  <c r="K46" i="15" s="1"/>
  <c r="K47" i="15" s="1"/>
  <c r="K48" i="15" s="1"/>
  <c r="K49" i="15" s="1"/>
  <c r="K50" i="15" s="1"/>
  <c r="K51" i="15" s="1"/>
  <c r="K52" i="15" s="1"/>
  <c r="K53" i="15" s="1"/>
  <c r="K54" i="15" s="1"/>
  <c r="K55" i="15" s="1"/>
  <c r="K56" i="15" s="1"/>
  <c r="K57" i="15" s="1"/>
  <c r="K58" i="15" s="1"/>
  <c r="K59" i="15" s="1"/>
  <c r="K60" i="15" s="1"/>
  <c r="K61" i="15" s="1"/>
  <c r="K62" i="15" s="1"/>
  <c r="K63" i="15" s="1"/>
  <c r="K64" i="15" s="1"/>
  <c r="K65" i="15" s="1"/>
  <c r="K66" i="15" s="1"/>
  <c r="K67" i="15" s="1"/>
  <c r="K68" i="15" s="1"/>
  <c r="K69" i="15" s="1"/>
  <c r="K70" i="15" s="1"/>
  <c r="K71" i="15" s="1"/>
  <c r="K72" i="15" s="1"/>
  <c r="K73" i="15" s="1"/>
  <c r="K74" i="15" s="1"/>
  <c r="K75" i="15" s="1"/>
  <c r="K76" i="15" s="1"/>
  <c r="K77" i="15" s="1"/>
  <c r="K78" i="15" s="1"/>
  <c r="K79" i="15" s="1"/>
  <c r="K80" i="15" s="1"/>
  <c r="K81" i="15" s="1"/>
  <c r="K82" i="15" s="1"/>
  <c r="K83" i="15" s="1"/>
  <c r="K84" i="15" s="1"/>
  <c r="K85" i="15" s="1"/>
  <c r="K86" i="15" s="1"/>
  <c r="K87" i="15" s="1"/>
  <c r="K88" i="15" s="1"/>
  <c r="K89" i="15" s="1"/>
  <c r="K90" i="15" s="1"/>
  <c r="K91" i="15" s="1"/>
  <c r="K92" i="15" s="1"/>
  <c r="K93" i="15" s="1"/>
  <c r="K94" i="15" s="1"/>
  <c r="K95" i="15" s="1"/>
  <c r="K96" i="15" s="1"/>
  <c r="K97" i="15" s="1"/>
  <c r="K98" i="15" s="1"/>
  <c r="K99" i="15" s="1"/>
  <c r="K100" i="15" s="1"/>
  <c r="K101" i="15" s="1"/>
  <c r="K102" i="15" s="1"/>
  <c r="K103" i="15" s="1"/>
  <c r="K104" i="15" s="1"/>
  <c r="K105" i="15" s="1"/>
  <c r="K106" i="15" s="1"/>
  <c r="K107" i="15" s="1"/>
  <c r="K108" i="15" s="1"/>
  <c r="K109" i="15" s="1"/>
  <c r="K110" i="15" s="1"/>
  <c r="K111" i="15" s="1"/>
  <c r="K112" i="15" s="1"/>
  <c r="K113" i="15" s="1"/>
  <c r="K114" i="15" s="1"/>
  <c r="K115" i="15" s="1"/>
  <c r="K116" i="15" s="1"/>
  <c r="K117" i="15" s="1"/>
  <c r="K118" i="15" s="1"/>
  <c r="K119" i="15" s="1"/>
  <c r="K120" i="15" s="1"/>
  <c r="K121" i="15" s="1"/>
  <c r="H14" i="15"/>
  <c r="D14" i="15"/>
  <c r="P89" i="15" l="1"/>
  <c r="P92" i="15"/>
  <c r="P97" i="15"/>
  <c r="P121" i="15"/>
  <c r="P156" i="15"/>
  <c r="P124" i="15"/>
  <c r="P129" i="15"/>
  <c r="K122" i="15"/>
  <c r="K123" i="15" s="1"/>
  <c r="K124" i="15" s="1"/>
  <c r="K125" i="15" s="1"/>
  <c r="K126" i="15" s="1"/>
  <c r="K127" i="15" s="1"/>
  <c r="K128" i="15" s="1"/>
  <c r="K129" i="15" s="1"/>
  <c r="K130" i="15" s="1"/>
  <c r="K131" i="15" s="1"/>
  <c r="K132" i="15" s="1"/>
  <c r="K133" i="15" s="1"/>
  <c r="K134" i="15" s="1"/>
  <c r="K135" i="15" s="1"/>
  <c r="K136" i="15" s="1"/>
  <c r="K137" i="15" s="1"/>
  <c r="K138" i="15" s="1"/>
  <c r="K139" i="15" s="1"/>
  <c r="K140" i="15" s="1"/>
  <c r="K141" i="15" s="1"/>
  <c r="K142" i="15" s="1"/>
  <c r="K143" i="15" s="1"/>
  <c r="K144" i="15" s="1"/>
  <c r="K145" i="15" s="1"/>
  <c r="K146" i="15" s="1"/>
  <c r="K147" i="15" s="1"/>
  <c r="K148" i="15" s="1"/>
  <c r="K149" i="15" s="1"/>
  <c r="K150" i="15" s="1"/>
  <c r="K151" i="15" s="1"/>
  <c r="K152" i="15" s="1"/>
  <c r="K153" i="15" s="1"/>
  <c r="K154" i="15" s="1"/>
  <c r="K155" i="15" s="1"/>
  <c r="K156" i="15" s="1"/>
  <c r="K157" i="15" s="1"/>
  <c r="K158" i="15" s="1"/>
  <c r="K159" i="15" s="1"/>
  <c r="K160" i="15" s="1"/>
  <c r="K161" i="15" s="1"/>
  <c r="K162" i="15" s="1"/>
  <c r="K163" i="15" s="1"/>
  <c r="K164" i="15" s="1"/>
  <c r="K165" i="15" s="1"/>
  <c r="K166" i="15" s="1"/>
  <c r="K167" i="15" s="1"/>
  <c r="K168" i="15" s="1"/>
  <c r="K169" i="15" s="1"/>
  <c r="K170" i="15" s="1"/>
  <c r="K171" i="15" s="1"/>
  <c r="K172" i="15" s="1"/>
  <c r="K173" i="15" s="1"/>
  <c r="K174" i="15" s="1"/>
  <c r="K175" i="15" s="1"/>
  <c r="K176" i="15" s="1"/>
  <c r="K177" i="15" s="1"/>
  <c r="K178" i="15" s="1"/>
  <c r="K179" i="15" s="1"/>
  <c r="K180" i="15" s="1"/>
  <c r="K181" i="15" s="1"/>
  <c r="K182" i="15" s="1"/>
  <c r="K183" i="15" s="1"/>
  <c r="K184" i="15" s="1"/>
  <c r="K185" i="15" s="1"/>
  <c r="K186" i="15" s="1"/>
  <c r="K187" i="15" s="1"/>
  <c r="K188" i="15" s="1"/>
  <c r="K189" i="15" s="1"/>
  <c r="K190" i="15" s="1"/>
  <c r="K191" i="15" s="1"/>
  <c r="K192" i="15" s="1"/>
  <c r="K193" i="15" s="1"/>
  <c r="K194" i="15" s="1"/>
  <c r="K195" i="15" s="1"/>
  <c r="K196" i="15" s="1"/>
  <c r="K197" i="15" s="1"/>
  <c r="K198" i="15" s="1"/>
  <c r="K199" i="15" s="1"/>
  <c r="K200" i="15" s="1"/>
  <c r="K201" i="15" s="1"/>
  <c r="K202" i="15" s="1"/>
  <c r="K203" i="15" s="1"/>
  <c r="K204" i="15" s="1"/>
  <c r="K205" i="15" s="1"/>
  <c r="K206" i="15" s="1"/>
  <c r="K207" i="15" s="1"/>
  <c r="K208" i="15" s="1"/>
  <c r="K209" i="15" s="1"/>
  <c r="K210" i="15" s="1"/>
  <c r="K211" i="15" s="1"/>
  <c r="K212" i="15" s="1"/>
  <c r="K213" i="15" s="1"/>
  <c r="K214" i="15" s="1"/>
  <c r="K215" i="15" s="1"/>
  <c r="K216" i="15" s="1"/>
  <c r="K217" i="15" s="1"/>
  <c r="K218" i="15" s="1"/>
  <c r="K219" i="15" s="1"/>
  <c r="K220" i="15" s="1"/>
  <c r="K221" i="15" s="1"/>
  <c r="K222" i="15" s="1"/>
  <c r="K223" i="15" s="1"/>
  <c r="K224" i="15" s="1"/>
  <c r="K225" i="15" s="1"/>
  <c r="K226" i="15" s="1"/>
  <c r="K227" i="15" s="1"/>
  <c r="K228" i="15" s="1"/>
  <c r="K229" i="15" s="1"/>
  <c r="K230" i="15" s="1"/>
  <c r="K231" i="15" s="1"/>
  <c r="K232" i="15" s="1"/>
  <c r="K233" i="15" s="1"/>
  <c r="K234" i="15" s="1"/>
  <c r="K235" i="15" s="1"/>
  <c r="K236" i="15" s="1"/>
  <c r="K237" i="15" s="1"/>
  <c r="K238" i="15" s="1"/>
  <c r="K239" i="15" s="1"/>
  <c r="K240" i="15" s="1"/>
  <c r="K241" i="15" s="1"/>
  <c r="K242" i="15" s="1"/>
  <c r="K243" i="15" s="1"/>
  <c r="K244" i="15" s="1"/>
  <c r="K245" i="15" s="1"/>
  <c r="K246" i="15" s="1"/>
  <c r="K247" i="15" s="1"/>
  <c r="K248" i="15" s="1"/>
  <c r="K249" i="15" s="1"/>
  <c r="K250" i="15" s="1"/>
  <c r="K251" i="15" s="1"/>
  <c r="K252" i="15" s="1"/>
  <c r="K253" i="15" s="1"/>
  <c r="K254" i="15" s="1"/>
  <c r="K255" i="15" s="1"/>
  <c r="K256" i="15" s="1"/>
  <c r="K257" i="15" s="1"/>
  <c r="K258" i="15" s="1"/>
  <c r="K259" i="15" s="1"/>
  <c r="K260" i="15" s="1"/>
  <c r="K261" i="15" s="1"/>
  <c r="K262" i="15" s="1"/>
  <c r="K263" i="15" s="1"/>
  <c r="P162" i="15"/>
  <c r="P101" i="15"/>
  <c r="P102" i="15"/>
  <c r="P103" i="15"/>
  <c r="P104" i="15"/>
  <c r="P105" i="15"/>
  <c r="P109" i="15"/>
  <c r="P110" i="15"/>
  <c r="P111" i="15"/>
  <c r="P112" i="15"/>
  <c r="P113" i="15"/>
  <c r="P117" i="15"/>
  <c r="P118" i="15"/>
  <c r="P119" i="15"/>
  <c r="P120" i="15"/>
  <c r="P100" i="15"/>
  <c r="P132" i="15"/>
  <c r="P164" i="15"/>
  <c r="P108" i="15"/>
  <c r="P140" i="15"/>
  <c r="P170" i="15"/>
  <c r="P93" i="15"/>
  <c r="P94" i="15"/>
  <c r="P95" i="15"/>
  <c r="P96" i="15"/>
  <c r="P116" i="15"/>
  <c r="P125" i="15"/>
  <c r="P126" i="15"/>
  <c r="P127" i="15"/>
  <c r="P128" i="15"/>
  <c r="P148" i="15"/>
  <c r="P157" i="15"/>
  <c r="P158" i="15"/>
  <c r="P159" i="15"/>
  <c r="P160" i="15"/>
  <c r="P161" i="15"/>
  <c r="N89" i="15"/>
  <c r="N90" i="15" s="1"/>
  <c r="N91" i="15" s="1"/>
  <c r="N92" i="15" s="1"/>
  <c r="N93" i="15" s="1"/>
  <c r="N94" i="15" s="1"/>
  <c r="N95" i="15" s="1"/>
  <c r="N96" i="15" s="1"/>
  <c r="N97" i="15" s="1"/>
  <c r="N98" i="15" s="1"/>
  <c r="N99" i="15" s="1"/>
  <c r="N100" i="15" s="1"/>
  <c r="N101" i="15" s="1"/>
  <c r="N102" i="15" s="1"/>
  <c r="N103" i="15" s="1"/>
  <c r="N104" i="15" s="1"/>
  <c r="N105" i="15" s="1"/>
  <c r="N106" i="15" s="1"/>
  <c r="N107" i="15" s="1"/>
  <c r="N108" i="15" s="1"/>
  <c r="N109" i="15" s="1"/>
  <c r="N110" i="15" s="1"/>
  <c r="N111" i="15" s="1"/>
  <c r="N112" i="15" s="1"/>
  <c r="N113" i="15" s="1"/>
  <c r="N114" i="15" s="1"/>
  <c r="N115" i="15" s="1"/>
  <c r="N116" i="15" s="1"/>
  <c r="N117" i="15" s="1"/>
  <c r="N118" i="15" s="1"/>
  <c r="N119" i="15" s="1"/>
  <c r="N120" i="15" s="1"/>
  <c r="N121" i="15" s="1"/>
  <c r="N122" i="15" s="1"/>
  <c r="N123" i="15" s="1"/>
  <c r="N124" i="15" s="1"/>
  <c r="N125" i="15" s="1"/>
  <c r="N126" i="15" s="1"/>
  <c r="N127" i="15" s="1"/>
  <c r="N128" i="15" s="1"/>
  <c r="N129" i="15" s="1"/>
  <c r="N130" i="15" s="1"/>
  <c r="N131" i="15" s="1"/>
  <c r="N132" i="15" s="1"/>
  <c r="N133" i="15" s="1"/>
  <c r="N134" i="15" s="1"/>
  <c r="N135" i="15" s="1"/>
  <c r="N136" i="15" s="1"/>
  <c r="N137" i="15" s="1"/>
  <c r="N138" i="15" s="1"/>
  <c r="N139" i="15" s="1"/>
  <c r="N140" i="15" s="1"/>
  <c r="N141" i="15" s="1"/>
  <c r="N142" i="15" s="1"/>
  <c r="N143" i="15" s="1"/>
  <c r="N144" i="15" s="1"/>
  <c r="N145" i="15" s="1"/>
  <c r="N146" i="15" s="1"/>
  <c r="N147" i="15" s="1"/>
  <c r="N148" i="15" s="1"/>
  <c r="N149" i="15" s="1"/>
  <c r="N150" i="15" s="1"/>
  <c r="N151" i="15" s="1"/>
  <c r="N152" i="15" s="1"/>
  <c r="N153" i="15" s="1"/>
  <c r="N154" i="15" s="1"/>
  <c r="N155" i="15" s="1"/>
  <c r="N156" i="15" s="1"/>
  <c r="N157" i="15" s="1"/>
  <c r="N158" i="15" s="1"/>
  <c r="N159" i="15" s="1"/>
  <c r="N160" i="15" s="1"/>
  <c r="N161" i="15" s="1"/>
  <c r="N162" i="15" s="1"/>
  <c r="N163" i="15" s="1"/>
  <c r="N164" i="15" s="1"/>
  <c r="N165" i="15" s="1"/>
  <c r="N166" i="15" s="1"/>
  <c r="N167" i="15" s="1"/>
  <c r="N168" i="15" s="1"/>
  <c r="N169" i="15" s="1"/>
  <c r="N170" i="15" s="1"/>
  <c r="N171" i="15" s="1"/>
  <c r="N172" i="15" s="1"/>
  <c r="N173" i="15" s="1"/>
  <c r="N174" i="15" s="1"/>
  <c r="N175" i="15" s="1"/>
  <c r="N176" i="15" s="1"/>
  <c r="N177" i="15" s="1"/>
  <c r="N178" i="15" s="1"/>
  <c r="N179" i="15" s="1"/>
  <c r="N180" i="15" s="1"/>
  <c r="N181" i="15" s="1"/>
  <c r="N182" i="15" s="1"/>
  <c r="N183" i="15" s="1"/>
  <c r="N184" i="15" s="1"/>
  <c r="N185" i="15" s="1"/>
  <c r="N186" i="15" s="1"/>
  <c r="N187" i="15" s="1"/>
  <c r="N188" i="15" s="1"/>
  <c r="N189" i="15" s="1"/>
  <c r="N190" i="15" s="1"/>
  <c r="N191" i="15" s="1"/>
  <c r="N192" i="15" s="1"/>
  <c r="N193" i="15" s="1"/>
  <c r="N194" i="15" s="1"/>
  <c r="N195" i="15" s="1"/>
  <c r="N196" i="15" s="1"/>
  <c r="N197" i="15" s="1"/>
  <c r="N198" i="15" s="1"/>
  <c r="N199" i="15" s="1"/>
  <c r="N200" i="15" s="1"/>
  <c r="N201" i="15" s="1"/>
  <c r="N202" i="15" s="1"/>
  <c r="N203" i="15" s="1"/>
  <c r="N204" i="15" s="1"/>
  <c r="N205" i="15" s="1"/>
  <c r="N206" i="15" s="1"/>
  <c r="N207" i="15" s="1"/>
  <c r="N208" i="15" s="1"/>
  <c r="N209" i="15" s="1"/>
  <c r="N210" i="15" s="1"/>
  <c r="N211" i="15" s="1"/>
  <c r="N212" i="15" s="1"/>
  <c r="N213" i="15" s="1"/>
  <c r="N214" i="15" s="1"/>
  <c r="N215" i="15" s="1"/>
  <c r="N216" i="15" s="1"/>
  <c r="N217" i="15" s="1"/>
  <c r="N218" i="15" s="1"/>
  <c r="N219" i="15" s="1"/>
  <c r="N220" i="15" s="1"/>
  <c r="N221" i="15" s="1"/>
  <c r="N222" i="15" s="1"/>
  <c r="N223" i="15" s="1"/>
  <c r="N224" i="15" s="1"/>
  <c r="N225" i="15" s="1"/>
  <c r="N226" i="15" s="1"/>
  <c r="N227" i="15" s="1"/>
  <c r="N228" i="15" s="1"/>
  <c r="N229" i="15" s="1"/>
  <c r="N230" i="15" s="1"/>
  <c r="N231" i="15" s="1"/>
  <c r="N232" i="15" s="1"/>
  <c r="N233" i="15" s="1"/>
  <c r="N234" i="15" s="1"/>
  <c r="N235" i="15" s="1"/>
  <c r="N236" i="15" s="1"/>
  <c r="N237" i="15" s="1"/>
  <c r="N238" i="15" s="1"/>
  <c r="N239" i="15" s="1"/>
  <c r="N240" i="15" s="1"/>
  <c r="N241" i="15" s="1"/>
  <c r="N242" i="15" s="1"/>
  <c r="N243" i="15" s="1"/>
  <c r="N244" i="15" s="1"/>
  <c r="N245" i="15" s="1"/>
  <c r="N246" i="15" s="1"/>
  <c r="N247" i="15" s="1"/>
  <c r="N248" i="15" s="1"/>
  <c r="N249" i="15" s="1"/>
  <c r="N250" i="15" s="1"/>
  <c r="N251" i="15" s="1"/>
  <c r="N252" i="15" s="1"/>
  <c r="N253" i="15" s="1"/>
  <c r="N254" i="15" s="1"/>
  <c r="N255" i="15" s="1"/>
  <c r="N256" i="15" s="1"/>
  <c r="N257" i="15" s="1"/>
  <c r="N258" i="15" s="1"/>
  <c r="N259" i="15" s="1"/>
  <c r="N260" i="15" s="1"/>
  <c r="N261" i="15" s="1"/>
  <c r="N262" i="15" s="1"/>
  <c r="N263" i="15" s="1"/>
  <c r="P79" i="15"/>
  <c r="P81" i="15"/>
  <c r="P14" i="15"/>
  <c r="Q14" i="15" s="1"/>
  <c r="Q15" i="15" s="1"/>
  <c r="Q16" i="15" s="1"/>
  <c r="Q17" i="15" s="1"/>
  <c r="Q18" i="15" s="1"/>
  <c r="Q19" i="15" s="1"/>
  <c r="Q20" i="15" s="1"/>
  <c r="Q21" i="15" s="1"/>
  <c r="Q22" i="15" s="1"/>
  <c r="Q23" i="15" s="1"/>
  <c r="Q24" i="15" s="1"/>
  <c r="Q25" i="15" s="1"/>
  <c r="Q26" i="15" s="1"/>
  <c r="Q27" i="15" s="1"/>
  <c r="Q28" i="15" s="1"/>
  <c r="Q29" i="15" s="1"/>
  <c r="Q30" i="15" s="1"/>
  <c r="Q31" i="15" s="1"/>
  <c r="Q32" i="15" s="1"/>
  <c r="Q33" i="15" s="1"/>
  <c r="Q34" i="15" s="1"/>
  <c r="Q35" i="15" s="1"/>
  <c r="Q36" i="15" s="1"/>
  <c r="Q37" i="15" s="1"/>
  <c r="Q38" i="15" s="1"/>
  <c r="Q39" i="15" s="1"/>
  <c r="Q40" i="15" s="1"/>
  <c r="Q41" i="15" s="1"/>
  <c r="Q42" i="15" s="1"/>
  <c r="Q43" i="15" s="1"/>
  <c r="Q44" i="15" s="1"/>
  <c r="Q45" i="15" s="1"/>
  <c r="Q46" i="15" s="1"/>
  <c r="Q47" i="15" s="1"/>
  <c r="Q48" i="15" s="1"/>
  <c r="Q49" i="15" s="1"/>
  <c r="Q50" i="15" s="1"/>
  <c r="Q51" i="15" s="1"/>
  <c r="Q52" i="15" s="1"/>
  <c r="Q53" i="15" s="1"/>
  <c r="Q54" i="15" s="1"/>
  <c r="Q55" i="15" s="1"/>
  <c r="Q56" i="15" s="1"/>
  <c r="Q57" i="15" s="1"/>
  <c r="Q58" i="15" s="1"/>
  <c r="Q59" i="15" s="1"/>
  <c r="Q60" i="15" s="1"/>
  <c r="Q61" i="15" s="1"/>
  <c r="Q62" i="15" s="1"/>
  <c r="Q63" i="15" s="1"/>
  <c r="Q64" i="15" s="1"/>
  <c r="Q65" i="15" s="1"/>
  <c r="Q66" i="15" s="1"/>
  <c r="Q67" i="15" s="1"/>
  <c r="Q68" i="15" s="1"/>
  <c r="Q69" i="15" s="1"/>
  <c r="Q70" i="15" s="1"/>
  <c r="Q71" i="15" s="1"/>
  <c r="Q72" i="15" s="1"/>
  <c r="Q73" i="15" s="1"/>
  <c r="Q74" i="15" s="1"/>
  <c r="Q75" i="15" s="1"/>
  <c r="Q76" i="15" s="1"/>
  <c r="Q77" i="15" s="1"/>
  <c r="Q78" i="15" s="1"/>
  <c r="P85" i="15"/>
  <c r="P90" i="15"/>
  <c r="P91" i="15"/>
  <c r="P98" i="15"/>
  <c r="P99" i="15"/>
  <c r="P106" i="15"/>
  <c r="P107" i="15"/>
  <c r="P114" i="15"/>
  <c r="P115" i="15"/>
  <c r="P122" i="15"/>
  <c r="P123" i="15"/>
  <c r="P130" i="15"/>
  <c r="P131" i="15"/>
  <c r="P138" i="15"/>
  <c r="P139" i="15"/>
  <c r="P146" i="15"/>
  <c r="P147" i="15"/>
  <c r="P155" i="15"/>
  <c r="P163" i="15"/>
  <c r="P169" i="15"/>
  <c r="P177" i="15"/>
  <c r="P171" i="15"/>
  <c r="P179" i="15"/>
  <c r="P180" i="15"/>
  <c r="P182" i="15"/>
  <c r="P183" i="15"/>
  <c r="P184" i="15"/>
  <c r="P185" i="15"/>
  <c r="P186" i="15"/>
  <c r="P187" i="15"/>
  <c r="P188" i="15"/>
  <c r="P189" i="15"/>
  <c r="P190" i="15"/>
  <c r="P191" i="15"/>
  <c r="P192" i="15"/>
  <c r="P193" i="15"/>
  <c r="P194" i="15"/>
  <c r="P195" i="15"/>
  <c r="P196" i="15"/>
  <c r="P197" i="15"/>
  <c r="P198" i="15"/>
  <c r="P199" i="15"/>
  <c r="P200" i="15"/>
  <c r="P201" i="15"/>
  <c r="P202" i="15"/>
  <c r="P203" i="15"/>
  <c r="P204" i="15"/>
  <c r="P205" i="15"/>
  <c r="P206" i="15"/>
  <c r="P207" i="15"/>
  <c r="P208" i="15"/>
  <c r="P209" i="15"/>
  <c r="P210" i="15"/>
  <c r="P211" i="15"/>
  <c r="P212" i="15"/>
  <c r="P213" i="15"/>
  <c r="P214" i="15"/>
  <c r="P215" i="15"/>
  <c r="P216" i="15"/>
  <c r="P217" i="15"/>
  <c r="P218" i="15"/>
  <c r="P219" i="15"/>
  <c r="P220" i="15"/>
  <c r="P221" i="15"/>
  <c r="P222" i="15"/>
  <c r="P223" i="15"/>
  <c r="P224" i="15"/>
  <c r="P225" i="15"/>
  <c r="P226" i="15"/>
  <c r="P227" i="15"/>
  <c r="P228" i="15"/>
  <c r="P229" i="15"/>
  <c r="P230" i="15"/>
  <c r="P231" i="15"/>
  <c r="P232" i="15"/>
  <c r="P233" i="15"/>
  <c r="P234" i="15"/>
  <c r="P235" i="15"/>
  <c r="P236" i="15"/>
  <c r="P237" i="15"/>
  <c r="P238" i="15"/>
  <c r="P239" i="15"/>
  <c r="P240" i="15"/>
  <c r="P241" i="15"/>
  <c r="P242" i="15"/>
  <c r="P243" i="15"/>
  <c r="P244" i="15"/>
  <c r="P245" i="15"/>
  <c r="P246" i="15"/>
  <c r="P247" i="15"/>
  <c r="P248" i="15"/>
  <c r="P249" i="15"/>
  <c r="P250" i="15"/>
  <c r="P251" i="15"/>
  <c r="P252" i="15"/>
  <c r="P253" i="15"/>
  <c r="P254" i="15"/>
  <c r="P255" i="15"/>
  <c r="P256" i="15"/>
  <c r="P257" i="15"/>
  <c r="P258" i="15"/>
  <c r="P259" i="15"/>
  <c r="P260" i="15"/>
  <c r="P261" i="15"/>
  <c r="P262" i="15"/>
  <c r="P263" i="15"/>
  <c r="P181" i="15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Q79" i="15" l="1"/>
  <c r="Q80" i="15" s="1"/>
  <c r="Q81" i="15" s="1"/>
  <c r="Q82" i="15" s="1"/>
  <c r="Q83" i="15" s="1"/>
  <c r="Q84" i="15" s="1"/>
  <c r="Q85" i="15" s="1"/>
  <c r="Q86" i="15" s="1"/>
  <c r="Q87" i="15" s="1"/>
  <c r="Q88" i="15" s="1"/>
  <c r="Q89" i="15" s="1"/>
  <c r="Q90" i="15" s="1"/>
  <c r="Q91" i="15" s="1"/>
  <c r="Q92" i="15" s="1"/>
  <c r="Q93" i="15" s="1"/>
  <c r="Q94" i="15" s="1"/>
  <c r="Q95" i="15" s="1"/>
  <c r="Q96" i="15" s="1"/>
  <c r="Q97" i="15" s="1"/>
  <c r="Q98" i="15" s="1"/>
  <c r="Q99" i="15" s="1"/>
  <c r="Q100" i="15" s="1"/>
  <c r="Q101" i="15" s="1"/>
  <c r="Q102" i="15" s="1"/>
  <c r="Q103" i="15" s="1"/>
  <c r="Q104" i="15" s="1"/>
  <c r="Q105" i="15" s="1"/>
  <c r="Q106" i="15" s="1"/>
  <c r="Q107" i="15" s="1"/>
  <c r="Q108" i="15" s="1"/>
  <c r="Q109" i="15" s="1"/>
  <c r="Q110" i="15" s="1"/>
  <c r="Q111" i="15" s="1"/>
  <c r="Q112" i="15" s="1"/>
  <c r="Q113" i="15" s="1"/>
  <c r="Q114" i="15" s="1"/>
  <c r="Q115" i="15" s="1"/>
  <c r="Q116" i="15" s="1"/>
  <c r="Q117" i="15" s="1"/>
  <c r="Q118" i="15" s="1"/>
  <c r="Q119" i="15" s="1"/>
  <c r="Q120" i="15" s="1"/>
  <c r="Q121" i="15" s="1"/>
  <c r="Q122" i="15" s="1"/>
  <c r="Q123" i="15" s="1"/>
  <c r="Q124" i="15" s="1"/>
  <c r="Q125" i="15" s="1"/>
  <c r="Q126" i="15" s="1"/>
  <c r="Q127" i="15" s="1"/>
  <c r="Q128" i="15" s="1"/>
  <c r="Q129" i="15" s="1"/>
  <c r="Q130" i="15" s="1"/>
  <c r="Q131" i="15" s="1"/>
  <c r="Q132" i="15" s="1"/>
  <c r="Q133" i="15" s="1"/>
  <c r="Q134" i="15" s="1"/>
  <c r="Q135" i="15" s="1"/>
  <c r="Q136" i="15" s="1"/>
  <c r="Q137" i="15" s="1"/>
  <c r="Q138" i="15" s="1"/>
  <c r="Q139" i="15" s="1"/>
  <c r="Q140" i="15" s="1"/>
  <c r="Q141" i="15" s="1"/>
  <c r="Q142" i="15" s="1"/>
  <c r="Q143" i="15" s="1"/>
  <c r="Q144" i="15" s="1"/>
  <c r="Q145" i="15" s="1"/>
  <c r="Q146" i="15" s="1"/>
  <c r="Q147" i="15" s="1"/>
  <c r="Q148" i="15" s="1"/>
  <c r="Q149" i="15" s="1"/>
  <c r="Q150" i="15" s="1"/>
  <c r="Q151" i="15" s="1"/>
  <c r="Q152" i="15" s="1"/>
  <c r="Q153" i="15" s="1"/>
  <c r="Q154" i="15" s="1"/>
  <c r="Q155" i="15" s="1"/>
  <c r="Q156" i="15" s="1"/>
  <c r="Q157" i="15" s="1"/>
  <c r="Q158" i="15" s="1"/>
  <c r="Q159" i="15" s="1"/>
  <c r="Q160" i="15" s="1"/>
  <c r="Q161" i="15" s="1"/>
  <c r="Q162" i="15" s="1"/>
  <c r="Q163" i="15" s="1"/>
  <c r="Q164" i="15" s="1"/>
  <c r="Q165" i="15" s="1"/>
  <c r="Q166" i="15" s="1"/>
  <c r="Q167" i="15" s="1"/>
  <c r="Q168" i="15" s="1"/>
  <c r="Q169" i="15" s="1"/>
  <c r="Q170" i="15" s="1"/>
  <c r="Q171" i="15" s="1"/>
  <c r="Q172" i="15" s="1"/>
  <c r="Q173" i="15" s="1"/>
  <c r="Q174" i="15" s="1"/>
  <c r="Q175" i="15" s="1"/>
  <c r="Q176" i="15" s="1"/>
  <c r="Q177" i="15" s="1"/>
  <c r="Q178" i="15" s="1"/>
  <c r="Q179" i="15" s="1"/>
  <c r="Q180" i="15" s="1"/>
  <c r="Q181" i="15" s="1"/>
  <c r="Q182" i="15" s="1"/>
  <c r="Q183" i="15" s="1"/>
  <c r="Q184" i="15" s="1"/>
  <c r="Q185" i="15" s="1"/>
  <c r="Q186" i="15" s="1"/>
  <c r="Q187" i="15" s="1"/>
  <c r="Q188" i="15" s="1"/>
  <c r="Q189" i="15" s="1"/>
  <c r="Q190" i="15" s="1"/>
  <c r="Q191" i="15" s="1"/>
  <c r="Q192" i="15" s="1"/>
  <c r="Q193" i="15" s="1"/>
  <c r="Q194" i="15" s="1"/>
  <c r="Q195" i="15" s="1"/>
  <c r="Q196" i="15" s="1"/>
  <c r="Q197" i="15" s="1"/>
  <c r="Q198" i="15" s="1"/>
  <c r="Q199" i="15" s="1"/>
  <c r="Q200" i="15" s="1"/>
  <c r="Q201" i="15" s="1"/>
  <c r="Q202" i="15" s="1"/>
  <c r="Q203" i="15" s="1"/>
  <c r="Q204" i="15" s="1"/>
  <c r="Q205" i="15" s="1"/>
  <c r="Q206" i="15" s="1"/>
  <c r="Q207" i="15" s="1"/>
  <c r="Q208" i="15" s="1"/>
  <c r="Q209" i="15" s="1"/>
  <c r="Q210" i="15" s="1"/>
  <c r="Q211" i="15" s="1"/>
  <c r="Q212" i="15" s="1"/>
  <c r="Q213" i="15" s="1"/>
  <c r="Q214" i="15" s="1"/>
  <c r="Q215" i="15" s="1"/>
  <c r="Q216" i="15" s="1"/>
  <c r="Q217" i="15" s="1"/>
  <c r="Q218" i="15" s="1"/>
  <c r="Q219" i="15" s="1"/>
  <c r="Q220" i="15" s="1"/>
  <c r="Q221" i="15" s="1"/>
  <c r="Q222" i="15" s="1"/>
  <c r="Q223" i="15" s="1"/>
  <c r="Q224" i="15" s="1"/>
  <c r="Q225" i="15" s="1"/>
  <c r="Q226" i="15" s="1"/>
  <c r="Q227" i="15" s="1"/>
  <c r="Q228" i="15" s="1"/>
  <c r="Q229" i="15" s="1"/>
  <c r="Q230" i="15" s="1"/>
  <c r="Q231" i="15" s="1"/>
  <c r="Q232" i="15" s="1"/>
  <c r="Q233" i="15" s="1"/>
  <c r="Q234" i="15" s="1"/>
  <c r="Q235" i="15" s="1"/>
  <c r="Q236" i="15" s="1"/>
  <c r="Q237" i="15" s="1"/>
  <c r="Q238" i="15" s="1"/>
  <c r="Q239" i="15" s="1"/>
  <c r="Q240" i="15" s="1"/>
  <c r="Q241" i="15" s="1"/>
  <c r="Q242" i="15" s="1"/>
  <c r="Q243" i="15" s="1"/>
  <c r="Q244" i="15" s="1"/>
  <c r="Q245" i="15" s="1"/>
  <c r="Q246" i="15" s="1"/>
  <c r="Q247" i="15" s="1"/>
  <c r="Q248" i="15" s="1"/>
  <c r="Q249" i="15" s="1"/>
  <c r="Q250" i="15" s="1"/>
  <c r="Q251" i="15" s="1"/>
  <c r="Q252" i="15" s="1"/>
  <c r="Q253" i="15" s="1"/>
  <c r="Q254" i="15" s="1"/>
  <c r="Q255" i="15" s="1"/>
  <c r="Q256" i="15" s="1"/>
  <c r="Q257" i="15" s="1"/>
  <c r="Q258" i="15" s="1"/>
  <c r="Q259" i="15" s="1"/>
  <c r="Q260" i="15" s="1"/>
  <c r="Q261" i="15" s="1"/>
  <c r="Q262" i="15" s="1"/>
  <c r="Q263" i="15" s="1"/>
  <c r="M262" i="14"/>
  <c r="J262" i="14"/>
  <c r="M261" i="14"/>
  <c r="J261" i="14"/>
  <c r="M260" i="14"/>
  <c r="J260" i="14"/>
  <c r="P260" i="14" s="1"/>
  <c r="M259" i="14"/>
  <c r="J259" i="14"/>
  <c r="M258" i="14"/>
  <c r="J258" i="14"/>
  <c r="P258" i="14" s="1"/>
  <c r="M257" i="14"/>
  <c r="J257" i="14"/>
  <c r="M256" i="14"/>
  <c r="J256" i="14"/>
  <c r="P256" i="14" s="1"/>
  <c r="M255" i="14"/>
  <c r="J255" i="14"/>
  <c r="M254" i="14"/>
  <c r="J254" i="14"/>
  <c r="P254" i="14" s="1"/>
  <c r="M253" i="14"/>
  <c r="J253" i="14"/>
  <c r="M252" i="14"/>
  <c r="J252" i="14"/>
  <c r="P252" i="14" s="1"/>
  <c r="M251" i="14"/>
  <c r="J251" i="14"/>
  <c r="M250" i="14"/>
  <c r="J250" i="14"/>
  <c r="P250" i="14" s="1"/>
  <c r="M249" i="14"/>
  <c r="J249" i="14"/>
  <c r="M248" i="14"/>
  <c r="J248" i="14"/>
  <c r="P248" i="14" s="1"/>
  <c r="M247" i="14"/>
  <c r="J247" i="14"/>
  <c r="M246" i="14"/>
  <c r="J246" i="14"/>
  <c r="P246" i="14" s="1"/>
  <c r="M245" i="14"/>
  <c r="J245" i="14"/>
  <c r="M244" i="14"/>
  <c r="J244" i="14"/>
  <c r="P244" i="14" s="1"/>
  <c r="M243" i="14"/>
  <c r="J243" i="14"/>
  <c r="M242" i="14"/>
  <c r="J242" i="14"/>
  <c r="P242" i="14" s="1"/>
  <c r="M241" i="14"/>
  <c r="J241" i="14"/>
  <c r="M240" i="14"/>
  <c r="J240" i="14"/>
  <c r="M239" i="14"/>
  <c r="J239" i="14"/>
  <c r="M238" i="14"/>
  <c r="J238" i="14"/>
  <c r="P238" i="14" s="1"/>
  <c r="M237" i="14"/>
  <c r="J237" i="14"/>
  <c r="M236" i="14"/>
  <c r="J236" i="14"/>
  <c r="P236" i="14" s="1"/>
  <c r="M235" i="14"/>
  <c r="J235" i="14"/>
  <c r="M234" i="14"/>
  <c r="J234" i="14"/>
  <c r="P234" i="14" s="1"/>
  <c r="M233" i="14"/>
  <c r="J233" i="14"/>
  <c r="M232" i="14"/>
  <c r="J232" i="14"/>
  <c r="P232" i="14" s="1"/>
  <c r="M231" i="14"/>
  <c r="J231" i="14"/>
  <c r="M230" i="14"/>
  <c r="J230" i="14"/>
  <c r="M229" i="14"/>
  <c r="J229" i="14"/>
  <c r="M228" i="14"/>
  <c r="J228" i="14"/>
  <c r="M227" i="14"/>
  <c r="J227" i="14"/>
  <c r="M226" i="14"/>
  <c r="J226" i="14"/>
  <c r="M225" i="14"/>
  <c r="J225" i="14"/>
  <c r="M224" i="14"/>
  <c r="J224" i="14"/>
  <c r="M223" i="14"/>
  <c r="J223" i="14"/>
  <c r="M222" i="14"/>
  <c r="J222" i="14"/>
  <c r="M221" i="14"/>
  <c r="J221" i="14"/>
  <c r="M220" i="14"/>
  <c r="J220" i="14"/>
  <c r="M219" i="14"/>
  <c r="J219" i="14"/>
  <c r="M218" i="14"/>
  <c r="J218" i="14"/>
  <c r="M217" i="14"/>
  <c r="J217" i="14"/>
  <c r="M216" i="14"/>
  <c r="J216" i="14"/>
  <c r="M215" i="14"/>
  <c r="J215" i="14"/>
  <c r="M214" i="14"/>
  <c r="J214" i="14"/>
  <c r="M213" i="14"/>
  <c r="J213" i="14"/>
  <c r="M212" i="14"/>
  <c r="J212" i="14"/>
  <c r="M211" i="14"/>
  <c r="J211" i="14"/>
  <c r="M210" i="14"/>
  <c r="J210" i="14"/>
  <c r="M209" i="14"/>
  <c r="J209" i="14"/>
  <c r="M208" i="14"/>
  <c r="J208" i="14"/>
  <c r="M207" i="14"/>
  <c r="J207" i="14"/>
  <c r="M206" i="14"/>
  <c r="J206" i="14"/>
  <c r="M205" i="14"/>
  <c r="J205" i="14"/>
  <c r="M204" i="14"/>
  <c r="J204" i="14"/>
  <c r="M203" i="14"/>
  <c r="J203" i="14"/>
  <c r="M202" i="14"/>
  <c r="J202" i="14"/>
  <c r="M201" i="14"/>
  <c r="J201" i="14"/>
  <c r="M200" i="14"/>
  <c r="J200" i="14"/>
  <c r="M199" i="14"/>
  <c r="J199" i="14"/>
  <c r="M198" i="14"/>
  <c r="J198" i="14"/>
  <c r="M197" i="14"/>
  <c r="J197" i="14"/>
  <c r="M196" i="14"/>
  <c r="J196" i="14"/>
  <c r="M195" i="14"/>
  <c r="J195" i="14"/>
  <c r="M194" i="14"/>
  <c r="J194" i="14"/>
  <c r="M193" i="14"/>
  <c r="J193" i="14"/>
  <c r="M192" i="14"/>
  <c r="J192" i="14"/>
  <c r="M191" i="14"/>
  <c r="J191" i="14"/>
  <c r="M190" i="14"/>
  <c r="J190" i="14"/>
  <c r="M189" i="14"/>
  <c r="J189" i="14"/>
  <c r="M188" i="14"/>
  <c r="J188" i="14"/>
  <c r="M187" i="14"/>
  <c r="J187" i="14"/>
  <c r="M186" i="14"/>
  <c r="J186" i="14"/>
  <c r="M185" i="14"/>
  <c r="J185" i="14"/>
  <c r="M184" i="14"/>
  <c r="J184" i="14"/>
  <c r="M183" i="14"/>
  <c r="J183" i="14"/>
  <c r="M182" i="14"/>
  <c r="J182" i="14"/>
  <c r="M181" i="14"/>
  <c r="J181" i="14"/>
  <c r="M180" i="14"/>
  <c r="J180" i="14"/>
  <c r="M179" i="14"/>
  <c r="J179" i="14"/>
  <c r="M178" i="14"/>
  <c r="J178" i="14"/>
  <c r="M177" i="14"/>
  <c r="J177" i="14"/>
  <c r="M176" i="14"/>
  <c r="J176" i="14"/>
  <c r="M175" i="14"/>
  <c r="J175" i="14"/>
  <c r="M174" i="14"/>
  <c r="J174" i="14"/>
  <c r="M173" i="14"/>
  <c r="J173" i="14"/>
  <c r="M172" i="14"/>
  <c r="J172" i="14"/>
  <c r="M171" i="14"/>
  <c r="J171" i="14"/>
  <c r="M170" i="14"/>
  <c r="J170" i="14"/>
  <c r="M169" i="14"/>
  <c r="J169" i="14"/>
  <c r="M168" i="14"/>
  <c r="J168" i="14"/>
  <c r="M167" i="14"/>
  <c r="J167" i="14"/>
  <c r="M166" i="14"/>
  <c r="J166" i="14"/>
  <c r="M165" i="14"/>
  <c r="J165" i="14"/>
  <c r="M164" i="14"/>
  <c r="J164" i="14"/>
  <c r="M163" i="14"/>
  <c r="J163" i="14"/>
  <c r="M162" i="14"/>
  <c r="J162" i="14"/>
  <c r="M161" i="14"/>
  <c r="J161" i="14"/>
  <c r="M160" i="14"/>
  <c r="J160" i="14"/>
  <c r="M159" i="14"/>
  <c r="J159" i="14"/>
  <c r="M158" i="14"/>
  <c r="J158" i="14"/>
  <c r="M157" i="14"/>
  <c r="J157" i="14"/>
  <c r="M156" i="14"/>
  <c r="J156" i="14"/>
  <c r="M155" i="14"/>
  <c r="J155" i="14"/>
  <c r="M154" i="14"/>
  <c r="J154" i="14"/>
  <c r="M153" i="14"/>
  <c r="J153" i="14"/>
  <c r="M152" i="14"/>
  <c r="J152" i="14"/>
  <c r="M151" i="14"/>
  <c r="J151" i="14"/>
  <c r="M150" i="14"/>
  <c r="J150" i="14"/>
  <c r="M149" i="14"/>
  <c r="J149" i="14"/>
  <c r="M148" i="14"/>
  <c r="J148" i="14"/>
  <c r="M147" i="14"/>
  <c r="J147" i="14"/>
  <c r="M146" i="14"/>
  <c r="J146" i="14"/>
  <c r="M145" i="14"/>
  <c r="J145" i="14"/>
  <c r="M144" i="14"/>
  <c r="J144" i="14"/>
  <c r="M143" i="14"/>
  <c r="J143" i="14"/>
  <c r="M142" i="14"/>
  <c r="J142" i="14"/>
  <c r="M141" i="14"/>
  <c r="J141" i="14"/>
  <c r="M140" i="14"/>
  <c r="J140" i="14"/>
  <c r="M139" i="14"/>
  <c r="J139" i="14"/>
  <c r="M138" i="14"/>
  <c r="J138" i="14"/>
  <c r="M137" i="14"/>
  <c r="J137" i="14"/>
  <c r="M136" i="14"/>
  <c r="J136" i="14"/>
  <c r="M135" i="14"/>
  <c r="J135" i="14"/>
  <c r="M134" i="14"/>
  <c r="J134" i="14"/>
  <c r="M133" i="14"/>
  <c r="J133" i="14"/>
  <c r="M132" i="14"/>
  <c r="J132" i="14"/>
  <c r="M131" i="14"/>
  <c r="J131" i="14"/>
  <c r="M130" i="14"/>
  <c r="J130" i="14"/>
  <c r="M129" i="14"/>
  <c r="J129" i="14"/>
  <c r="M128" i="14"/>
  <c r="J128" i="14"/>
  <c r="M127" i="14"/>
  <c r="J127" i="14"/>
  <c r="M126" i="14"/>
  <c r="J126" i="14"/>
  <c r="M125" i="14"/>
  <c r="J125" i="14"/>
  <c r="M124" i="14"/>
  <c r="J124" i="14"/>
  <c r="M123" i="14"/>
  <c r="J123" i="14"/>
  <c r="M122" i="14"/>
  <c r="J122" i="14"/>
  <c r="M121" i="14"/>
  <c r="J121" i="14"/>
  <c r="M120" i="14"/>
  <c r="J120" i="14"/>
  <c r="M119" i="14"/>
  <c r="J119" i="14"/>
  <c r="M118" i="14"/>
  <c r="J118" i="14"/>
  <c r="M117" i="14"/>
  <c r="J117" i="14"/>
  <c r="M116" i="14"/>
  <c r="J116" i="14"/>
  <c r="M115" i="14"/>
  <c r="J115" i="14"/>
  <c r="M114" i="14"/>
  <c r="J114" i="14"/>
  <c r="M113" i="14"/>
  <c r="J113" i="14"/>
  <c r="M112" i="14"/>
  <c r="J112" i="14"/>
  <c r="M111" i="14"/>
  <c r="J111" i="14"/>
  <c r="M110" i="14"/>
  <c r="J110" i="14"/>
  <c r="M109" i="14"/>
  <c r="J109" i="14"/>
  <c r="M108" i="14"/>
  <c r="J108" i="14"/>
  <c r="M107" i="14"/>
  <c r="J107" i="14"/>
  <c r="M106" i="14"/>
  <c r="J106" i="14"/>
  <c r="M105" i="14"/>
  <c r="J105" i="14"/>
  <c r="M104" i="14"/>
  <c r="J104" i="14"/>
  <c r="M103" i="14"/>
  <c r="J103" i="14"/>
  <c r="M102" i="14"/>
  <c r="J102" i="14"/>
  <c r="M101" i="14"/>
  <c r="J101" i="14"/>
  <c r="M100" i="14"/>
  <c r="J100" i="14"/>
  <c r="M99" i="14"/>
  <c r="J99" i="14"/>
  <c r="M98" i="14"/>
  <c r="J98" i="14"/>
  <c r="M97" i="14"/>
  <c r="J97" i="14"/>
  <c r="M96" i="14"/>
  <c r="J96" i="14"/>
  <c r="M95" i="14"/>
  <c r="J95" i="14"/>
  <c r="M94" i="14"/>
  <c r="J94" i="14"/>
  <c r="M93" i="14"/>
  <c r="J93" i="14"/>
  <c r="M92" i="14"/>
  <c r="J92" i="14"/>
  <c r="M91" i="14"/>
  <c r="J91" i="14"/>
  <c r="M90" i="14"/>
  <c r="J90" i="14"/>
  <c r="M89" i="14"/>
  <c r="J89" i="14"/>
  <c r="M88" i="14"/>
  <c r="J88" i="14"/>
  <c r="M87" i="14"/>
  <c r="J87" i="14"/>
  <c r="M86" i="14"/>
  <c r="J86" i="14"/>
  <c r="M85" i="14"/>
  <c r="J85" i="14"/>
  <c r="M84" i="14"/>
  <c r="J84" i="14"/>
  <c r="M83" i="14"/>
  <c r="J83" i="14"/>
  <c r="M82" i="14"/>
  <c r="J82" i="14"/>
  <c r="M81" i="14"/>
  <c r="J81" i="14"/>
  <c r="M80" i="14"/>
  <c r="J80" i="14"/>
  <c r="M79" i="14"/>
  <c r="J79" i="14"/>
  <c r="M78" i="14"/>
  <c r="J78" i="14"/>
  <c r="M77" i="14"/>
  <c r="J77" i="14"/>
  <c r="M76" i="14"/>
  <c r="J76" i="14"/>
  <c r="M75" i="14"/>
  <c r="J75" i="14"/>
  <c r="M74" i="14"/>
  <c r="J74" i="14"/>
  <c r="M73" i="14"/>
  <c r="J73" i="14"/>
  <c r="M72" i="14"/>
  <c r="J72" i="14"/>
  <c r="M71" i="14"/>
  <c r="J71" i="14"/>
  <c r="M70" i="14"/>
  <c r="J70" i="14"/>
  <c r="M69" i="14"/>
  <c r="J69" i="14"/>
  <c r="M68" i="14"/>
  <c r="J68" i="14"/>
  <c r="M67" i="14"/>
  <c r="J67" i="14"/>
  <c r="M66" i="14"/>
  <c r="J66" i="14"/>
  <c r="M65" i="14"/>
  <c r="J65" i="14"/>
  <c r="M64" i="14"/>
  <c r="J64" i="14"/>
  <c r="M63" i="14"/>
  <c r="J63" i="14"/>
  <c r="M62" i="14"/>
  <c r="J62" i="14"/>
  <c r="M61" i="14"/>
  <c r="J61" i="14"/>
  <c r="M60" i="14"/>
  <c r="J60" i="14"/>
  <c r="M59" i="14"/>
  <c r="J59" i="14"/>
  <c r="M58" i="14"/>
  <c r="J58" i="14"/>
  <c r="M57" i="14"/>
  <c r="J57" i="14"/>
  <c r="M56" i="14"/>
  <c r="J56" i="14"/>
  <c r="M55" i="14"/>
  <c r="J55" i="14"/>
  <c r="M54" i="14"/>
  <c r="J54" i="14"/>
  <c r="M53" i="14"/>
  <c r="J53" i="14"/>
  <c r="M52" i="14"/>
  <c r="J52" i="14"/>
  <c r="M51" i="14"/>
  <c r="J51" i="14"/>
  <c r="M50" i="14"/>
  <c r="J50" i="14"/>
  <c r="M49" i="14"/>
  <c r="J49" i="14"/>
  <c r="M48" i="14"/>
  <c r="J48" i="14"/>
  <c r="M47" i="14"/>
  <c r="J47" i="14"/>
  <c r="M46" i="14"/>
  <c r="J46" i="14"/>
  <c r="M45" i="14"/>
  <c r="J45" i="14"/>
  <c r="M44" i="14"/>
  <c r="J44" i="14"/>
  <c r="M43" i="14"/>
  <c r="J43" i="14"/>
  <c r="M42" i="14"/>
  <c r="J42" i="14"/>
  <c r="M41" i="14"/>
  <c r="J41" i="14"/>
  <c r="M40" i="14"/>
  <c r="J40" i="14"/>
  <c r="M39" i="14"/>
  <c r="J39" i="14"/>
  <c r="M38" i="14"/>
  <c r="J38" i="14"/>
  <c r="M37" i="14"/>
  <c r="J37" i="14"/>
  <c r="M36" i="14"/>
  <c r="J36" i="14"/>
  <c r="M35" i="14"/>
  <c r="J35" i="14"/>
  <c r="M34" i="14"/>
  <c r="J34" i="14"/>
  <c r="M33" i="14"/>
  <c r="J33" i="14"/>
  <c r="M32" i="14"/>
  <c r="J32" i="14"/>
  <c r="M31" i="14"/>
  <c r="J31" i="14"/>
  <c r="M30" i="14"/>
  <c r="J30" i="14"/>
  <c r="M29" i="14"/>
  <c r="J29" i="14"/>
  <c r="M28" i="14"/>
  <c r="J28" i="14"/>
  <c r="M27" i="14"/>
  <c r="J27" i="14"/>
  <c r="M26" i="14"/>
  <c r="J26" i="14"/>
  <c r="M25" i="14"/>
  <c r="J25" i="14"/>
  <c r="M24" i="14"/>
  <c r="J24" i="14"/>
  <c r="M23" i="14"/>
  <c r="J23" i="14"/>
  <c r="M22" i="14"/>
  <c r="J22" i="14"/>
  <c r="M21" i="14"/>
  <c r="J21" i="14"/>
  <c r="M20" i="14"/>
  <c r="J20" i="14"/>
  <c r="M19" i="14"/>
  <c r="J19" i="14"/>
  <c r="M18" i="14"/>
  <c r="J18" i="14"/>
  <c r="M17" i="14"/>
  <c r="J17" i="14"/>
  <c r="M16" i="14"/>
  <c r="J16" i="14"/>
  <c r="M15" i="14"/>
  <c r="J15" i="14"/>
  <c r="M14" i="14"/>
  <c r="N14" i="14" s="1"/>
  <c r="J14" i="14"/>
  <c r="H14" i="14"/>
  <c r="D14" i="14"/>
  <c r="P31" i="14" l="1"/>
  <c r="P33" i="14"/>
  <c r="P35" i="14"/>
  <c r="P39" i="14"/>
  <c r="P43" i="14"/>
  <c r="P47" i="14"/>
  <c r="P49" i="14"/>
  <c r="P51" i="14"/>
  <c r="P53" i="14"/>
  <c r="P55" i="14"/>
  <c r="P149" i="14"/>
  <c r="P151" i="14"/>
  <c r="P155" i="14"/>
  <c r="P157" i="14"/>
  <c r="P159" i="14"/>
  <c r="P163" i="14"/>
  <c r="P165" i="14"/>
  <c r="P167" i="14"/>
  <c r="P146" i="14"/>
  <c r="P225" i="14"/>
  <c r="P170" i="14"/>
  <c r="P178" i="14"/>
  <c r="P180" i="14"/>
  <c r="P182" i="14"/>
  <c r="P192" i="14"/>
  <c r="P194" i="14"/>
  <c r="P196" i="14"/>
  <c r="P198" i="14"/>
  <c r="P200" i="14"/>
  <c r="P202" i="14"/>
  <c r="P204" i="14"/>
  <c r="P206" i="14"/>
  <c r="P208" i="14"/>
  <c r="P210" i="14"/>
  <c r="P212" i="14"/>
  <c r="P214" i="14"/>
  <c r="P216" i="14"/>
  <c r="P218" i="14"/>
  <c r="P220" i="14"/>
  <c r="P224" i="14"/>
  <c r="P14" i="14"/>
  <c r="Q14" i="14" s="1"/>
  <c r="P27" i="14"/>
  <c r="P179" i="14"/>
  <c r="P181" i="14"/>
  <c r="P183" i="14"/>
  <c r="P187" i="14"/>
  <c r="P191" i="14"/>
  <c r="P193" i="14"/>
  <c r="P195" i="14"/>
  <c r="P197" i="14"/>
  <c r="P199" i="14"/>
  <c r="P201" i="14"/>
  <c r="P203" i="14"/>
  <c r="P205" i="14"/>
  <c r="P207" i="14"/>
  <c r="P209" i="14"/>
  <c r="P211" i="14"/>
  <c r="P213" i="14"/>
  <c r="P215" i="14"/>
  <c r="P217" i="14"/>
  <c r="P219" i="14"/>
  <c r="P221" i="14"/>
  <c r="P226" i="14"/>
  <c r="P32" i="14"/>
  <c r="P34" i="14"/>
  <c r="P36" i="14"/>
  <c r="P38" i="14"/>
  <c r="P40" i="14"/>
  <c r="P42" i="14"/>
  <c r="P48" i="14"/>
  <c r="P50" i="14"/>
  <c r="P52" i="14"/>
  <c r="P54" i="14"/>
  <c r="P148" i="14"/>
  <c r="P150" i="14"/>
  <c r="P154" i="14"/>
  <c r="P156" i="14"/>
  <c r="P158" i="14"/>
  <c r="P162" i="14"/>
  <c r="P164" i="14"/>
  <c r="P166" i="14"/>
  <c r="P229" i="14"/>
  <c r="P241" i="14"/>
  <c r="P243" i="14"/>
  <c r="P245" i="14"/>
  <c r="P247" i="14"/>
  <c r="P249" i="14"/>
  <c r="P251" i="14"/>
  <c r="P253" i="14"/>
  <c r="P255" i="14"/>
  <c r="P257" i="14"/>
  <c r="P259" i="14"/>
  <c r="P261" i="14"/>
  <c r="P262" i="14"/>
  <c r="K14" i="14"/>
  <c r="K15" i="14" s="1"/>
  <c r="K16" i="14" s="1"/>
  <c r="K17" i="14" s="1"/>
  <c r="K18" i="14" s="1"/>
  <c r="K19" i="14" s="1"/>
  <c r="K20" i="14" s="1"/>
  <c r="K21" i="14" s="1"/>
  <c r="K22" i="14" s="1"/>
  <c r="K23" i="14" s="1"/>
  <c r="K24" i="14" s="1"/>
  <c r="K25" i="14" s="1"/>
  <c r="K26" i="14" s="1"/>
  <c r="K27" i="14" s="1"/>
  <c r="K28" i="14" s="1"/>
  <c r="K29" i="14" s="1"/>
  <c r="K30" i="14" s="1"/>
  <c r="K31" i="14" s="1"/>
  <c r="K32" i="14" s="1"/>
  <c r="K33" i="14" s="1"/>
  <c r="K34" i="14" s="1"/>
  <c r="K35" i="14" s="1"/>
  <c r="K36" i="14" s="1"/>
  <c r="K37" i="14" s="1"/>
  <c r="K38" i="14" s="1"/>
  <c r="K39" i="14" s="1"/>
  <c r="K40" i="14" s="1"/>
  <c r="K41" i="14" s="1"/>
  <c r="K42" i="14" s="1"/>
  <c r="K43" i="14" s="1"/>
  <c r="K44" i="14" s="1"/>
  <c r="K45" i="14" s="1"/>
  <c r="K46" i="14" s="1"/>
  <c r="K47" i="14" s="1"/>
  <c r="K48" i="14" s="1"/>
  <c r="K49" i="14" s="1"/>
  <c r="K50" i="14" s="1"/>
  <c r="K51" i="14" s="1"/>
  <c r="K52" i="14" s="1"/>
  <c r="K53" i="14" s="1"/>
  <c r="K54" i="14" s="1"/>
  <c r="K55" i="14" s="1"/>
  <c r="K56" i="14" s="1"/>
  <c r="K57" i="14" s="1"/>
  <c r="K58" i="14" s="1"/>
  <c r="K59" i="14" s="1"/>
  <c r="K60" i="14" s="1"/>
  <c r="K61" i="14" s="1"/>
  <c r="K62" i="14" s="1"/>
  <c r="K63" i="14" s="1"/>
  <c r="K64" i="14" s="1"/>
  <c r="K65" i="14" s="1"/>
  <c r="K66" i="14" s="1"/>
  <c r="K67" i="14" s="1"/>
  <c r="K68" i="14" s="1"/>
  <c r="K69" i="14" s="1"/>
  <c r="K70" i="14" s="1"/>
  <c r="K71" i="14" s="1"/>
  <c r="K72" i="14" s="1"/>
  <c r="K73" i="14" s="1"/>
  <c r="K74" i="14" s="1"/>
  <c r="K75" i="14" s="1"/>
  <c r="K76" i="14" s="1"/>
  <c r="K77" i="14" s="1"/>
  <c r="K78" i="14" s="1"/>
  <c r="K79" i="14" s="1"/>
  <c r="K80" i="14" s="1"/>
  <c r="K81" i="14" s="1"/>
  <c r="K82" i="14" s="1"/>
  <c r="K83" i="14" s="1"/>
  <c r="K84" i="14" s="1"/>
  <c r="K85" i="14" s="1"/>
  <c r="K86" i="14" s="1"/>
  <c r="K87" i="14" s="1"/>
  <c r="K88" i="14" s="1"/>
  <c r="K89" i="14" s="1"/>
  <c r="K90" i="14" s="1"/>
  <c r="K91" i="14" s="1"/>
  <c r="K92" i="14" s="1"/>
  <c r="K93" i="14" s="1"/>
  <c r="K94" i="14" s="1"/>
  <c r="K95" i="14" s="1"/>
  <c r="K96" i="14" s="1"/>
  <c r="K97" i="14" s="1"/>
  <c r="K98" i="14" s="1"/>
  <c r="K99" i="14" s="1"/>
  <c r="K100" i="14" s="1"/>
  <c r="K101" i="14" s="1"/>
  <c r="K102" i="14" s="1"/>
  <c r="K103" i="14" s="1"/>
  <c r="K104" i="14" s="1"/>
  <c r="K105" i="14" s="1"/>
  <c r="K106" i="14" s="1"/>
  <c r="K107" i="14" s="1"/>
  <c r="K108" i="14" s="1"/>
  <c r="K109" i="14" s="1"/>
  <c r="K110" i="14" s="1"/>
  <c r="K111" i="14" s="1"/>
  <c r="K112" i="14" s="1"/>
  <c r="K113" i="14" s="1"/>
  <c r="K114" i="14" s="1"/>
  <c r="K115" i="14" s="1"/>
  <c r="K116" i="14" s="1"/>
  <c r="K117" i="14" s="1"/>
  <c r="K118" i="14" s="1"/>
  <c r="K119" i="14" s="1"/>
  <c r="K120" i="14" s="1"/>
  <c r="K121" i="14" s="1"/>
  <c r="K122" i="14" s="1"/>
  <c r="K123" i="14" s="1"/>
  <c r="K124" i="14" s="1"/>
  <c r="K125" i="14" s="1"/>
  <c r="K126" i="14" s="1"/>
  <c r="K127" i="14" s="1"/>
  <c r="K128" i="14" s="1"/>
  <c r="K129" i="14" s="1"/>
  <c r="K130" i="14" s="1"/>
  <c r="K131" i="14" s="1"/>
  <c r="K132" i="14" s="1"/>
  <c r="K133" i="14" s="1"/>
  <c r="K134" i="14" s="1"/>
  <c r="K135" i="14" s="1"/>
  <c r="K136" i="14" s="1"/>
  <c r="K137" i="14" s="1"/>
  <c r="K138" i="14" s="1"/>
  <c r="K139" i="14" s="1"/>
  <c r="K140" i="14" s="1"/>
  <c r="K141" i="14" s="1"/>
  <c r="K142" i="14" s="1"/>
  <c r="K143" i="14" s="1"/>
  <c r="K144" i="14" s="1"/>
  <c r="K145" i="14" s="1"/>
  <c r="K146" i="14" s="1"/>
  <c r="K147" i="14" s="1"/>
  <c r="K148" i="14" s="1"/>
  <c r="K149" i="14" s="1"/>
  <c r="K150" i="14" s="1"/>
  <c r="K151" i="14" s="1"/>
  <c r="K152" i="14" s="1"/>
  <c r="K153" i="14" s="1"/>
  <c r="K154" i="14" s="1"/>
  <c r="K155" i="14" s="1"/>
  <c r="K156" i="14" s="1"/>
  <c r="K157" i="14" s="1"/>
  <c r="K158" i="14" s="1"/>
  <c r="K159" i="14" s="1"/>
  <c r="K160" i="14" s="1"/>
  <c r="K161" i="14" s="1"/>
  <c r="K162" i="14" s="1"/>
  <c r="K163" i="14" s="1"/>
  <c r="K164" i="14" s="1"/>
  <c r="K165" i="14" s="1"/>
  <c r="K166" i="14" s="1"/>
  <c r="K167" i="14" s="1"/>
  <c r="K168" i="14" s="1"/>
  <c r="K169" i="14" s="1"/>
  <c r="K170" i="14" s="1"/>
  <c r="K171" i="14" s="1"/>
  <c r="K172" i="14" s="1"/>
  <c r="K173" i="14" s="1"/>
  <c r="K174" i="14" s="1"/>
  <c r="K175" i="14" s="1"/>
  <c r="K176" i="14" s="1"/>
  <c r="K177" i="14" s="1"/>
  <c r="K178" i="14" s="1"/>
  <c r="K179" i="14" s="1"/>
  <c r="K180" i="14" s="1"/>
  <c r="K181" i="14" s="1"/>
  <c r="K182" i="14" s="1"/>
  <c r="K183" i="14" s="1"/>
  <c r="K184" i="14" s="1"/>
  <c r="K185" i="14" s="1"/>
  <c r="K186" i="14" s="1"/>
  <c r="K187" i="14" s="1"/>
  <c r="K188" i="14" s="1"/>
  <c r="K189" i="14" s="1"/>
  <c r="K190" i="14" s="1"/>
  <c r="K191" i="14" s="1"/>
  <c r="K192" i="14" s="1"/>
  <c r="K193" i="14" s="1"/>
  <c r="K194" i="14" s="1"/>
  <c r="K195" i="14" s="1"/>
  <c r="K196" i="14" s="1"/>
  <c r="K197" i="14" s="1"/>
  <c r="K198" i="14" s="1"/>
  <c r="K199" i="14" s="1"/>
  <c r="K200" i="14" s="1"/>
  <c r="K201" i="14" s="1"/>
  <c r="K202" i="14" s="1"/>
  <c r="K203" i="14" s="1"/>
  <c r="K204" i="14" s="1"/>
  <c r="K205" i="14" s="1"/>
  <c r="K206" i="14" s="1"/>
  <c r="K207" i="14" s="1"/>
  <c r="K208" i="14" s="1"/>
  <c r="K209" i="14" s="1"/>
  <c r="K210" i="14" s="1"/>
  <c r="K211" i="14" s="1"/>
  <c r="K212" i="14" s="1"/>
  <c r="K213" i="14" s="1"/>
  <c r="K214" i="14" s="1"/>
  <c r="K215" i="14" s="1"/>
  <c r="K216" i="14" s="1"/>
  <c r="K217" i="14" s="1"/>
  <c r="K218" i="14" s="1"/>
  <c r="K219" i="14" s="1"/>
  <c r="K220" i="14" s="1"/>
  <c r="K221" i="14" s="1"/>
  <c r="K222" i="14" s="1"/>
  <c r="K223" i="14" s="1"/>
  <c r="K224" i="14" s="1"/>
  <c r="K225" i="14" s="1"/>
  <c r="K226" i="14" s="1"/>
  <c r="K227" i="14" s="1"/>
  <c r="K228" i="14" s="1"/>
  <c r="K229" i="14" s="1"/>
  <c r="K230" i="14" s="1"/>
  <c r="K231" i="14" s="1"/>
  <c r="K232" i="14" s="1"/>
  <c r="K233" i="14" s="1"/>
  <c r="K234" i="14" s="1"/>
  <c r="K235" i="14" s="1"/>
  <c r="K236" i="14" s="1"/>
  <c r="K237" i="14" s="1"/>
  <c r="K238" i="14" s="1"/>
  <c r="K239" i="14" s="1"/>
  <c r="K240" i="14" s="1"/>
  <c r="K241" i="14" s="1"/>
  <c r="K242" i="14" s="1"/>
  <c r="K243" i="14" s="1"/>
  <c r="K244" i="14" s="1"/>
  <c r="K245" i="14" s="1"/>
  <c r="K246" i="14" s="1"/>
  <c r="K247" i="14" s="1"/>
  <c r="K248" i="14" s="1"/>
  <c r="K249" i="14" s="1"/>
  <c r="K250" i="14" s="1"/>
  <c r="K251" i="14" s="1"/>
  <c r="K252" i="14" s="1"/>
  <c r="K253" i="14" s="1"/>
  <c r="K254" i="14" s="1"/>
  <c r="K255" i="14" s="1"/>
  <c r="K256" i="14" s="1"/>
  <c r="K257" i="14" s="1"/>
  <c r="K258" i="14" s="1"/>
  <c r="K259" i="14" s="1"/>
  <c r="K260" i="14" s="1"/>
  <c r="K261" i="14" s="1"/>
  <c r="K262" i="14" s="1"/>
  <c r="P15" i="14"/>
  <c r="Q15" i="14" s="1"/>
  <c r="P16" i="14"/>
  <c r="P17" i="14"/>
  <c r="P18" i="14"/>
  <c r="P19" i="14"/>
  <c r="P20" i="14"/>
  <c r="P22" i="14"/>
  <c r="P23" i="14"/>
  <c r="P24" i="14"/>
  <c r="P26" i="14"/>
  <c r="P147" i="14"/>
  <c r="P186" i="14"/>
  <c r="P223" i="14"/>
  <c r="P188" i="14"/>
  <c r="P189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71" i="14"/>
  <c r="P172" i="14"/>
  <c r="P173" i="14"/>
  <c r="P174" i="14"/>
  <c r="P175" i="14"/>
  <c r="P227" i="14"/>
  <c r="P28" i="14"/>
  <c r="P30" i="14"/>
  <c r="N15" i="14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N35" i="14" s="1"/>
  <c r="N36" i="14" s="1"/>
  <c r="N37" i="14" s="1"/>
  <c r="N38" i="14" s="1"/>
  <c r="N39" i="14" s="1"/>
  <c r="N40" i="14" s="1"/>
  <c r="N41" i="14" s="1"/>
  <c r="N42" i="14" s="1"/>
  <c r="N43" i="14" s="1"/>
  <c r="N44" i="14" s="1"/>
  <c r="N45" i="14" s="1"/>
  <c r="N46" i="14" s="1"/>
  <c r="N47" i="14" s="1"/>
  <c r="N48" i="14" s="1"/>
  <c r="N49" i="14" s="1"/>
  <c r="N50" i="14" s="1"/>
  <c r="N51" i="14" s="1"/>
  <c r="N52" i="14" s="1"/>
  <c r="N53" i="14" s="1"/>
  <c r="N54" i="14" s="1"/>
  <c r="N55" i="14" s="1"/>
  <c r="N56" i="14" s="1"/>
  <c r="N57" i="14" s="1"/>
  <c r="N58" i="14" s="1"/>
  <c r="N59" i="14" s="1"/>
  <c r="N60" i="14" s="1"/>
  <c r="N61" i="14" s="1"/>
  <c r="N62" i="14" s="1"/>
  <c r="N63" i="14" s="1"/>
  <c r="N64" i="14" s="1"/>
  <c r="N65" i="14" s="1"/>
  <c r="N66" i="14" s="1"/>
  <c r="N67" i="14" s="1"/>
  <c r="N68" i="14" s="1"/>
  <c r="N69" i="14" s="1"/>
  <c r="N70" i="14" s="1"/>
  <c r="N71" i="14" s="1"/>
  <c r="N72" i="14" s="1"/>
  <c r="N73" i="14" s="1"/>
  <c r="N74" i="14" s="1"/>
  <c r="N75" i="14" s="1"/>
  <c r="N76" i="14" s="1"/>
  <c r="N77" i="14" s="1"/>
  <c r="N78" i="14" s="1"/>
  <c r="N79" i="14" s="1"/>
  <c r="N80" i="14" s="1"/>
  <c r="N81" i="14" s="1"/>
  <c r="N82" i="14" s="1"/>
  <c r="N83" i="14" s="1"/>
  <c r="N84" i="14" s="1"/>
  <c r="N85" i="14" s="1"/>
  <c r="N86" i="14" s="1"/>
  <c r="N87" i="14" s="1"/>
  <c r="N88" i="14" s="1"/>
  <c r="N89" i="14" s="1"/>
  <c r="N90" i="14" s="1"/>
  <c r="N91" i="14" s="1"/>
  <c r="N92" i="14" s="1"/>
  <c r="N93" i="14" s="1"/>
  <c r="N94" i="14" s="1"/>
  <c r="N95" i="14" s="1"/>
  <c r="N96" i="14" s="1"/>
  <c r="N97" i="14" s="1"/>
  <c r="N98" i="14" s="1"/>
  <c r="N99" i="14" s="1"/>
  <c r="N100" i="14" s="1"/>
  <c r="N101" i="14" s="1"/>
  <c r="N102" i="14" s="1"/>
  <c r="N103" i="14" s="1"/>
  <c r="N104" i="14" s="1"/>
  <c r="N105" i="14" s="1"/>
  <c r="N106" i="14" s="1"/>
  <c r="N107" i="14" s="1"/>
  <c r="N108" i="14" s="1"/>
  <c r="N109" i="14" s="1"/>
  <c r="N110" i="14" s="1"/>
  <c r="N111" i="14" s="1"/>
  <c r="N112" i="14" s="1"/>
  <c r="N113" i="14" s="1"/>
  <c r="N114" i="14" s="1"/>
  <c r="N115" i="14" s="1"/>
  <c r="N116" i="14" s="1"/>
  <c r="N117" i="14" s="1"/>
  <c r="N118" i="14" s="1"/>
  <c r="N119" i="14" s="1"/>
  <c r="N120" i="14" s="1"/>
  <c r="N121" i="14" s="1"/>
  <c r="N122" i="14" s="1"/>
  <c r="N123" i="14" s="1"/>
  <c r="N124" i="14" s="1"/>
  <c r="N125" i="14" s="1"/>
  <c r="N126" i="14" s="1"/>
  <c r="N127" i="14" s="1"/>
  <c r="N128" i="14" s="1"/>
  <c r="N129" i="14" s="1"/>
  <c r="N130" i="14" s="1"/>
  <c r="N131" i="14" s="1"/>
  <c r="N132" i="14" s="1"/>
  <c r="N133" i="14" s="1"/>
  <c r="N134" i="14" s="1"/>
  <c r="N135" i="14" s="1"/>
  <c r="N136" i="14" s="1"/>
  <c r="N137" i="14" s="1"/>
  <c r="N138" i="14" s="1"/>
  <c r="N139" i="14" s="1"/>
  <c r="N140" i="14" s="1"/>
  <c r="N141" i="14" s="1"/>
  <c r="N142" i="14" s="1"/>
  <c r="N143" i="14" s="1"/>
  <c r="N144" i="14" s="1"/>
  <c r="N145" i="14" s="1"/>
  <c r="N146" i="14" s="1"/>
  <c r="N147" i="14" s="1"/>
  <c r="N148" i="14" s="1"/>
  <c r="N149" i="14" s="1"/>
  <c r="N150" i="14" s="1"/>
  <c r="N151" i="14" s="1"/>
  <c r="N152" i="14" s="1"/>
  <c r="N153" i="14" s="1"/>
  <c r="N154" i="14" s="1"/>
  <c r="N155" i="14" s="1"/>
  <c r="N156" i="14" s="1"/>
  <c r="N157" i="14" s="1"/>
  <c r="N158" i="14" s="1"/>
  <c r="N159" i="14" s="1"/>
  <c r="N160" i="14" s="1"/>
  <c r="N161" i="14" s="1"/>
  <c r="N162" i="14" s="1"/>
  <c r="N163" i="14" s="1"/>
  <c r="N164" i="14" s="1"/>
  <c r="N165" i="14" s="1"/>
  <c r="N166" i="14" s="1"/>
  <c r="N167" i="14" s="1"/>
  <c r="N168" i="14" s="1"/>
  <c r="N169" i="14" s="1"/>
  <c r="N170" i="14" s="1"/>
  <c r="N171" i="14" s="1"/>
  <c r="N172" i="14" s="1"/>
  <c r="N173" i="14" s="1"/>
  <c r="N174" i="14" s="1"/>
  <c r="N175" i="14" s="1"/>
  <c r="N176" i="14" s="1"/>
  <c r="N177" i="14" s="1"/>
  <c r="N178" i="14" s="1"/>
  <c r="N179" i="14" s="1"/>
  <c r="N180" i="14" s="1"/>
  <c r="N181" i="14" s="1"/>
  <c r="N182" i="14" s="1"/>
  <c r="N183" i="14" s="1"/>
  <c r="N184" i="14" s="1"/>
  <c r="N185" i="14" s="1"/>
  <c r="N186" i="14" s="1"/>
  <c r="N187" i="14" s="1"/>
  <c r="N188" i="14" s="1"/>
  <c r="N189" i="14" s="1"/>
  <c r="N190" i="14" s="1"/>
  <c r="N191" i="14" s="1"/>
  <c r="N192" i="14" s="1"/>
  <c r="N193" i="14" s="1"/>
  <c r="N194" i="14" s="1"/>
  <c r="N195" i="14" s="1"/>
  <c r="N196" i="14" s="1"/>
  <c r="N197" i="14" s="1"/>
  <c r="N198" i="14" s="1"/>
  <c r="N199" i="14" s="1"/>
  <c r="N200" i="14" s="1"/>
  <c r="N201" i="14" s="1"/>
  <c r="N202" i="14" s="1"/>
  <c r="N203" i="14" s="1"/>
  <c r="N204" i="14" s="1"/>
  <c r="N205" i="14" s="1"/>
  <c r="N206" i="14" s="1"/>
  <c r="N207" i="14" s="1"/>
  <c r="N208" i="14" s="1"/>
  <c r="N209" i="14" s="1"/>
  <c r="N210" i="14" s="1"/>
  <c r="N211" i="14" s="1"/>
  <c r="N212" i="14" s="1"/>
  <c r="N213" i="14" s="1"/>
  <c r="N214" i="14" s="1"/>
  <c r="N215" i="14" s="1"/>
  <c r="N216" i="14" s="1"/>
  <c r="N217" i="14" s="1"/>
  <c r="N218" i="14" s="1"/>
  <c r="N219" i="14" s="1"/>
  <c r="N220" i="14" s="1"/>
  <c r="N221" i="14" s="1"/>
  <c r="N222" i="14" s="1"/>
  <c r="N223" i="14" s="1"/>
  <c r="N224" i="14" s="1"/>
  <c r="N225" i="14" s="1"/>
  <c r="N226" i="14" s="1"/>
  <c r="N227" i="14" s="1"/>
  <c r="N228" i="14" s="1"/>
  <c r="N229" i="14" s="1"/>
  <c r="N230" i="14" s="1"/>
  <c r="N231" i="14" s="1"/>
  <c r="N232" i="14" s="1"/>
  <c r="N233" i="14" s="1"/>
  <c r="N234" i="14" s="1"/>
  <c r="N235" i="14" s="1"/>
  <c r="N236" i="14" s="1"/>
  <c r="N237" i="14" s="1"/>
  <c r="N238" i="14" s="1"/>
  <c r="N239" i="14" s="1"/>
  <c r="N240" i="14" s="1"/>
  <c r="N241" i="14" s="1"/>
  <c r="N242" i="14" s="1"/>
  <c r="N243" i="14" s="1"/>
  <c r="N244" i="14" s="1"/>
  <c r="N245" i="14" s="1"/>
  <c r="N246" i="14" s="1"/>
  <c r="N247" i="14" s="1"/>
  <c r="N248" i="14" s="1"/>
  <c r="N249" i="14" s="1"/>
  <c r="N250" i="14" s="1"/>
  <c r="N251" i="14" s="1"/>
  <c r="N252" i="14" s="1"/>
  <c r="N253" i="14" s="1"/>
  <c r="N254" i="14" s="1"/>
  <c r="N255" i="14" s="1"/>
  <c r="N256" i="14" s="1"/>
  <c r="N257" i="14" s="1"/>
  <c r="N258" i="14" s="1"/>
  <c r="N259" i="14" s="1"/>
  <c r="N260" i="14" s="1"/>
  <c r="N261" i="14" s="1"/>
  <c r="N262" i="14" s="1"/>
  <c r="P44" i="14"/>
  <c r="P46" i="14"/>
  <c r="P190" i="14"/>
  <c r="P228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52" i="14"/>
  <c r="P153" i="14"/>
  <c r="P160" i="14"/>
  <c r="P161" i="14"/>
  <c r="P168" i="14"/>
  <c r="P169" i="14"/>
  <c r="P176" i="14"/>
  <c r="P177" i="14"/>
  <c r="P184" i="14"/>
  <c r="P185" i="14"/>
  <c r="P222" i="14"/>
  <c r="P230" i="14"/>
  <c r="P21" i="14"/>
  <c r="P37" i="14"/>
  <c r="P25" i="14"/>
  <c r="P41" i="14"/>
  <c r="P29" i="14"/>
  <c r="P45" i="14"/>
  <c r="P233" i="14"/>
  <c r="P237" i="14"/>
  <c r="P231" i="14"/>
  <c r="P235" i="14"/>
  <c r="P239" i="14"/>
  <c r="P240" i="14"/>
  <c r="M266" i="12"/>
  <c r="J266" i="12"/>
  <c r="M265" i="12"/>
  <c r="J265" i="12"/>
  <c r="M264" i="12"/>
  <c r="J264" i="12"/>
  <c r="M263" i="12"/>
  <c r="J263" i="12"/>
  <c r="Q16" i="14" l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Q37" i="14" s="1"/>
  <c r="Q38" i="14" s="1"/>
  <c r="Q39" i="14" s="1"/>
  <c r="Q40" i="14" s="1"/>
  <c r="Q41" i="14" s="1"/>
  <c r="Q42" i="14" s="1"/>
  <c r="Q43" i="14" s="1"/>
  <c r="Q44" i="14" s="1"/>
  <c r="Q45" i="14" s="1"/>
  <c r="Q46" i="14" s="1"/>
  <c r="Q47" i="14" s="1"/>
  <c r="Q48" i="14" s="1"/>
  <c r="Q49" i="14" s="1"/>
  <c r="Q50" i="14" s="1"/>
  <c r="Q51" i="14" s="1"/>
  <c r="Q52" i="14" s="1"/>
  <c r="Q53" i="14" s="1"/>
  <c r="Q54" i="14" s="1"/>
  <c r="Q55" i="14" s="1"/>
  <c r="Q56" i="14" s="1"/>
  <c r="Q57" i="14" s="1"/>
  <c r="Q58" i="14" s="1"/>
  <c r="Q59" i="14" s="1"/>
  <c r="Q60" i="14" s="1"/>
  <c r="Q61" i="14" s="1"/>
  <c r="Q62" i="14" s="1"/>
  <c r="Q63" i="14" s="1"/>
  <c r="Q64" i="14" s="1"/>
  <c r="Q65" i="14" s="1"/>
  <c r="Q66" i="14" s="1"/>
  <c r="Q67" i="14" s="1"/>
  <c r="Q68" i="14" s="1"/>
  <c r="Q69" i="14" s="1"/>
  <c r="Q70" i="14" s="1"/>
  <c r="Q71" i="14" s="1"/>
  <c r="Q72" i="14" s="1"/>
  <c r="Q73" i="14" s="1"/>
  <c r="Q74" i="14" s="1"/>
  <c r="Q75" i="14" s="1"/>
  <c r="Q76" i="14" s="1"/>
  <c r="Q77" i="14" s="1"/>
  <c r="Q78" i="14" s="1"/>
  <c r="Q79" i="14" s="1"/>
  <c r="Q80" i="14" s="1"/>
  <c r="Q81" i="14" s="1"/>
  <c r="Q82" i="14" s="1"/>
  <c r="Q83" i="14" s="1"/>
  <c r="Q84" i="14" s="1"/>
  <c r="Q85" i="14" s="1"/>
  <c r="Q86" i="14" s="1"/>
  <c r="Q87" i="14" s="1"/>
  <c r="Q88" i="14" s="1"/>
  <c r="Q89" i="14" s="1"/>
  <c r="Q90" i="14" s="1"/>
  <c r="Q91" i="14" s="1"/>
  <c r="Q92" i="14" s="1"/>
  <c r="Q93" i="14" s="1"/>
  <c r="Q94" i="14" s="1"/>
  <c r="Q95" i="14" s="1"/>
  <c r="Q96" i="14" s="1"/>
  <c r="Q97" i="14" s="1"/>
  <c r="Q98" i="14" s="1"/>
  <c r="Q99" i="14" s="1"/>
  <c r="Q100" i="14" s="1"/>
  <c r="Q101" i="14" s="1"/>
  <c r="Q102" i="14" s="1"/>
  <c r="Q103" i="14" s="1"/>
  <c r="Q104" i="14" s="1"/>
  <c r="Q105" i="14" s="1"/>
  <c r="Q106" i="14" s="1"/>
  <c r="Q107" i="14" s="1"/>
  <c r="Q108" i="14" s="1"/>
  <c r="Q109" i="14" s="1"/>
  <c r="Q110" i="14" s="1"/>
  <c r="Q111" i="14" s="1"/>
  <c r="Q112" i="14" s="1"/>
  <c r="Q113" i="14" s="1"/>
  <c r="Q114" i="14" s="1"/>
  <c r="Q115" i="14" s="1"/>
  <c r="Q116" i="14" s="1"/>
  <c r="Q117" i="14" s="1"/>
  <c r="Q118" i="14" s="1"/>
  <c r="Q119" i="14" s="1"/>
  <c r="Q120" i="14" s="1"/>
  <c r="Q121" i="14" s="1"/>
  <c r="Q122" i="14" s="1"/>
  <c r="Q123" i="14" s="1"/>
  <c r="Q124" i="14" s="1"/>
  <c r="Q125" i="14" s="1"/>
  <c r="Q126" i="14" s="1"/>
  <c r="Q127" i="14" s="1"/>
  <c r="Q128" i="14" s="1"/>
  <c r="Q129" i="14" s="1"/>
  <c r="Q130" i="14" s="1"/>
  <c r="Q131" i="14" s="1"/>
  <c r="Q132" i="14" s="1"/>
  <c r="Q133" i="14" s="1"/>
  <c r="Q134" i="14" s="1"/>
  <c r="Q135" i="14" s="1"/>
  <c r="Q136" i="14" s="1"/>
  <c r="Q137" i="14" s="1"/>
  <c r="Q138" i="14" s="1"/>
  <c r="Q139" i="14" s="1"/>
  <c r="Q140" i="14" s="1"/>
  <c r="Q141" i="14" s="1"/>
  <c r="Q142" i="14" s="1"/>
  <c r="Q143" i="14" s="1"/>
  <c r="Q144" i="14" s="1"/>
  <c r="Q145" i="14" s="1"/>
  <c r="Q146" i="14" s="1"/>
  <c r="Q147" i="14" s="1"/>
  <c r="Q148" i="14" s="1"/>
  <c r="Q149" i="14" s="1"/>
  <c r="Q150" i="14" s="1"/>
  <c r="Q151" i="14" s="1"/>
  <c r="Q152" i="14" s="1"/>
  <c r="Q153" i="14" s="1"/>
  <c r="Q154" i="14" s="1"/>
  <c r="Q155" i="14" s="1"/>
  <c r="Q156" i="14" s="1"/>
  <c r="Q157" i="14" s="1"/>
  <c r="Q158" i="14" s="1"/>
  <c r="Q159" i="14" s="1"/>
  <c r="Q160" i="14" s="1"/>
  <c r="Q161" i="14" s="1"/>
  <c r="Q162" i="14" s="1"/>
  <c r="Q163" i="14" s="1"/>
  <c r="Q164" i="14" s="1"/>
  <c r="Q165" i="14" s="1"/>
  <c r="Q166" i="14" s="1"/>
  <c r="Q167" i="14" s="1"/>
  <c r="Q168" i="14" s="1"/>
  <c r="Q169" i="14" s="1"/>
  <c r="Q170" i="14" s="1"/>
  <c r="Q171" i="14" s="1"/>
  <c r="Q172" i="14" s="1"/>
  <c r="Q173" i="14" s="1"/>
  <c r="Q174" i="14" s="1"/>
  <c r="Q175" i="14" s="1"/>
  <c r="Q176" i="14" s="1"/>
  <c r="Q177" i="14" s="1"/>
  <c r="Q178" i="14" s="1"/>
  <c r="Q179" i="14" s="1"/>
  <c r="Q180" i="14" s="1"/>
  <c r="Q181" i="14" s="1"/>
  <c r="Q182" i="14" s="1"/>
  <c r="Q183" i="14" s="1"/>
  <c r="Q184" i="14" s="1"/>
  <c r="Q185" i="14" s="1"/>
  <c r="Q186" i="14" s="1"/>
  <c r="Q187" i="14" s="1"/>
  <c r="Q188" i="14" s="1"/>
  <c r="Q189" i="14" s="1"/>
  <c r="Q190" i="14" s="1"/>
  <c r="Q191" i="14" s="1"/>
  <c r="Q192" i="14" s="1"/>
  <c r="Q193" i="14" s="1"/>
  <c r="Q194" i="14" s="1"/>
  <c r="Q195" i="14" s="1"/>
  <c r="Q196" i="14" s="1"/>
  <c r="Q197" i="14" s="1"/>
  <c r="Q198" i="14" s="1"/>
  <c r="Q199" i="14" s="1"/>
  <c r="Q200" i="14" s="1"/>
  <c r="Q201" i="14" s="1"/>
  <c r="Q202" i="14" s="1"/>
  <c r="Q203" i="14" s="1"/>
  <c r="Q204" i="14" s="1"/>
  <c r="Q205" i="14" s="1"/>
  <c r="Q206" i="14" s="1"/>
  <c r="Q207" i="14" s="1"/>
  <c r="Q208" i="14" s="1"/>
  <c r="Q209" i="14" s="1"/>
  <c r="Q210" i="14" s="1"/>
  <c r="Q211" i="14" s="1"/>
  <c r="Q212" i="14" s="1"/>
  <c r="Q213" i="14" s="1"/>
  <c r="Q214" i="14" s="1"/>
  <c r="Q215" i="14" s="1"/>
  <c r="Q216" i="14" s="1"/>
  <c r="Q217" i="14" s="1"/>
  <c r="Q218" i="14" s="1"/>
  <c r="Q219" i="14" s="1"/>
  <c r="Q220" i="14" s="1"/>
  <c r="Q221" i="14" s="1"/>
  <c r="Q222" i="14" s="1"/>
  <c r="Q223" i="14" s="1"/>
  <c r="Q224" i="14" s="1"/>
  <c r="Q225" i="14" s="1"/>
  <c r="Q226" i="14" s="1"/>
  <c r="Q227" i="14" s="1"/>
  <c r="Q228" i="14" s="1"/>
  <c r="Q229" i="14" s="1"/>
  <c r="Q230" i="14" s="1"/>
  <c r="Q231" i="14" s="1"/>
  <c r="Q232" i="14" s="1"/>
  <c r="Q233" i="14" s="1"/>
  <c r="Q234" i="14" s="1"/>
  <c r="Q235" i="14" s="1"/>
  <c r="Q236" i="14" s="1"/>
  <c r="Q237" i="14" s="1"/>
  <c r="Q238" i="14" s="1"/>
  <c r="Q239" i="14" s="1"/>
  <c r="Q240" i="14" s="1"/>
  <c r="Q241" i="14" s="1"/>
  <c r="Q242" i="14" s="1"/>
  <c r="Q243" i="14" s="1"/>
  <c r="Q244" i="14" s="1"/>
  <c r="Q245" i="14" s="1"/>
  <c r="Q246" i="14" s="1"/>
  <c r="Q247" i="14" s="1"/>
  <c r="Q248" i="14" s="1"/>
  <c r="Q249" i="14" s="1"/>
  <c r="Q250" i="14" s="1"/>
  <c r="Q251" i="14" s="1"/>
  <c r="Q252" i="14" s="1"/>
  <c r="Q253" i="14" s="1"/>
  <c r="Q254" i="14" s="1"/>
  <c r="Q255" i="14" s="1"/>
  <c r="Q256" i="14" s="1"/>
  <c r="Q257" i="14" s="1"/>
  <c r="Q258" i="14" s="1"/>
  <c r="Q259" i="14" s="1"/>
  <c r="Q260" i="14" s="1"/>
  <c r="Q261" i="14" s="1"/>
  <c r="Q262" i="14" s="1"/>
  <c r="P263" i="12"/>
  <c r="P264" i="12"/>
  <c r="P265" i="12"/>
  <c r="P266" i="12"/>
  <c r="M262" i="12" l="1"/>
  <c r="J262" i="12"/>
  <c r="M261" i="12"/>
  <c r="J261" i="12"/>
  <c r="P261" i="12" s="1"/>
  <c r="M260" i="12"/>
  <c r="J260" i="12"/>
  <c r="P260" i="12" s="1"/>
  <c r="M259" i="12"/>
  <c r="J259" i="12"/>
  <c r="P259" i="12" s="1"/>
  <c r="M258" i="12"/>
  <c r="J258" i="12"/>
  <c r="M257" i="12"/>
  <c r="J257" i="12"/>
  <c r="P257" i="12" s="1"/>
  <c r="M256" i="12"/>
  <c r="J256" i="12"/>
  <c r="P256" i="12" s="1"/>
  <c r="M255" i="12"/>
  <c r="J255" i="12"/>
  <c r="P255" i="12" s="1"/>
  <c r="M254" i="12"/>
  <c r="J254" i="12"/>
  <c r="P254" i="12" s="1"/>
  <c r="M253" i="12"/>
  <c r="J253" i="12"/>
  <c r="P262" i="12" l="1"/>
  <c r="P258" i="12"/>
  <c r="P253" i="12"/>
  <c r="M252" i="12"/>
  <c r="J252" i="12"/>
  <c r="M251" i="12"/>
  <c r="J251" i="12"/>
  <c r="M250" i="12"/>
  <c r="J250" i="12"/>
  <c r="M249" i="12"/>
  <c r="J249" i="12"/>
  <c r="M248" i="12"/>
  <c r="J248" i="12"/>
  <c r="M247" i="12"/>
  <c r="J247" i="12"/>
  <c r="P248" i="12" l="1"/>
  <c r="P249" i="12"/>
  <c r="P250" i="12"/>
  <c r="P251" i="12"/>
  <c r="P252" i="12"/>
  <c r="P247" i="12"/>
  <c r="M246" i="12"/>
  <c r="J246" i="12"/>
  <c r="M245" i="12"/>
  <c r="J245" i="12"/>
  <c r="M244" i="12"/>
  <c r="J244" i="12"/>
  <c r="P245" i="12" l="1"/>
  <c r="P246" i="12"/>
  <c r="P244" i="12"/>
  <c r="M243" i="12"/>
  <c r="J243" i="12"/>
  <c r="M242" i="12"/>
  <c r="J242" i="12"/>
  <c r="M241" i="12"/>
  <c r="J241" i="12"/>
  <c r="M240" i="12"/>
  <c r="J240" i="12"/>
  <c r="M239" i="12"/>
  <c r="J239" i="12"/>
  <c r="P240" i="12" l="1"/>
  <c r="P241" i="12"/>
  <c r="P242" i="12"/>
  <c r="P243" i="12"/>
  <c r="P239" i="12"/>
  <c r="M238" i="12"/>
  <c r="J238" i="12"/>
  <c r="M237" i="12"/>
  <c r="J237" i="12"/>
  <c r="M236" i="12"/>
  <c r="J236" i="12"/>
  <c r="M235" i="12"/>
  <c r="J235" i="12"/>
  <c r="M234" i="12"/>
  <c r="J234" i="12"/>
  <c r="P235" i="12" l="1"/>
  <c r="P236" i="12"/>
  <c r="P237" i="12"/>
  <c r="P238" i="12"/>
  <c r="P234" i="12"/>
  <c r="M233" i="12" l="1"/>
  <c r="J233" i="12"/>
  <c r="M232" i="12"/>
  <c r="J232" i="12"/>
  <c r="M231" i="12"/>
  <c r="J231" i="12"/>
  <c r="M230" i="12"/>
  <c r="J230" i="12"/>
  <c r="M229" i="12"/>
  <c r="J229" i="12"/>
  <c r="P230" i="12" l="1"/>
  <c r="P231" i="12"/>
  <c r="P232" i="12"/>
  <c r="P233" i="12"/>
  <c r="P229" i="12"/>
  <c r="M228" i="12" l="1"/>
  <c r="J228" i="12"/>
  <c r="M227" i="12"/>
  <c r="J227" i="12"/>
  <c r="M226" i="12"/>
  <c r="J226" i="12"/>
  <c r="M225" i="12"/>
  <c r="J225" i="12"/>
  <c r="M224" i="12"/>
  <c r="J224" i="12"/>
  <c r="P225" i="12" l="1"/>
  <c r="P226" i="12"/>
  <c r="P227" i="12"/>
  <c r="P228" i="12"/>
  <c r="P224" i="12"/>
  <c r="M223" i="12"/>
  <c r="J223" i="12"/>
  <c r="M222" i="12"/>
  <c r="J222" i="12"/>
  <c r="M221" i="12"/>
  <c r="J221" i="12"/>
  <c r="M220" i="12"/>
  <c r="J220" i="12"/>
  <c r="M219" i="12"/>
  <c r="J219" i="12"/>
  <c r="P220" i="12" l="1"/>
  <c r="P222" i="12"/>
  <c r="P221" i="12"/>
  <c r="P223" i="12"/>
  <c r="P219" i="12"/>
  <c r="M218" i="12" l="1"/>
  <c r="J218" i="12"/>
  <c r="M217" i="12"/>
  <c r="J217" i="12"/>
  <c r="M216" i="12"/>
  <c r="J216" i="12"/>
  <c r="M215" i="12"/>
  <c r="J215" i="12"/>
  <c r="M214" i="12"/>
  <c r="J214" i="12"/>
  <c r="P214" i="12" l="1"/>
  <c r="P215" i="12"/>
  <c r="P216" i="12"/>
  <c r="P218" i="12"/>
  <c r="P217" i="12"/>
  <c r="M213" i="12"/>
  <c r="J213" i="12"/>
  <c r="M212" i="12"/>
  <c r="J212" i="12"/>
  <c r="M211" i="12"/>
  <c r="J211" i="12"/>
  <c r="M210" i="12"/>
  <c r="J210" i="12"/>
  <c r="M209" i="12"/>
  <c r="J209" i="12"/>
  <c r="P210" i="12" l="1"/>
  <c r="P211" i="12"/>
  <c r="P212" i="12"/>
  <c r="P209" i="12"/>
  <c r="P213" i="12"/>
  <c r="M208" i="12" l="1"/>
  <c r="J208" i="12"/>
  <c r="M207" i="12"/>
  <c r="J207" i="12"/>
  <c r="M206" i="12"/>
  <c r="J206" i="12"/>
  <c r="M205" i="12"/>
  <c r="J205" i="12"/>
  <c r="P205" i="12" l="1"/>
  <c r="P206" i="12"/>
  <c r="P207" i="12"/>
  <c r="P208" i="12"/>
  <c r="M204" i="12"/>
  <c r="J204" i="12"/>
  <c r="M203" i="12"/>
  <c r="J203" i="12"/>
  <c r="M202" i="12"/>
  <c r="J202" i="12"/>
  <c r="M201" i="12"/>
  <c r="J201" i="12"/>
  <c r="M200" i="12"/>
  <c r="J200" i="12"/>
  <c r="P201" i="12" l="1"/>
  <c r="P202" i="12"/>
  <c r="P203" i="12"/>
  <c r="P204" i="12"/>
  <c r="P200" i="12"/>
  <c r="M199" i="12"/>
  <c r="J199" i="12"/>
  <c r="M198" i="12"/>
  <c r="J198" i="12"/>
  <c r="M197" i="12"/>
  <c r="J197" i="12"/>
  <c r="M196" i="12"/>
  <c r="J196" i="12"/>
  <c r="M195" i="12"/>
  <c r="J195" i="12"/>
  <c r="P195" i="12" l="1"/>
  <c r="P196" i="12"/>
  <c r="P197" i="12"/>
  <c r="P198" i="12"/>
  <c r="P199" i="12"/>
  <c r="M194" i="12"/>
  <c r="J194" i="12"/>
  <c r="M193" i="12"/>
  <c r="J193" i="12"/>
  <c r="M192" i="12"/>
  <c r="J192" i="12"/>
  <c r="M191" i="12"/>
  <c r="J191" i="12"/>
  <c r="M190" i="12"/>
  <c r="J190" i="12"/>
  <c r="P191" i="12" l="1"/>
  <c r="P192" i="12"/>
  <c r="P193" i="12"/>
  <c r="P194" i="12"/>
  <c r="P190" i="12"/>
  <c r="M189" i="12"/>
  <c r="J189" i="12"/>
  <c r="M188" i="12"/>
  <c r="J188" i="12"/>
  <c r="M187" i="12"/>
  <c r="J187" i="12"/>
  <c r="M186" i="12"/>
  <c r="J186" i="12"/>
  <c r="M185" i="12"/>
  <c r="J185" i="12"/>
  <c r="P186" i="12" l="1"/>
  <c r="P187" i="12"/>
  <c r="P188" i="12"/>
  <c r="P185" i="12"/>
  <c r="P189" i="12"/>
  <c r="M184" i="12"/>
  <c r="J184" i="12"/>
  <c r="M183" i="12"/>
  <c r="J183" i="12"/>
  <c r="M182" i="12"/>
  <c r="J182" i="12"/>
  <c r="M181" i="12"/>
  <c r="J181" i="12"/>
  <c r="M180" i="12"/>
  <c r="J180" i="12"/>
  <c r="P182" i="12" l="1"/>
  <c r="P183" i="12"/>
  <c r="P184" i="12"/>
  <c r="P180" i="12"/>
  <c r="P181" i="12"/>
  <c r="M179" i="12"/>
  <c r="J179" i="12"/>
  <c r="M178" i="12"/>
  <c r="J178" i="12"/>
  <c r="M177" i="12"/>
  <c r="J177" i="12"/>
  <c r="M176" i="12"/>
  <c r="J176" i="12"/>
  <c r="M175" i="12"/>
  <c r="J175" i="12"/>
  <c r="P176" i="12" l="1"/>
  <c r="P177" i="12"/>
  <c r="P178" i="12"/>
  <c r="P179" i="12"/>
  <c r="P175" i="12"/>
  <c r="M174" i="12" l="1"/>
  <c r="J174" i="12"/>
  <c r="M173" i="12"/>
  <c r="J173" i="12"/>
  <c r="M172" i="12"/>
  <c r="J172" i="12"/>
  <c r="M171" i="12"/>
  <c r="J171" i="12"/>
  <c r="P171" i="12" l="1"/>
  <c r="P172" i="12"/>
  <c r="P173" i="12"/>
  <c r="P174" i="12"/>
  <c r="M170" i="12" l="1"/>
  <c r="J170" i="12"/>
  <c r="M169" i="12"/>
  <c r="J169" i="12"/>
  <c r="M168" i="12"/>
  <c r="J168" i="12"/>
  <c r="M167" i="12"/>
  <c r="J167" i="12"/>
  <c r="M166" i="12"/>
  <c r="J166" i="12"/>
  <c r="P167" i="12" l="1"/>
  <c r="P168" i="12"/>
  <c r="P169" i="12"/>
  <c r="P170" i="12"/>
  <c r="P166" i="12"/>
  <c r="M165" i="12" l="1"/>
  <c r="J165" i="12"/>
  <c r="M164" i="12"/>
  <c r="J164" i="12"/>
  <c r="M163" i="12"/>
  <c r="J163" i="12"/>
  <c r="M162" i="12"/>
  <c r="J162" i="12"/>
  <c r="M161" i="12"/>
  <c r="J161" i="12"/>
  <c r="P162" i="12" l="1"/>
  <c r="P163" i="12"/>
  <c r="P164" i="12"/>
  <c r="P165" i="12"/>
  <c r="P161" i="12"/>
  <c r="M160" i="12"/>
  <c r="J160" i="12"/>
  <c r="M159" i="12"/>
  <c r="J159" i="12"/>
  <c r="M158" i="12"/>
  <c r="J158" i="12"/>
  <c r="M157" i="12"/>
  <c r="J157" i="12"/>
  <c r="M156" i="12"/>
  <c r="J156" i="12"/>
  <c r="P157" i="12" l="1"/>
  <c r="P158" i="12"/>
  <c r="P159" i="12"/>
  <c r="P160" i="12"/>
  <c r="P156" i="12"/>
  <c r="M155" i="12"/>
  <c r="J155" i="12"/>
  <c r="M154" i="12"/>
  <c r="J154" i="12"/>
  <c r="M153" i="12"/>
  <c r="J153" i="12"/>
  <c r="M152" i="12"/>
  <c r="J152" i="12"/>
  <c r="M151" i="12"/>
  <c r="J151" i="12"/>
  <c r="P152" i="12" l="1"/>
  <c r="P153" i="12"/>
  <c r="P154" i="12"/>
  <c r="P155" i="12"/>
  <c r="P151" i="12"/>
  <c r="M150" i="12"/>
  <c r="J150" i="12"/>
  <c r="P150" i="12" s="1"/>
  <c r="M149" i="12"/>
  <c r="J149" i="12"/>
  <c r="M148" i="12"/>
  <c r="J148" i="12"/>
  <c r="P148" i="12" s="1"/>
  <c r="M147" i="12"/>
  <c r="J147" i="12"/>
  <c r="M146" i="12"/>
  <c r="J146" i="12"/>
  <c r="P146" i="12" s="1"/>
  <c r="P147" i="12" l="1"/>
  <c r="P149" i="12"/>
  <c r="M145" i="12"/>
  <c r="J145" i="12"/>
  <c r="M144" i="12"/>
  <c r="J144" i="12"/>
  <c r="M143" i="12"/>
  <c r="J143" i="12"/>
  <c r="M142" i="12"/>
  <c r="J142" i="12"/>
  <c r="M141" i="12"/>
  <c r="J141" i="12"/>
  <c r="P142" i="12" l="1"/>
  <c r="P143" i="12"/>
  <c r="P144" i="12"/>
  <c r="P145" i="12"/>
  <c r="P141" i="12"/>
  <c r="M140" i="12"/>
  <c r="J140" i="12"/>
  <c r="M139" i="12"/>
  <c r="J139" i="12"/>
  <c r="M138" i="12"/>
  <c r="J138" i="12"/>
  <c r="M137" i="12"/>
  <c r="J137" i="12"/>
  <c r="M136" i="12"/>
  <c r="J136" i="12"/>
  <c r="P136" i="12" l="1"/>
  <c r="P137" i="12"/>
  <c r="P138" i="12"/>
  <c r="P139" i="12"/>
  <c r="P140" i="12"/>
  <c r="M135" i="12"/>
  <c r="J135" i="12"/>
  <c r="M134" i="12"/>
  <c r="J134" i="12"/>
  <c r="M133" i="12"/>
  <c r="J133" i="12"/>
  <c r="M132" i="12"/>
  <c r="J132" i="12"/>
  <c r="M131" i="12"/>
  <c r="J131" i="12"/>
  <c r="P131" i="12" l="1"/>
  <c r="P132" i="12"/>
  <c r="P133" i="12"/>
  <c r="P134" i="12"/>
  <c r="P135" i="12"/>
  <c r="M130" i="12"/>
  <c r="J130" i="12"/>
  <c r="M129" i="12"/>
  <c r="J129" i="12"/>
  <c r="M128" i="12"/>
  <c r="J128" i="12"/>
  <c r="M127" i="12"/>
  <c r="J127" i="12"/>
  <c r="M126" i="12"/>
  <c r="J126" i="12"/>
  <c r="P127" i="12" l="1"/>
  <c r="P128" i="12"/>
  <c r="P129" i="12"/>
  <c r="P130" i="12"/>
  <c r="P126" i="12"/>
  <c r="M125" i="12"/>
  <c r="J125" i="12"/>
  <c r="M124" i="12"/>
  <c r="J124" i="12"/>
  <c r="M123" i="12"/>
  <c r="J123" i="12"/>
  <c r="M122" i="12"/>
  <c r="J122" i="12"/>
  <c r="M121" i="12"/>
  <c r="J121" i="12"/>
  <c r="P122" i="12" l="1"/>
  <c r="P123" i="12"/>
  <c r="P124" i="12"/>
  <c r="P125" i="12"/>
  <c r="P121" i="12"/>
  <c r="M120" i="12"/>
  <c r="J120" i="12"/>
  <c r="M119" i="12"/>
  <c r="J119" i="12"/>
  <c r="M118" i="12"/>
  <c r="J118" i="12"/>
  <c r="M117" i="12"/>
  <c r="J117" i="12"/>
  <c r="M116" i="12"/>
  <c r="J116" i="12"/>
  <c r="P116" i="12" l="1"/>
  <c r="P117" i="12"/>
  <c r="P118" i="12"/>
  <c r="P119" i="12"/>
  <c r="P120" i="12"/>
  <c r="M115" i="12"/>
  <c r="J115" i="12"/>
  <c r="M114" i="12"/>
  <c r="J114" i="12"/>
  <c r="M113" i="12"/>
  <c r="J113" i="12"/>
  <c r="M112" i="12"/>
  <c r="J112" i="12"/>
  <c r="M111" i="12"/>
  <c r="J111" i="12"/>
  <c r="P111" i="12" l="1"/>
  <c r="P112" i="12"/>
  <c r="P113" i="12"/>
  <c r="P114" i="12"/>
  <c r="P115" i="12"/>
  <c r="M110" i="12"/>
  <c r="J110" i="12"/>
  <c r="M109" i="12"/>
  <c r="J109" i="12"/>
  <c r="M108" i="12"/>
  <c r="J108" i="12"/>
  <c r="M107" i="12"/>
  <c r="J107" i="12"/>
  <c r="M106" i="12"/>
  <c r="J106" i="12"/>
  <c r="P106" i="12" l="1"/>
  <c r="P107" i="12"/>
  <c r="P108" i="12"/>
  <c r="P109" i="12"/>
  <c r="P110" i="12"/>
  <c r="M105" i="12"/>
  <c r="J105" i="12"/>
  <c r="M104" i="12"/>
  <c r="J104" i="12"/>
  <c r="M103" i="12"/>
  <c r="J103" i="12"/>
  <c r="M102" i="12"/>
  <c r="J102" i="12"/>
  <c r="M101" i="12"/>
  <c r="J101" i="12"/>
  <c r="P101" i="12" s="1"/>
  <c r="P102" i="12" l="1"/>
  <c r="P103" i="12"/>
  <c r="P104" i="12"/>
  <c r="P105" i="12"/>
  <c r="M100" i="12"/>
  <c r="J100" i="12"/>
  <c r="M99" i="12"/>
  <c r="J99" i="12"/>
  <c r="M98" i="12"/>
  <c r="J98" i="12"/>
  <c r="M97" i="12"/>
  <c r="J97" i="12"/>
  <c r="M96" i="12"/>
  <c r="J96" i="12"/>
  <c r="P97" i="12" l="1"/>
  <c r="P98" i="12"/>
  <c r="P99" i="12"/>
  <c r="P100" i="12"/>
  <c r="P96" i="12"/>
  <c r="M95" i="12"/>
  <c r="J95" i="12"/>
  <c r="M94" i="12"/>
  <c r="J94" i="12"/>
  <c r="M93" i="12"/>
  <c r="J93" i="12"/>
  <c r="M92" i="12"/>
  <c r="J92" i="12"/>
  <c r="M91" i="12"/>
  <c r="J91" i="12"/>
  <c r="P92" i="12" l="1"/>
  <c r="P93" i="12"/>
  <c r="P94" i="12"/>
  <c r="P95" i="12"/>
  <c r="P91" i="12"/>
  <c r="M90" i="12"/>
  <c r="J90" i="12"/>
  <c r="M89" i="12"/>
  <c r="J89" i="12"/>
  <c r="M88" i="12"/>
  <c r="J88" i="12"/>
  <c r="M87" i="12"/>
  <c r="J87" i="12"/>
  <c r="M86" i="12"/>
  <c r="J86" i="12"/>
  <c r="P87" i="12" l="1"/>
  <c r="P88" i="12"/>
  <c r="P89" i="12"/>
  <c r="P86" i="12"/>
  <c r="P90" i="12"/>
  <c r="M85" i="12" l="1"/>
  <c r="J85" i="12"/>
  <c r="M84" i="12"/>
  <c r="J84" i="12"/>
  <c r="M83" i="12"/>
  <c r="J83" i="12"/>
  <c r="M82" i="12"/>
  <c r="J82" i="12"/>
  <c r="M81" i="12"/>
  <c r="J81" i="12"/>
  <c r="P82" i="12" l="1"/>
  <c r="P83" i="12"/>
  <c r="P84" i="12"/>
  <c r="P85" i="12"/>
  <c r="P81" i="12"/>
  <c r="M80" i="12"/>
  <c r="J80" i="12"/>
  <c r="M79" i="12"/>
  <c r="J79" i="12"/>
  <c r="M78" i="12"/>
  <c r="J78" i="12"/>
  <c r="M77" i="12"/>
  <c r="J77" i="12"/>
  <c r="M76" i="12"/>
  <c r="J76" i="12"/>
  <c r="P77" i="12" l="1"/>
  <c r="P78" i="12"/>
  <c r="P79" i="12"/>
  <c r="P80" i="12"/>
  <c r="P76" i="12"/>
  <c r="M75" i="12"/>
  <c r="J75" i="12"/>
  <c r="M74" i="12"/>
  <c r="J74" i="12"/>
  <c r="M73" i="12"/>
  <c r="J73" i="12"/>
  <c r="M72" i="12"/>
  <c r="J72" i="12"/>
  <c r="M71" i="12"/>
  <c r="J71" i="12"/>
  <c r="P71" i="12" l="1"/>
  <c r="P72" i="12"/>
  <c r="P73" i="12"/>
  <c r="P74" i="12"/>
  <c r="P75" i="12"/>
  <c r="M70" i="12"/>
  <c r="J70" i="12"/>
  <c r="M69" i="12"/>
  <c r="J69" i="12"/>
  <c r="M68" i="12"/>
  <c r="J68" i="12"/>
  <c r="P69" i="12" l="1"/>
  <c r="P70" i="12"/>
  <c r="P68" i="12"/>
  <c r="M67" i="12"/>
  <c r="J67" i="12"/>
  <c r="M66" i="12"/>
  <c r="J66" i="12"/>
  <c r="M65" i="12"/>
  <c r="J65" i="12"/>
  <c r="M64" i="12"/>
  <c r="J64" i="12"/>
  <c r="A64" i="12"/>
  <c r="A65" i="12" s="1"/>
  <c r="A66" i="12" s="1"/>
  <c r="A67" i="12" s="1"/>
  <c r="A68" i="12" s="1"/>
  <c r="A69" i="12" s="1"/>
  <c r="A70" i="12" s="1"/>
  <c r="A71" i="12" s="1"/>
  <c r="A72" i="12" s="1"/>
  <c r="M63" i="12"/>
  <c r="J63" i="12"/>
  <c r="P64" i="12" l="1"/>
  <c r="P65" i="12"/>
  <c r="P66" i="12"/>
  <c r="P67" i="12"/>
  <c r="A73" i="12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P63" i="12"/>
  <c r="M62" i="12"/>
  <c r="J62" i="12"/>
  <c r="M61" i="12"/>
  <c r="J61" i="12"/>
  <c r="M60" i="12"/>
  <c r="J60" i="12"/>
  <c r="M59" i="12"/>
  <c r="J59" i="12"/>
  <c r="A59" i="12"/>
  <c r="A60" i="12" s="1"/>
  <c r="A61" i="12" s="1"/>
  <c r="A62" i="12" s="1"/>
  <c r="M58" i="12"/>
  <c r="J58" i="12"/>
  <c r="P59" i="12" l="1"/>
  <c r="P60" i="12"/>
  <c r="P61" i="12"/>
  <c r="P62" i="12"/>
  <c r="P58" i="12"/>
  <c r="M57" i="12"/>
  <c r="J57" i="12"/>
  <c r="M56" i="12"/>
  <c r="J56" i="12"/>
  <c r="M55" i="12"/>
  <c r="J55" i="12"/>
  <c r="A55" i="12"/>
  <c r="A56" i="12" s="1"/>
  <c r="A57" i="12" s="1"/>
  <c r="M54" i="12"/>
  <c r="J54" i="12"/>
  <c r="P55" i="12" l="1"/>
  <c r="P56" i="12"/>
  <c r="P57" i="12"/>
  <c r="P54" i="12"/>
  <c r="M53" i="12"/>
  <c r="J53" i="12"/>
  <c r="M52" i="12"/>
  <c r="J52" i="12"/>
  <c r="M51" i="12"/>
  <c r="J51" i="12"/>
  <c r="M50" i="12"/>
  <c r="J50" i="12"/>
  <c r="A50" i="12"/>
  <c r="A51" i="12" s="1"/>
  <c r="A52" i="12" s="1"/>
  <c r="A53" i="12" s="1"/>
  <c r="M49" i="12"/>
  <c r="J49" i="12"/>
  <c r="P50" i="12" l="1"/>
  <c r="P51" i="12"/>
  <c r="P52" i="12"/>
  <c r="P53" i="12"/>
  <c r="P49" i="12"/>
  <c r="M48" i="12"/>
  <c r="J48" i="12"/>
  <c r="M47" i="12"/>
  <c r="J47" i="12"/>
  <c r="M46" i="12"/>
  <c r="J46" i="12"/>
  <c r="M45" i="12"/>
  <c r="J45" i="12"/>
  <c r="A45" i="12"/>
  <c r="A46" i="12" s="1"/>
  <c r="A47" i="12" s="1"/>
  <c r="A48" i="12" s="1"/>
  <c r="M44" i="12"/>
  <c r="J44" i="12"/>
  <c r="P45" i="12" l="1"/>
  <c r="P46" i="12"/>
  <c r="P47" i="12"/>
  <c r="P48" i="12"/>
  <c r="P44" i="12"/>
  <c r="M43" i="12"/>
  <c r="J43" i="12"/>
  <c r="M42" i="12"/>
  <c r="J42" i="12"/>
  <c r="M41" i="12"/>
  <c r="J41" i="12"/>
  <c r="M40" i="12"/>
  <c r="J40" i="12"/>
  <c r="A40" i="12"/>
  <c r="A41" i="12" s="1"/>
  <c r="A42" i="12" s="1"/>
  <c r="A43" i="12" s="1"/>
  <c r="M39" i="12"/>
  <c r="J39" i="12"/>
  <c r="P40" i="12" l="1"/>
  <c r="P41" i="12"/>
  <c r="P42" i="12"/>
  <c r="P43" i="12"/>
  <c r="P39" i="12"/>
  <c r="M38" i="12" l="1"/>
  <c r="J38" i="12"/>
  <c r="M37" i="12"/>
  <c r="J37" i="12"/>
  <c r="M36" i="12"/>
  <c r="J36" i="12"/>
  <c r="M35" i="12"/>
  <c r="J35" i="12"/>
  <c r="A35" i="12"/>
  <c r="A36" i="12" s="1"/>
  <c r="A37" i="12" s="1"/>
  <c r="A38" i="12" s="1"/>
  <c r="M34" i="12"/>
  <c r="J34" i="12"/>
  <c r="P35" i="12" l="1"/>
  <c r="P36" i="12"/>
  <c r="P37" i="12"/>
  <c r="P38" i="12"/>
  <c r="P34" i="12"/>
  <c r="M33" i="12"/>
  <c r="J33" i="12"/>
  <c r="M32" i="12"/>
  <c r="J32" i="12"/>
  <c r="M31" i="12"/>
  <c r="J31" i="12"/>
  <c r="M30" i="12"/>
  <c r="J30" i="12"/>
  <c r="A30" i="12"/>
  <c r="A31" i="12" s="1"/>
  <c r="A32" i="12" s="1"/>
  <c r="A33" i="12" s="1"/>
  <c r="M29" i="12"/>
  <c r="J29" i="12"/>
  <c r="P33" i="12" l="1"/>
  <c r="P30" i="12"/>
  <c r="P31" i="12"/>
  <c r="P32" i="12"/>
  <c r="P29" i="12"/>
  <c r="M28" i="12"/>
  <c r="J28" i="12"/>
  <c r="M27" i="12"/>
  <c r="J27" i="12"/>
  <c r="M26" i="12"/>
  <c r="J26" i="12"/>
  <c r="M25" i="12"/>
  <c r="J25" i="12"/>
  <c r="A25" i="12"/>
  <c r="A26" i="12" s="1"/>
  <c r="A27" i="12" s="1"/>
  <c r="A28" i="12" s="1"/>
  <c r="M24" i="12"/>
  <c r="J24" i="12"/>
  <c r="P25" i="12" l="1"/>
  <c r="P26" i="12"/>
  <c r="P27" i="12"/>
  <c r="P28" i="12"/>
  <c r="P24" i="12"/>
  <c r="M23" i="12"/>
  <c r="J23" i="12"/>
  <c r="M22" i="12"/>
  <c r="J22" i="12"/>
  <c r="M21" i="12"/>
  <c r="J21" i="12"/>
  <c r="M20" i="12"/>
  <c r="J20" i="12"/>
  <c r="A20" i="12"/>
  <c r="A21" i="12" s="1"/>
  <c r="A22" i="12" s="1"/>
  <c r="A23" i="12" s="1"/>
  <c r="M19" i="12"/>
  <c r="J19" i="12"/>
  <c r="P20" i="12" l="1"/>
  <c r="P21" i="12"/>
  <c r="P22" i="12"/>
  <c r="P23" i="12"/>
  <c r="P19" i="12"/>
  <c r="M18" i="12"/>
  <c r="J18" i="12"/>
  <c r="A15" i="12"/>
  <c r="A16" i="12" s="1"/>
  <c r="A17" i="12" s="1"/>
  <c r="A18" i="12" s="1"/>
  <c r="M17" i="12"/>
  <c r="J17" i="12"/>
  <c r="M16" i="12"/>
  <c r="J16" i="12"/>
  <c r="M15" i="12"/>
  <c r="J15" i="12"/>
  <c r="P17" i="12" l="1"/>
  <c r="P18" i="12"/>
  <c r="P16" i="12"/>
  <c r="P15" i="12"/>
  <c r="M14" i="12" l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N35" i="12" s="1"/>
  <c r="N36" i="12" s="1"/>
  <c r="N37" i="12" s="1"/>
  <c r="N38" i="12" s="1"/>
  <c r="N39" i="12" s="1"/>
  <c r="N40" i="12" s="1"/>
  <c r="N41" i="12" s="1"/>
  <c r="N42" i="12" s="1"/>
  <c r="N43" i="12" s="1"/>
  <c r="N44" i="12" s="1"/>
  <c r="N45" i="12" s="1"/>
  <c r="N46" i="12" s="1"/>
  <c r="N47" i="12" s="1"/>
  <c r="N48" i="12" s="1"/>
  <c r="N49" i="12" s="1"/>
  <c r="N50" i="12" s="1"/>
  <c r="N51" i="12" s="1"/>
  <c r="N52" i="12" s="1"/>
  <c r="N53" i="12" s="1"/>
  <c r="N54" i="12" s="1"/>
  <c r="N55" i="12" s="1"/>
  <c r="N56" i="12" s="1"/>
  <c r="N57" i="12" s="1"/>
  <c r="N58" i="12" s="1"/>
  <c r="N59" i="12" s="1"/>
  <c r="N60" i="12" s="1"/>
  <c r="N61" i="12" s="1"/>
  <c r="N62" i="12" s="1"/>
  <c r="N63" i="12" s="1"/>
  <c r="N64" i="12" s="1"/>
  <c r="N65" i="12" s="1"/>
  <c r="N66" i="12" s="1"/>
  <c r="N67" i="12" s="1"/>
  <c r="N68" i="12" s="1"/>
  <c r="N69" i="12" s="1"/>
  <c r="N70" i="12" s="1"/>
  <c r="N71" i="12" s="1"/>
  <c r="N72" i="12" s="1"/>
  <c r="N73" i="12" s="1"/>
  <c r="N74" i="12" s="1"/>
  <c r="N75" i="12" s="1"/>
  <c r="N76" i="12" s="1"/>
  <c r="N77" i="12" s="1"/>
  <c r="N78" i="12" s="1"/>
  <c r="N79" i="12" s="1"/>
  <c r="N80" i="12" s="1"/>
  <c r="N81" i="12" s="1"/>
  <c r="N82" i="12" s="1"/>
  <c r="N83" i="12" s="1"/>
  <c r="N84" i="12" s="1"/>
  <c r="N85" i="12" s="1"/>
  <c r="N86" i="12" s="1"/>
  <c r="N87" i="12" s="1"/>
  <c r="N88" i="12" s="1"/>
  <c r="N89" i="12" s="1"/>
  <c r="N90" i="12" s="1"/>
  <c r="N91" i="12" s="1"/>
  <c r="N92" i="12" s="1"/>
  <c r="N93" i="12" s="1"/>
  <c r="N94" i="12" s="1"/>
  <c r="N95" i="12" s="1"/>
  <c r="N96" i="12" s="1"/>
  <c r="N97" i="12" s="1"/>
  <c r="N98" i="12" s="1"/>
  <c r="N99" i="12" s="1"/>
  <c r="N100" i="12" s="1"/>
  <c r="N101" i="12" s="1"/>
  <c r="N102" i="12" s="1"/>
  <c r="N103" i="12" s="1"/>
  <c r="N104" i="12" s="1"/>
  <c r="N105" i="12" s="1"/>
  <c r="N106" i="12" s="1"/>
  <c r="N107" i="12" s="1"/>
  <c r="N108" i="12" s="1"/>
  <c r="N109" i="12" s="1"/>
  <c r="N110" i="12" s="1"/>
  <c r="N111" i="12" s="1"/>
  <c r="N112" i="12" s="1"/>
  <c r="N113" i="12" s="1"/>
  <c r="N114" i="12" s="1"/>
  <c r="N115" i="12" s="1"/>
  <c r="N116" i="12" s="1"/>
  <c r="N117" i="12" s="1"/>
  <c r="N118" i="12" s="1"/>
  <c r="N119" i="12" s="1"/>
  <c r="N120" i="12" s="1"/>
  <c r="N121" i="12" s="1"/>
  <c r="N122" i="12" s="1"/>
  <c r="N123" i="12" s="1"/>
  <c r="N124" i="12" s="1"/>
  <c r="N125" i="12" s="1"/>
  <c r="N126" i="12" s="1"/>
  <c r="N127" i="12" s="1"/>
  <c r="N128" i="12" s="1"/>
  <c r="N129" i="12" s="1"/>
  <c r="N130" i="12" s="1"/>
  <c r="N131" i="12" s="1"/>
  <c r="N132" i="12" s="1"/>
  <c r="N133" i="12" s="1"/>
  <c r="N134" i="12" s="1"/>
  <c r="N135" i="12" s="1"/>
  <c r="N136" i="12" s="1"/>
  <c r="N137" i="12" s="1"/>
  <c r="N138" i="12" s="1"/>
  <c r="N139" i="12" s="1"/>
  <c r="N140" i="12" s="1"/>
  <c r="N141" i="12" s="1"/>
  <c r="N142" i="12" s="1"/>
  <c r="N143" i="12" s="1"/>
  <c r="N144" i="12" s="1"/>
  <c r="N145" i="12" s="1"/>
  <c r="N146" i="12" s="1"/>
  <c r="N147" i="12" s="1"/>
  <c r="N148" i="12" s="1"/>
  <c r="N149" i="12" s="1"/>
  <c r="N150" i="12" s="1"/>
  <c r="N151" i="12" s="1"/>
  <c r="N152" i="12" s="1"/>
  <c r="N153" i="12" s="1"/>
  <c r="N154" i="12" s="1"/>
  <c r="N155" i="12" s="1"/>
  <c r="N156" i="12" s="1"/>
  <c r="N157" i="12" s="1"/>
  <c r="N158" i="12" s="1"/>
  <c r="N159" i="12" s="1"/>
  <c r="N160" i="12" s="1"/>
  <c r="N161" i="12" s="1"/>
  <c r="N162" i="12" s="1"/>
  <c r="N163" i="12" s="1"/>
  <c r="N164" i="12" s="1"/>
  <c r="N165" i="12" s="1"/>
  <c r="N166" i="12" s="1"/>
  <c r="N167" i="12" s="1"/>
  <c r="N168" i="12" s="1"/>
  <c r="N169" i="12" s="1"/>
  <c r="N170" i="12" s="1"/>
  <c r="N171" i="12" s="1"/>
  <c r="N172" i="12" s="1"/>
  <c r="N173" i="12" s="1"/>
  <c r="N174" i="12" s="1"/>
  <c r="N175" i="12" s="1"/>
  <c r="N176" i="12" s="1"/>
  <c r="N177" i="12" s="1"/>
  <c r="N178" i="12" s="1"/>
  <c r="N179" i="12" s="1"/>
  <c r="N180" i="12" s="1"/>
  <c r="N181" i="12" s="1"/>
  <c r="N182" i="12" s="1"/>
  <c r="N183" i="12" s="1"/>
  <c r="N184" i="12" s="1"/>
  <c r="N185" i="12" s="1"/>
  <c r="N186" i="12" s="1"/>
  <c r="N187" i="12" s="1"/>
  <c r="N188" i="12" s="1"/>
  <c r="N189" i="12" s="1"/>
  <c r="N190" i="12" s="1"/>
  <c r="N191" i="12" s="1"/>
  <c r="N192" i="12" s="1"/>
  <c r="N193" i="12" s="1"/>
  <c r="N194" i="12" s="1"/>
  <c r="N195" i="12" s="1"/>
  <c r="N196" i="12" s="1"/>
  <c r="N197" i="12" s="1"/>
  <c r="N198" i="12" s="1"/>
  <c r="N199" i="12" s="1"/>
  <c r="N200" i="12" s="1"/>
  <c r="N201" i="12" s="1"/>
  <c r="N202" i="12" s="1"/>
  <c r="N203" i="12" s="1"/>
  <c r="N204" i="12" s="1"/>
  <c r="N205" i="12" s="1"/>
  <c r="N206" i="12" s="1"/>
  <c r="N207" i="12" s="1"/>
  <c r="N208" i="12" s="1"/>
  <c r="N209" i="12" s="1"/>
  <c r="N210" i="12" s="1"/>
  <c r="N211" i="12" s="1"/>
  <c r="N212" i="12" s="1"/>
  <c r="N213" i="12" s="1"/>
  <c r="N214" i="12" s="1"/>
  <c r="N215" i="12" s="1"/>
  <c r="N216" i="12" s="1"/>
  <c r="N217" i="12" s="1"/>
  <c r="N218" i="12" s="1"/>
  <c r="N219" i="12" s="1"/>
  <c r="N220" i="12" s="1"/>
  <c r="N221" i="12" s="1"/>
  <c r="N222" i="12" s="1"/>
  <c r="N223" i="12" s="1"/>
  <c r="N224" i="12" s="1"/>
  <c r="N225" i="12" s="1"/>
  <c r="N226" i="12" s="1"/>
  <c r="N227" i="12" s="1"/>
  <c r="N228" i="12" s="1"/>
  <c r="N229" i="12" s="1"/>
  <c r="N230" i="12" s="1"/>
  <c r="N231" i="12" s="1"/>
  <c r="N232" i="12" s="1"/>
  <c r="N233" i="12" s="1"/>
  <c r="N234" i="12" s="1"/>
  <c r="N235" i="12" s="1"/>
  <c r="N236" i="12" s="1"/>
  <c r="N237" i="12" s="1"/>
  <c r="N238" i="12" s="1"/>
  <c r="N239" i="12" s="1"/>
  <c r="N240" i="12" s="1"/>
  <c r="N241" i="12" s="1"/>
  <c r="N242" i="12" s="1"/>
  <c r="N243" i="12" s="1"/>
  <c r="N244" i="12" s="1"/>
  <c r="N245" i="12" s="1"/>
  <c r="N246" i="12" s="1"/>
  <c r="N247" i="12" s="1"/>
  <c r="N248" i="12" s="1"/>
  <c r="N249" i="12" s="1"/>
  <c r="N250" i="12" s="1"/>
  <c r="N251" i="12" s="1"/>
  <c r="N252" i="12" s="1"/>
  <c r="N253" i="12" s="1"/>
  <c r="N254" i="12" s="1"/>
  <c r="N255" i="12" s="1"/>
  <c r="N256" i="12" s="1"/>
  <c r="N257" i="12" s="1"/>
  <c r="N258" i="12" s="1"/>
  <c r="N259" i="12" s="1"/>
  <c r="N260" i="12" s="1"/>
  <c r="N261" i="12" s="1"/>
  <c r="N262" i="12" s="1"/>
  <c r="N263" i="12" s="1"/>
  <c r="N264" i="12" s="1"/>
  <c r="N265" i="12" s="1"/>
  <c r="N266" i="12" s="1"/>
  <c r="J14" i="12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K26" i="12" s="1"/>
  <c r="K27" i="12" s="1"/>
  <c r="K28" i="12" s="1"/>
  <c r="K29" i="12" s="1"/>
  <c r="K30" i="12" s="1"/>
  <c r="K31" i="12" s="1"/>
  <c r="K32" i="12" s="1"/>
  <c r="K33" i="12" s="1"/>
  <c r="K34" i="12" s="1"/>
  <c r="K35" i="12" s="1"/>
  <c r="K36" i="12" s="1"/>
  <c r="K37" i="12" s="1"/>
  <c r="K38" i="12" s="1"/>
  <c r="K39" i="12" s="1"/>
  <c r="K40" i="12" s="1"/>
  <c r="K41" i="12" s="1"/>
  <c r="K42" i="12" s="1"/>
  <c r="K43" i="12" s="1"/>
  <c r="K44" i="12" s="1"/>
  <c r="K45" i="12" s="1"/>
  <c r="K46" i="12" s="1"/>
  <c r="K47" i="12" s="1"/>
  <c r="K48" i="12" s="1"/>
  <c r="K49" i="12" s="1"/>
  <c r="K50" i="12" s="1"/>
  <c r="K51" i="12" s="1"/>
  <c r="K52" i="12" s="1"/>
  <c r="K53" i="12" s="1"/>
  <c r="K54" i="12" s="1"/>
  <c r="K55" i="12" s="1"/>
  <c r="K56" i="12" s="1"/>
  <c r="K57" i="12" s="1"/>
  <c r="K58" i="12" s="1"/>
  <c r="K59" i="12" s="1"/>
  <c r="K60" i="12" s="1"/>
  <c r="K61" i="12" s="1"/>
  <c r="K62" i="12" s="1"/>
  <c r="K63" i="12" s="1"/>
  <c r="K64" i="12" s="1"/>
  <c r="K65" i="12" s="1"/>
  <c r="K66" i="12" s="1"/>
  <c r="K67" i="12" s="1"/>
  <c r="K68" i="12" s="1"/>
  <c r="K69" i="12" s="1"/>
  <c r="K70" i="12" s="1"/>
  <c r="K71" i="12" s="1"/>
  <c r="K72" i="12" s="1"/>
  <c r="K73" i="12" s="1"/>
  <c r="K74" i="12" s="1"/>
  <c r="K75" i="12" s="1"/>
  <c r="K76" i="12" s="1"/>
  <c r="K77" i="12" s="1"/>
  <c r="K78" i="12" s="1"/>
  <c r="K79" i="12" s="1"/>
  <c r="K80" i="12" s="1"/>
  <c r="K81" i="12" s="1"/>
  <c r="K82" i="12" s="1"/>
  <c r="K83" i="12" s="1"/>
  <c r="K84" i="12" s="1"/>
  <c r="K85" i="12" s="1"/>
  <c r="K86" i="12" s="1"/>
  <c r="K87" i="12" s="1"/>
  <c r="K88" i="12" s="1"/>
  <c r="K89" i="12" s="1"/>
  <c r="K90" i="12" s="1"/>
  <c r="K91" i="12" s="1"/>
  <c r="K92" i="12" s="1"/>
  <c r="K93" i="12" s="1"/>
  <c r="K94" i="12" s="1"/>
  <c r="K95" i="12" s="1"/>
  <c r="K96" i="12" s="1"/>
  <c r="K97" i="12" s="1"/>
  <c r="K98" i="12" s="1"/>
  <c r="K99" i="12" s="1"/>
  <c r="K100" i="12" s="1"/>
  <c r="K101" i="12" s="1"/>
  <c r="K102" i="12" s="1"/>
  <c r="K103" i="12" s="1"/>
  <c r="K104" i="12" s="1"/>
  <c r="K105" i="12" s="1"/>
  <c r="K106" i="12" s="1"/>
  <c r="K107" i="12" s="1"/>
  <c r="K108" i="12" s="1"/>
  <c r="K109" i="12" s="1"/>
  <c r="K110" i="12" s="1"/>
  <c r="K111" i="12" s="1"/>
  <c r="K112" i="12" s="1"/>
  <c r="K113" i="12" s="1"/>
  <c r="K114" i="12" s="1"/>
  <c r="K115" i="12" s="1"/>
  <c r="K116" i="12" s="1"/>
  <c r="K117" i="12" s="1"/>
  <c r="K118" i="12" s="1"/>
  <c r="K119" i="12" s="1"/>
  <c r="K120" i="12" s="1"/>
  <c r="K121" i="12" s="1"/>
  <c r="K122" i="12" s="1"/>
  <c r="K123" i="12" s="1"/>
  <c r="K124" i="12" s="1"/>
  <c r="K125" i="12" s="1"/>
  <c r="K126" i="12" s="1"/>
  <c r="K127" i="12" s="1"/>
  <c r="K128" i="12" s="1"/>
  <c r="K129" i="12" s="1"/>
  <c r="K130" i="12" s="1"/>
  <c r="K131" i="12" s="1"/>
  <c r="K132" i="12" s="1"/>
  <c r="K133" i="12" s="1"/>
  <c r="K134" i="12" s="1"/>
  <c r="K135" i="12" s="1"/>
  <c r="K136" i="12" s="1"/>
  <c r="K137" i="12" s="1"/>
  <c r="K138" i="12" s="1"/>
  <c r="K139" i="12" s="1"/>
  <c r="K140" i="12" s="1"/>
  <c r="K141" i="12" s="1"/>
  <c r="K142" i="12" s="1"/>
  <c r="K143" i="12" s="1"/>
  <c r="K144" i="12" s="1"/>
  <c r="K145" i="12" s="1"/>
  <c r="K146" i="12" s="1"/>
  <c r="K147" i="12" s="1"/>
  <c r="K148" i="12" s="1"/>
  <c r="K149" i="12" s="1"/>
  <c r="K150" i="12" s="1"/>
  <c r="K151" i="12" s="1"/>
  <c r="K152" i="12" s="1"/>
  <c r="K153" i="12" s="1"/>
  <c r="K154" i="12" s="1"/>
  <c r="K155" i="12" s="1"/>
  <c r="K156" i="12" s="1"/>
  <c r="K157" i="12" s="1"/>
  <c r="K158" i="12" s="1"/>
  <c r="K159" i="12" s="1"/>
  <c r="K160" i="12" s="1"/>
  <c r="K161" i="12" s="1"/>
  <c r="K162" i="12" s="1"/>
  <c r="K163" i="12" s="1"/>
  <c r="K164" i="12" s="1"/>
  <c r="K165" i="12" s="1"/>
  <c r="K166" i="12" s="1"/>
  <c r="K167" i="12" s="1"/>
  <c r="K168" i="12" s="1"/>
  <c r="K169" i="12" s="1"/>
  <c r="K170" i="12" s="1"/>
  <c r="K171" i="12" s="1"/>
  <c r="K172" i="12" s="1"/>
  <c r="K173" i="12" s="1"/>
  <c r="K174" i="12" s="1"/>
  <c r="K175" i="12" s="1"/>
  <c r="K176" i="12" s="1"/>
  <c r="K177" i="12" s="1"/>
  <c r="K178" i="12" s="1"/>
  <c r="K179" i="12" s="1"/>
  <c r="K180" i="12" s="1"/>
  <c r="K181" i="12" s="1"/>
  <c r="K182" i="12" s="1"/>
  <c r="K183" i="12" s="1"/>
  <c r="K184" i="12" s="1"/>
  <c r="K185" i="12" s="1"/>
  <c r="K186" i="12" s="1"/>
  <c r="K187" i="12" s="1"/>
  <c r="K188" i="12" s="1"/>
  <c r="K189" i="12" s="1"/>
  <c r="K190" i="12" s="1"/>
  <c r="K191" i="12" s="1"/>
  <c r="K192" i="12" s="1"/>
  <c r="K193" i="12" s="1"/>
  <c r="K194" i="12" s="1"/>
  <c r="K195" i="12" s="1"/>
  <c r="K196" i="12" s="1"/>
  <c r="K197" i="12" s="1"/>
  <c r="K198" i="12" s="1"/>
  <c r="K199" i="12" s="1"/>
  <c r="K200" i="12" s="1"/>
  <c r="K201" i="12" s="1"/>
  <c r="K202" i="12" s="1"/>
  <c r="K203" i="12" s="1"/>
  <c r="K204" i="12" s="1"/>
  <c r="K205" i="12" s="1"/>
  <c r="K206" i="12" s="1"/>
  <c r="K207" i="12" s="1"/>
  <c r="K208" i="12" s="1"/>
  <c r="K209" i="12" s="1"/>
  <c r="K210" i="12" s="1"/>
  <c r="K211" i="12" s="1"/>
  <c r="K212" i="12" s="1"/>
  <c r="K213" i="12" s="1"/>
  <c r="K214" i="12" s="1"/>
  <c r="K215" i="12" s="1"/>
  <c r="K216" i="12" s="1"/>
  <c r="K217" i="12" s="1"/>
  <c r="K218" i="12" s="1"/>
  <c r="K219" i="12" s="1"/>
  <c r="K220" i="12" s="1"/>
  <c r="K221" i="12" s="1"/>
  <c r="K222" i="12" s="1"/>
  <c r="K223" i="12" s="1"/>
  <c r="K224" i="12" s="1"/>
  <c r="K225" i="12" s="1"/>
  <c r="K226" i="12" s="1"/>
  <c r="K227" i="12" s="1"/>
  <c r="K228" i="12" s="1"/>
  <c r="K229" i="12" s="1"/>
  <c r="K230" i="12" s="1"/>
  <c r="K231" i="12" s="1"/>
  <c r="K232" i="12" s="1"/>
  <c r="K233" i="12" s="1"/>
  <c r="K234" i="12" s="1"/>
  <c r="K235" i="12" s="1"/>
  <c r="K236" i="12" s="1"/>
  <c r="K237" i="12" s="1"/>
  <c r="K238" i="12" s="1"/>
  <c r="K239" i="12" s="1"/>
  <c r="K240" i="12" s="1"/>
  <c r="K241" i="12" s="1"/>
  <c r="K242" i="12" s="1"/>
  <c r="K243" i="12" s="1"/>
  <c r="K244" i="12" s="1"/>
  <c r="K245" i="12" s="1"/>
  <c r="K246" i="12" s="1"/>
  <c r="K247" i="12" s="1"/>
  <c r="K248" i="12" s="1"/>
  <c r="K249" i="12" s="1"/>
  <c r="K250" i="12" s="1"/>
  <c r="K251" i="12" s="1"/>
  <c r="K252" i="12" s="1"/>
  <c r="K253" i="12" s="1"/>
  <c r="K254" i="12" s="1"/>
  <c r="K255" i="12" s="1"/>
  <c r="K256" i="12" s="1"/>
  <c r="K257" i="12" s="1"/>
  <c r="K258" i="12" s="1"/>
  <c r="K259" i="12" s="1"/>
  <c r="K260" i="12" s="1"/>
  <c r="K261" i="12" s="1"/>
  <c r="K262" i="12" s="1"/>
  <c r="K263" i="12" s="1"/>
  <c r="K264" i="12" s="1"/>
  <c r="K265" i="12" s="1"/>
  <c r="K266" i="12" s="1"/>
  <c r="H14" i="12"/>
  <c r="D14" i="12"/>
  <c r="P14" i="12" l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Q37" i="12" s="1"/>
  <c r="Q38" i="12" s="1"/>
  <c r="Q39" i="12" s="1"/>
  <c r="Q40" i="12" s="1"/>
  <c r="Q41" i="12" s="1"/>
  <c r="Q42" i="12" s="1"/>
  <c r="Q43" i="12" s="1"/>
  <c r="Q44" i="12" s="1"/>
  <c r="Q45" i="12" s="1"/>
  <c r="Q46" i="12" s="1"/>
  <c r="Q47" i="12" s="1"/>
  <c r="Q48" i="12" s="1"/>
  <c r="Q49" i="12" s="1"/>
  <c r="Q50" i="12" s="1"/>
  <c r="Q51" i="12" s="1"/>
  <c r="Q52" i="12" s="1"/>
  <c r="Q53" i="12" s="1"/>
  <c r="Q54" i="12" s="1"/>
  <c r="Q55" i="12" s="1"/>
  <c r="Q56" i="12" s="1"/>
  <c r="Q57" i="12" s="1"/>
  <c r="Q58" i="12" s="1"/>
  <c r="Q59" i="12" s="1"/>
  <c r="Q60" i="12" s="1"/>
  <c r="Q61" i="12" s="1"/>
  <c r="Q62" i="12" s="1"/>
  <c r="Q63" i="12" s="1"/>
  <c r="Q64" i="12" s="1"/>
  <c r="Q65" i="12" s="1"/>
  <c r="Q66" i="12" s="1"/>
  <c r="Q67" i="12" s="1"/>
  <c r="Q68" i="12" s="1"/>
  <c r="Q69" i="12" s="1"/>
  <c r="Q70" i="12" s="1"/>
  <c r="Q71" i="12" s="1"/>
  <c r="Q72" i="12" s="1"/>
  <c r="Q73" i="12" s="1"/>
  <c r="Q74" i="12" s="1"/>
  <c r="Q75" i="12" s="1"/>
  <c r="Q76" i="12" s="1"/>
  <c r="Q77" i="12" s="1"/>
  <c r="Q78" i="12" s="1"/>
  <c r="Q79" i="12" s="1"/>
  <c r="Q80" i="12" s="1"/>
  <c r="Q81" i="12" s="1"/>
  <c r="Q82" i="12" s="1"/>
  <c r="Q83" i="12" s="1"/>
  <c r="Q84" i="12" s="1"/>
  <c r="Q85" i="12" s="1"/>
  <c r="Q86" i="12" s="1"/>
  <c r="Q87" i="12" s="1"/>
  <c r="Q88" i="12" s="1"/>
  <c r="Q89" i="12" s="1"/>
  <c r="Q90" i="12" s="1"/>
  <c r="Q91" i="12" s="1"/>
  <c r="Q92" i="12" s="1"/>
  <c r="Q93" i="12" s="1"/>
  <c r="Q94" i="12" s="1"/>
  <c r="Q95" i="12" s="1"/>
  <c r="Q96" i="12" s="1"/>
  <c r="Q97" i="12" s="1"/>
  <c r="Q98" i="12" s="1"/>
  <c r="Q99" i="12" s="1"/>
  <c r="Q100" i="12" s="1"/>
  <c r="Q101" i="12" s="1"/>
  <c r="Q102" i="12" s="1"/>
  <c r="Q103" i="12" s="1"/>
  <c r="Q104" i="12" s="1"/>
  <c r="Q105" i="12" s="1"/>
  <c r="Q106" i="12" s="1"/>
  <c r="Q107" i="12" s="1"/>
  <c r="Q108" i="12" s="1"/>
  <c r="Q109" i="12" s="1"/>
  <c r="Q110" i="12" s="1"/>
  <c r="Q111" i="12" s="1"/>
  <c r="Q112" i="12" s="1"/>
  <c r="Q113" i="12" s="1"/>
  <c r="Q114" i="12" s="1"/>
  <c r="Q115" i="12" s="1"/>
  <c r="Q116" i="12" s="1"/>
  <c r="Q117" i="12" s="1"/>
  <c r="Q118" i="12" s="1"/>
  <c r="Q119" i="12" s="1"/>
  <c r="Q120" i="12" s="1"/>
  <c r="Q121" i="12" s="1"/>
  <c r="Q122" i="12" s="1"/>
  <c r="Q123" i="12" s="1"/>
  <c r="Q124" i="12" s="1"/>
  <c r="Q125" i="12" s="1"/>
  <c r="Q126" i="12" s="1"/>
  <c r="Q127" i="12" s="1"/>
  <c r="Q128" i="12" s="1"/>
  <c r="Q129" i="12" s="1"/>
  <c r="Q130" i="12" s="1"/>
  <c r="Q131" i="12" s="1"/>
  <c r="Q132" i="12" s="1"/>
  <c r="Q133" i="12" s="1"/>
  <c r="Q134" i="12" s="1"/>
  <c r="Q135" i="12" s="1"/>
  <c r="Q136" i="12" s="1"/>
  <c r="Q137" i="12" s="1"/>
  <c r="Q138" i="12" s="1"/>
  <c r="Q139" i="12" s="1"/>
  <c r="Q140" i="12" s="1"/>
  <c r="Q141" i="12" s="1"/>
  <c r="Q142" i="12" s="1"/>
  <c r="Q143" i="12" s="1"/>
  <c r="Q144" i="12" s="1"/>
  <c r="Q145" i="12" s="1"/>
  <c r="Q146" i="12" s="1"/>
  <c r="Q147" i="12" s="1"/>
  <c r="Q148" i="12" s="1"/>
  <c r="Q149" i="12" s="1"/>
  <c r="Q150" i="12" s="1"/>
  <c r="Q151" i="12" s="1"/>
  <c r="Q152" i="12" s="1"/>
  <c r="Q153" i="12" s="1"/>
  <c r="Q154" i="12" s="1"/>
  <c r="Q155" i="12" s="1"/>
  <c r="Q156" i="12" s="1"/>
  <c r="Q157" i="12" s="1"/>
  <c r="Q158" i="12" s="1"/>
  <c r="Q159" i="12" s="1"/>
  <c r="Q160" i="12" s="1"/>
  <c r="Q161" i="12" s="1"/>
  <c r="Q162" i="12" s="1"/>
  <c r="Q163" i="12" s="1"/>
  <c r="Q164" i="12" s="1"/>
  <c r="Q165" i="12" s="1"/>
  <c r="Q166" i="12" s="1"/>
  <c r="Q167" i="12" s="1"/>
  <c r="Q168" i="12" s="1"/>
  <c r="Q169" i="12" s="1"/>
  <c r="Q170" i="12" s="1"/>
  <c r="Q171" i="12" s="1"/>
  <c r="Q172" i="12" s="1"/>
  <c r="Q173" i="12" s="1"/>
  <c r="Q174" i="12" s="1"/>
  <c r="Q175" i="12" s="1"/>
  <c r="Q176" i="12" s="1"/>
  <c r="Q177" i="12" s="1"/>
  <c r="Q178" i="12" s="1"/>
  <c r="Q179" i="12" s="1"/>
  <c r="Q180" i="12" s="1"/>
  <c r="Q181" i="12" s="1"/>
  <c r="Q182" i="12" s="1"/>
  <c r="Q183" i="12" s="1"/>
  <c r="Q184" i="12" s="1"/>
  <c r="Q185" i="12" s="1"/>
  <c r="Q186" i="12" s="1"/>
  <c r="Q187" i="12" s="1"/>
  <c r="Q188" i="12" s="1"/>
  <c r="Q189" i="12" s="1"/>
  <c r="Q190" i="12" s="1"/>
  <c r="Q191" i="12" s="1"/>
  <c r="Q192" i="12" s="1"/>
  <c r="Q193" i="12" s="1"/>
  <c r="Q194" i="12" s="1"/>
  <c r="Q195" i="12" s="1"/>
  <c r="Q196" i="12" s="1"/>
  <c r="Q197" i="12" s="1"/>
  <c r="Q198" i="12" s="1"/>
  <c r="Q199" i="12" s="1"/>
  <c r="Q200" i="12" s="1"/>
  <c r="Q201" i="12" s="1"/>
  <c r="Q202" i="12" s="1"/>
  <c r="Q203" i="12" s="1"/>
  <c r="Q204" i="12" s="1"/>
  <c r="Q205" i="12" s="1"/>
  <c r="Q206" i="12" s="1"/>
  <c r="Q207" i="12" s="1"/>
  <c r="Q208" i="12" s="1"/>
  <c r="Q209" i="12" s="1"/>
  <c r="Q210" i="12" s="1"/>
  <c r="Q211" i="12" s="1"/>
  <c r="Q212" i="12" s="1"/>
  <c r="Q213" i="12" s="1"/>
  <c r="Q214" i="12" s="1"/>
  <c r="Q215" i="12" s="1"/>
  <c r="Q216" i="12" s="1"/>
  <c r="Q217" i="12" s="1"/>
  <c r="Q218" i="12" s="1"/>
  <c r="Q219" i="12" s="1"/>
  <c r="Q220" i="12" s="1"/>
  <c r="Q221" i="12" s="1"/>
  <c r="Q222" i="12" s="1"/>
  <c r="Q223" i="12" s="1"/>
  <c r="Q224" i="12" s="1"/>
  <c r="Q225" i="12" s="1"/>
  <c r="Q226" i="12" s="1"/>
  <c r="Q227" i="12" s="1"/>
  <c r="Q228" i="12" s="1"/>
  <c r="Q229" i="12" s="1"/>
  <c r="Q230" i="12" s="1"/>
  <c r="Q231" i="12" s="1"/>
  <c r="Q232" i="12" s="1"/>
  <c r="Q233" i="12" s="1"/>
  <c r="Q234" i="12" s="1"/>
  <c r="Q235" i="12" s="1"/>
  <c r="Q236" i="12" s="1"/>
  <c r="Q237" i="12" s="1"/>
  <c r="Q238" i="12" s="1"/>
  <c r="Q239" i="12" s="1"/>
  <c r="Q240" i="12" s="1"/>
  <c r="Q241" i="12" s="1"/>
  <c r="Q242" i="12" s="1"/>
  <c r="Q243" i="12" s="1"/>
  <c r="Q244" i="12" s="1"/>
  <c r="Q245" i="12" s="1"/>
  <c r="Q246" i="12" s="1"/>
  <c r="Q247" i="12" s="1"/>
  <c r="Q248" i="12" s="1"/>
  <c r="Q249" i="12" s="1"/>
  <c r="Q250" i="12" s="1"/>
  <c r="Q251" i="12" s="1"/>
  <c r="Q252" i="12" s="1"/>
  <c r="Q253" i="12" s="1"/>
  <c r="Q254" i="12" s="1"/>
  <c r="Q255" i="12" s="1"/>
  <c r="Q256" i="12" s="1"/>
  <c r="Q257" i="12" s="1"/>
  <c r="Q258" i="12" s="1"/>
  <c r="Q259" i="12" s="1"/>
  <c r="Q260" i="12" s="1"/>
  <c r="Q261" i="12" s="1"/>
  <c r="Q262" i="12" s="1"/>
  <c r="Q263" i="12" s="1"/>
  <c r="Q264" i="12" s="1"/>
  <c r="Q265" i="12" s="1"/>
  <c r="Q266" i="12" s="1"/>
  <c r="M262" i="10"/>
  <c r="J262" i="10"/>
  <c r="H262" i="10"/>
  <c r="D262" i="10"/>
  <c r="M261" i="10"/>
  <c r="J261" i="10"/>
  <c r="H261" i="10"/>
  <c r="D261" i="10"/>
  <c r="A261" i="10"/>
  <c r="A262" i="10" s="1"/>
  <c r="M260" i="10"/>
  <c r="J260" i="10"/>
  <c r="H260" i="10"/>
  <c r="D260" i="10"/>
  <c r="P261" i="10" l="1"/>
  <c r="P262" i="10"/>
  <c r="P260" i="10"/>
  <c r="M259" i="10"/>
  <c r="J259" i="10"/>
  <c r="H259" i="10"/>
  <c r="D259" i="10"/>
  <c r="M258" i="10"/>
  <c r="J258" i="10"/>
  <c r="H258" i="10"/>
  <c r="D258" i="10"/>
  <c r="M257" i="10"/>
  <c r="J257" i="10"/>
  <c r="H257" i="10"/>
  <c r="D257" i="10"/>
  <c r="A257" i="10"/>
  <c r="A258" i="10" s="1"/>
  <c r="A259" i="10" s="1"/>
  <c r="M256" i="10"/>
  <c r="J256" i="10"/>
  <c r="H256" i="10"/>
  <c r="D256" i="10"/>
  <c r="P257" i="10" l="1"/>
  <c r="P258" i="10"/>
  <c r="P259" i="10"/>
  <c r="P256" i="10"/>
  <c r="A252" i="10" l="1"/>
  <c r="A253" i="10" s="1"/>
  <c r="A254" i="10" s="1"/>
  <c r="A255" i="10" s="1"/>
  <c r="M255" i="10"/>
  <c r="J255" i="10"/>
  <c r="H255" i="10"/>
  <c r="D255" i="10"/>
  <c r="M254" i="10"/>
  <c r="J254" i="10"/>
  <c r="H254" i="10"/>
  <c r="D254" i="10"/>
  <c r="M253" i="10"/>
  <c r="J253" i="10"/>
  <c r="H253" i="10"/>
  <c r="D253" i="10"/>
  <c r="M252" i="10"/>
  <c r="J252" i="10"/>
  <c r="H252" i="10"/>
  <c r="D252" i="10"/>
  <c r="M251" i="10"/>
  <c r="J251" i="10"/>
  <c r="H251" i="10"/>
  <c r="D251" i="10"/>
  <c r="P251" i="10" l="1"/>
  <c r="P252" i="10"/>
  <c r="P253" i="10"/>
  <c r="P254" i="10"/>
  <c r="P255" i="10"/>
  <c r="M250" i="10"/>
  <c r="J250" i="10"/>
  <c r="H250" i="10"/>
  <c r="D250" i="10"/>
  <c r="M249" i="10"/>
  <c r="J249" i="10"/>
  <c r="H249" i="10"/>
  <c r="D249" i="10"/>
  <c r="M248" i="10"/>
  <c r="J248" i="10"/>
  <c r="H248" i="10"/>
  <c r="D248" i="10"/>
  <c r="M247" i="10"/>
  <c r="J247" i="10"/>
  <c r="H247" i="10"/>
  <c r="D247" i="10"/>
  <c r="P248" i="10" l="1"/>
  <c r="P249" i="10"/>
  <c r="P250" i="10"/>
  <c r="P247" i="10"/>
  <c r="M246" i="10"/>
  <c r="J246" i="10"/>
  <c r="H246" i="10"/>
  <c r="D246" i="10"/>
  <c r="M245" i="10"/>
  <c r="J245" i="10"/>
  <c r="H245" i="10"/>
  <c r="D245" i="10"/>
  <c r="M244" i="10"/>
  <c r="J244" i="10"/>
  <c r="H244" i="10"/>
  <c r="D244" i="10"/>
  <c r="M243" i="10"/>
  <c r="J243" i="10"/>
  <c r="H243" i="10"/>
  <c r="D243" i="10"/>
  <c r="M242" i="10"/>
  <c r="J242" i="10"/>
  <c r="H242" i="10"/>
  <c r="D242" i="10"/>
  <c r="P243" i="10" l="1"/>
  <c r="P244" i="10"/>
  <c r="P245" i="10"/>
  <c r="P246" i="10"/>
  <c r="P242" i="10"/>
  <c r="M241" i="10"/>
  <c r="J241" i="10"/>
  <c r="H241" i="10"/>
  <c r="D241" i="10"/>
  <c r="M240" i="10"/>
  <c r="J240" i="10"/>
  <c r="H240" i="10"/>
  <c r="D240" i="10"/>
  <c r="M239" i="10"/>
  <c r="J239" i="10"/>
  <c r="H239" i="10"/>
  <c r="D239" i="10"/>
  <c r="M238" i="10"/>
  <c r="J238" i="10"/>
  <c r="H238" i="10"/>
  <c r="D238" i="10"/>
  <c r="M237" i="10"/>
  <c r="J237" i="10"/>
  <c r="H237" i="10"/>
  <c r="D237" i="10"/>
  <c r="P238" i="10" l="1"/>
  <c r="P239" i="10"/>
  <c r="P240" i="10"/>
  <c r="P241" i="10"/>
  <c r="P237" i="10"/>
  <c r="M236" i="10"/>
  <c r="J236" i="10"/>
  <c r="H236" i="10"/>
  <c r="D236" i="10"/>
  <c r="M235" i="10"/>
  <c r="J235" i="10"/>
  <c r="H235" i="10"/>
  <c r="D235" i="10"/>
  <c r="M234" i="10"/>
  <c r="J234" i="10"/>
  <c r="H234" i="10"/>
  <c r="D234" i="10"/>
  <c r="M233" i="10"/>
  <c r="J233" i="10"/>
  <c r="H233" i="10"/>
  <c r="D233" i="10"/>
  <c r="M232" i="10"/>
  <c r="J232" i="10"/>
  <c r="H232" i="10"/>
  <c r="D232" i="10"/>
  <c r="P233" i="10" l="1"/>
  <c r="P234" i="10"/>
  <c r="P235" i="10"/>
  <c r="P236" i="10"/>
  <c r="P232" i="10"/>
  <c r="M231" i="10"/>
  <c r="J231" i="10"/>
  <c r="H231" i="10"/>
  <c r="D231" i="10"/>
  <c r="M230" i="10"/>
  <c r="J230" i="10"/>
  <c r="H230" i="10"/>
  <c r="D230" i="10"/>
  <c r="M229" i="10"/>
  <c r="J229" i="10"/>
  <c r="H229" i="10"/>
  <c r="D229" i="10"/>
  <c r="M228" i="10"/>
  <c r="J228" i="10"/>
  <c r="H228" i="10"/>
  <c r="D228" i="10"/>
  <c r="M227" i="10"/>
  <c r="J227" i="10"/>
  <c r="H227" i="10"/>
  <c r="D227" i="10"/>
  <c r="P228" i="10" l="1"/>
  <c r="P229" i="10"/>
  <c r="P230" i="10"/>
  <c r="P231" i="10"/>
  <c r="P227" i="10"/>
  <c r="M226" i="10"/>
  <c r="J226" i="10"/>
  <c r="H226" i="10"/>
  <c r="D226" i="10"/>
  <c r="M225" i="10"/>
  <c r="J225" i="10"/>
  <c r="P225" i="10" s="1"/>
  <c r="H225" i="10"/>
  <c r="D225" i="10"/>
  <c r="M224" i="10"/>
  <c r="J224" i="10"/>
  <c r="P224" i="10" s="1"/>
  <c r="H224" i="10"/>
  <c r="D224" i="10"/>
  <c r="M223" i="10"/>
  <c r="J223" i="10"/>
  <c r="P223" i="10" s="1"/>
  <c r="H223" i="10"/>
  <c r="D223" i="10"/>
  <c r="M222" i="10"/>
  <c r="J222" i="10"/>
  <c r="H222" i="10"/>
  <c r="D222" i="10"/>
  <c r="P226" i="10" l="1"/>
  <c r="P222" i="10"/>
  <c r="M221" i="10"/>
  <c r="J221" i="10"/>
  <c r="H221" i="10"/>
  <c r="D221" i="10"/>
  <c r="M220" i="10"/>
  <c r="J220" i="10"/>
  <c r="H220" i="10"/>
  <c r="D220" i="10"/>
  <c r="M219" i="10"/>
  <c r="J219" i="10"/>
  <c r="H219" i="10"/>
  <c r="D219" i="10"/>
  <c r="M218" i="10"/>
  <c r="J218" i="10"/>
  <c r="H218" i="10"/>
  <c r="D218" i="10"/>
  <c r="M217" i="10"/>
  <c r="J217" i="10"/>
  <c r="H217" i="10"/>
  <c r="D217" i="10"/>
  <c r="P218" i="10" l="1"/>
  <c r="P219" i="10"/>
  <c r="P220" i="10"/>
  <c r="P221" i="10"/>
  <c r="P217" i="10"/>
  <c r="M216" i="10"/>
  <c r="J216" i="10"/>
  <c r="H216" i="10"/>
  <c r="D216" i="10"/>
  <c r="M215" i="10"/>
  <c r="J215" i="10"/>
  <c r="H215" i="10"/>
  <c r="D215" i="10"/>
  <c r="M214" i="10"/>
  <c r="J214" i="10"/>
  <c r="H214" i="10"/>
  <c r="D214" i="10"/>
  <c r="M213" i="10"/>
  <c r="J213" i="10"/>
  <c r="H213" i="10"/>
  <c r="D213" i="10"/>
  <c r="M212" i="10"/>
  <c r="J212" i="10"/>
  <c r="H212" i="10"/>
  <c r="D212" i="10"/>
  <c r="P213" i="10" l="1"/>
  <c r="P214" i="10"/>
  <c r="P215" i="10"/>
  <c r="P216" i="10"/>
  <c r="P212" i="10"/>
  <c r="M211" i="10"/>
  <c r="J211" i="10"/>
  <c r="H211" i="10"/>
  <c r="D211" i="10"/>
  <c r="M210" i="10"/>
  <c r="J210" i="10"/>
  <c r="H210" i="10"/>
  <c r="D210" i="10"/>
  <c r="M209" i="10"/>
  <c r="J209" i="10"/>
  <c r="H209" i="10"/>
  <c r="D209" i="10"/>
  <c r="M208" i="10"/>
  <c r="J208" i="10"/>
  <c r="H208" i="10"/>
  <c r="D208" i="10"/>
  <c r="M207" i="10"/>
  <c r="J207" i="10"/>
  <c r="H207" i="10"/>
  <c r="D207" i="10"/>
  <c r="P208" i="10" l="1"/>
  <c r="P209" i="10"/>
  <c r="P210" i="10"/>
  <c r="P211" i="10"/>
  <c r="P207" i="10"/>
  <c r="M206" i="10"/>
  <c r="J206" i="10"/>
  <c r="H206" i="10"/>
  <c r="D206" i="10"/>
  <c r="M205" i="10"/>
  <c r="J205" i="10"/>
  <c r="H205" i="10"/>
  <c r="D205" i="10"/>
  <c r="M204" i="10"/>
  <c r="J204" i="10"/>
  <c r="H204" i="10"/>
  <c r="D204" i="10"/>
  <c r="M203" i="10"/>
  <c r="J203" i="10"/>
  <c r="H203" i="10"/>
  <c r="D203" i="10"/>
  <c r="M202" i="10"/>
  <c r="J202" i="10"/>
  <c r="H202" i="10"/>
  <c r="D202" i="10"/>
  <c r="P202" i="10" l="1"/>
  <c r="P203" i="10"/>
  <c r="P204" i="10"/>
  <c r="P205" i="10"/>
  <c r="P206" i="10"/>
  <c r="M201" i="10"/>
  <c r="J201" i="10"/>
  <c r="H201" i="10"/>
  <c r="D201" i="10"/>
  <c r="M200" i="10"/>
  <c r="J200" i="10"/>
  <c r="H200" i="10"/>
  <c r="D200" i="10"/>
  <c r="M199" i="10"/>
  <c r="J199" i="10"/>
  <c r="H199" i="10"/>
  <c r="D199" i="10"/>
  <c r="M198" i="10"/>
  <c r="J198" i="10"/>
  <c r="H198" i="10"/>
  <c r="D198" i="10"/>
  <c r="P198" i="10" l="1"/>
  <c r="P199" i="10"/>
  <c r="P200" i="10"/>
  <c r="P201" i="10"/>
  <c r="M197" i="10"/>
  <c r="J197" i="10"/>
  <c r="H197" i="10"/>
  <c r="D197" i="10"/>
  <c r="M196" i="10"/>
  <c r="J196" i="10"/>
  <c r="H196" i="10"/>
  <c r="D196" i="10"/>
  <c r="M195" i="10"/>
  <c r="J195" i="10"/>
  <c r="H195" i="10"/>
  <c r="D195" i="10"/>
  <c r="M194" i="10"/>
  <c r="J194" i="10"/>
  <c r="H194" i="10"/>
  <c r="D194" i="10"/>
  <c r="M193" i="10"/>
  <c r="J193" i="10"/>
  <c r="H193" i="10"/>
  <c r="D193" i="10"/>
  <c r="P194" i="10" l="1"/>
  <c r="P195" i="10"/>
  <c r="P196" i="10"/>
  <c r="P197" i="10"/>
  <c r="P193" i="10"/>
  <c r="M192" i="10"/>
  <c r="J192" i="10"/>
  <c r="H192" i="10"/>
  <c r="D192" i="10"/>
  <c r="M191" i="10"/>
  <c r="J191" i="10"/>
  <c r="H191" i="10"/>
  <c r="D191" i="10"/>
  <c r="M190" i="10"/>
  <c r="J190" i="10"/>
  <c r="H190" i="10"/>
  <c r="D190" i="10"/>
  <c r="M189" i="10"/>
  <c r="J189" i="10"/>
  <c r="H189" i="10"/>
  <c r="D189" i="10"/>
  <c r="M188" i="10"/>
  <c r="J188" i="10"/>
  <c r="H188" i="10"/>
  <c r="D188" i="10"/>
  <c r="P189" i="10" l="1"/>
  <c r="P190" i="10"/>
  <c r="P191" i="10"/>
  <c r="P192" i="10"/>
  <c r="P188" i="10"/>
  <c r="M187" i="10" l="1"/>
  <c r="J187" i="10"/>
  <c r="H187" i="10"/>
  <c r="D187" i="10"/>
  <c r="M186" i="10"/>
  <c r="J186" i="10"/>
  <c r="H186" i="10"/>
  <c r="D186" i="10"/>
  <c r="M185" i="10"/>
  <c r="J185" i="10"/>
  <c r="H185" i="10"/>
  <c r="D185" i="10"/>
  <c r="M184" i="10"/>
  <c r="J184" i="10"/>
  <c r="H184" i="10"/>
  <c r="D184" i="10"/>
  <c r="M183" i="10"/>
  <c r="J183" i="10"/>
  <c r="H183" i="10"/>
  <c r="D183" i="10"/>
  <c r="P184" i="10" l="1"/>
  <c r="P186" i="10"/>
  <c r="P185" i="10"/>
  <c r="P187" i="10"/>
  <c r="P183" i="10"/>
  <c r="M182" i="10" l="1"/>
  <c r="J182" i="10"/>
  <c r="H182" i="10"/>
  <c r="D182" i="10"/>
  <c r="M181" i="10"/>
  <c r="J181" i="10"/>
  <c r="H181" i="10"/>
  <c r="D181" i="10"/>
  <c r="M180" i="10"/>
  <c r="J180" i="10"/>
  <c r="P180" i="10" s="1"/>
  <c r="H180" i="10"/>
  <c r="D180" i="10"/>
  <c r="M179" i="10"/>
  <c r="J179" i="10"/>
  <c r="H179" i="10"/>
  <c r="D179" i="10"/>
  <c r="M178" i="10"/>
  <c r="J178" i="10"/>
  <c r="H178" i="10"/>
  <c r="D178" i="10"/>
  <c r="P181" i="10" l="1"/>
  <c r="P179" i="10"/>
  <c r="P182" i="10"/>
  <c r="P178" i="10"/>
  <c r="M177" i="10" l="1"/>
  <c r="J177" i="10"/>
  <c r="H177" i="10"/>
  <c r="D177" i="10"/>
  <c r="M176" i="10"/>
  <c r="J176" i="10"/>
  <c r="H176" i="10"/>
  <c r="D176" i="10"/>
  <c r="M175" i="10"/>
  <c r="J175" i="10"/>
  <c r="H175" i="10"/>
  <c r="D175" i="10"/>
  <c r="M174" i="10"/>
  <c r="J174" i="10"/>
  <c r="H174" i="10"/>
  <c r="D174" i="10"/>
  <c r="M173" i="10"/>
  <c r="J173" i="10"/>
  <c r="H173" i="10"/>
  <c r="D173" i="10"/>
  <c r="P174" i="10" l="1"/>
  <c r="P175" i="10"/>
  <c r="P176" i="10"/>
  <c r="P177" i="10"/>
  <c r="P173" i="10"/>
  <c r="M172" i="10"/>
  <c r="J172" i="10"/>
  <c r="H172" i="10"/>
  <c r="D172" i="10"/>
  <c r="M171" i="10"/>
  <c r="J171" i="10"/>
  <c r="H171" i="10"/>
  <c r="D171" i="10"/>
  <c r="M170" i="10"/>
  <c r="J170" i="10"/>
  <c r="H170" i="10"/>
  <c r="D170" i="10"/>
  <c r="M169" i="10"/>
  <c r="J169" i="10"/>
  <c r="H169" i="10"/>
  <c r="D169" i="10"/>
  <c r="M168" i="10"/>
  <c r="J168" i="10"/>
  <c r="H168" i="10"/>
  <c r="D168" i="10"/>
  <c r="P169" i="10" l="1"/>
  <c r="P170" i="10"/>
  <c r="P172" i="10"/>
  <c r="P171" i="10"/>
  <c r="P168" i="10"/>
  <c r="M167" i="10" l="1"/>
  <c r="J167" i="10"/>
  <c r="H167" i="10"/>
  <c r="D167" i="10"/>
  <c r="M166" i="10"/>
  <c r="J166" i="10"/>
  <c r="H166" i="10"/>
  <c r="D166" i="10"/>
  <c r="M165" i="10"/>
  <c r="J165" i="10"/>
  <c r="H165" i="10"/>
  <c r="D165" i="10"/>
  <c r="M164" i="10"/>
  <c r="J164" i="10"/>
  <c r="H164" i="10"/>
  <c r="D164" i="10"/>
  <c r="M163" i="10"/>
  <c r="J163" i="10"/>
  <c r="H163" i="10"/>
  <c r="D163" i="10"/>
  <c r="P164" i="10" l="1"/>
  <c r="P165" i="10"/>
  <c r="P166" i="10"/>
  <c r="P167" i="10"/>
  <c r="P163" i="10"/>
  <c r="M162" i="10"/>
  <c r="J162" i="10"/>
  <c r="H162" i="10"/>
  <c r="D162" i="10"/>
  <c r="M161" i="10"/>
  <c r="J161" i="10"/>
  <c r="H161" i="10"/>
  <c r="D161" i="10"/>
  <c r="M160" i="10"/>
  <c r="J160" i="10"/>
  <c r="H160" i="10"/>
  <c r="D160" i="10"/>
  <c r="M159" i="10"/>
  <c r="J159" i="10"/>
  <c r="H159" i="10"/>
  <c r="D159" i="10"/>
  <c r="M158" i="10"/>
  <c r="J158" i="10"/>
  <c r="H158" i="10"/>
  <c r="D158" i="10"/>
  <c r="P158" i="10" l="1"/>
  <c r="P159" i="10"/>
  <c r="P160" i="10"/>
  <c r="P161" i="10"/>
  <c r="P162" i="10"/>
  <c r="M157" i="10"/>
  <c r="J157" i="10"/>
  <c r="H157" i="10"/>
  <c r="D157" i="10"/>
  <c r="M156" i="10"/>
  <c r="J156" i="10"/>
  <c r="H156" i="10"/>
  <c r="D156" i="10"/>
  <c r="M155" i="10"/>
  <c r="J155" i="10"/>
  <c r="H155" i="10"/>
  <c r="D155" i="10"/>
  <c r="M154" i="10"/>
  <c r="J154" i="10"/>
  <c r="H154" i="10"/>
  <c r="D154" i="10"/>
  <c r="M153" i="10"/>
  <c r="J153" i="10"/>
  <c r="H153" i="10"/>
  <c r="D153" i="10"/>
  <c r="P156" i="10" l="1"/>
  <c r="P155" i="10"/>
  <c r="P154" i="10"/>
  <c r="P157" i="10"/>
  <c r="P153" i="10"/>
  <c r="M152" i="10" l="1"/>
  <c r="J152" i="10"/>
  <c r="H152" i="10"/>
  <c r="D152" i="10"/>
  <c r="M151" i="10"/>
  <c r="J151" i="10"/>
  <c r="H151" i="10"/>
  <c r="D151" i="10"/>
  <c r="M150" i="10"/>
  <c r="J150" i="10"/>
  <c r="H150" i="10"/>
  <c r="D150" i="10"/>
  <c r="M149" i="10"/>
  <c r="J149" i="10"/>
  <c r="H149" i="10"/>
  <c r="D149" i="10"/>
  <c r="M148" i="10"/>
  <c r="J148" i="10"/>
  <c r="H148" i="10"/>
  <c r="D148" i="10"/>
  <c r="P148" i="10" l="1"/>
  <c r="P149" i="10"/>
  <c r="P150" i="10"/>
  <c r="P151" i="10"/>
  <c r="P152" i="10"/>
  <c r="M147" i="10"/>
  <c r="J147" i="10"/>
  <c r="H147" i="10"/>
  <c r="D147" i="10"/>
  <c r="M146" i="10"/>
  <c r="J146" i="10"/>
  <c r="H146" i="10"/>
  <c r="D146" i="10"/>
  <c r="M145" i="10"/>
  <c r="J145" i="10"/>
  <c r="H145" i="10"/>
  <c r="D145" i="10"/>
  <c r="M144" i="10"/>
  <c r="J144" i="10"/>
  <c r="H144" i="10"/>
  <c r="D144" i="10"/>
  <c r="M143" i="10"/>
  <c r="J143" i="10"/>
  <c r="H143" i="10"/>
  <c r="D143" i="10"/>
  <c r="P144" i="10" l="1"/>
  <c r="P145" i="10"/>
  <c r="P146" i="10"/>
  <c r="P147" i="10"/>
  <c r="P143" i="10"/>
  <c r="M142" i="10"/>
  <c r="J142" i="10"/>
  <c r="H142" i="10"/>
  <c r="D142" i="10"/>
  <c r="M141" i="10"/>
  <c r="J141" i="10"/>
  <c r="H141" i="10"/>
  <c r="D141" i="10"/>
  <c r="M140" i="10"/>
  <c r="J140" i="10"/>
  <c r="H140" i="10"/>
  <c r="D140" i="10"/>
  <c r="M139" i="10"/>
  <c r="J139" i="10"/>
  <c r="H139" i="10"/>
  <c r="D139" i="10"/>
  <c r="P139" i="10" l="1"/>
  <c r="P140" i="10"/>
  <c r="P141" i="10"/>
  <c r="P142" i="10"/>
  <c r="M138" i="10"/>
  <c r="J138" i="10"/>
  <c r="H138" i="10"/>
  <c r="D138" i="10"/>
  <c r="M137" i="10"/>
  <c r="J137" i="10"/>
  <c r="H137" i="10"/>
  <c r="D137" i="10"/>
  <c r="M136" i="10"/>
  <c r="J136" i="10"/>
  <c r="H136" i="10"/>
  <c r="D136" i="10"/>
  <c r="M135" i="10"/>
  <c r="J135" i="10"/>
  <c r="H135" i="10"/>
  <c r="D135" i="10"/>
  <c r="M134" i="10"/>
  <c r="J134" i="10"/>
  <c r="H134" i="10"/>
  <c r="D134" i="10"/>
  <c r="P135" i="10" l="1"/>
  <c r="P136" i="10"/>
  <c r="P137" i="10"/>
  <c r="P138" i="10"/>
  <c r="P134" i="10"/>
  <c r="M133" i="10"/>
  <c r="J133" i="10"/>
  <c r="H133" i="10"/>
  <c r="D133" i="10"/>
  <c r="M132" i="10"/>
  <c r="J132" i="10"/>
  <c r="H132" i="10"/>
  <c r="D132" i="10"/>
  <c r="M131" i="10"/>
  <c r="J131" i="10"/>
  <c r="H131" i="10"/>
  <c r="D131" i="10"/>
  <c r="M130" i="10"/>
  <c r="J130" i="10"/>
  <c r="H130" i="10"/>
  <c r="D130" i="10"/>
  <c r="M129" i="10"/>
  <c r="J129" i="10"/>
  <c r="H129" i="10"/>
  <c r="D129" i="10"/>
  <c r="P130" i="10" l="1"/>
  <c r="P131" i="10"/>
  <c r="P132" i="10"/>
  <c r="P133" i="10"/>
  <c r="P129" i="10"/>
  <c r="D128" i="10"/>
  <c r="M128" i="10" l="1"/>
  <c r="J128" i="10"/>
  <c r="H128" i="10"/>
  <c r="M127" i="10"/>
  <c r="J127" i="10"/>
  <c r="H127" i="10"/>
  <c r="D127" i="10"/>
  <c r="M126" i="10"/>
  <c r="J126" i="10"/>
  <c r="H126" i="10"/>
  <c r="D126" i="10"/>
  <c r="M125" i="10"/>
  <c r="J125" i="10"/>
  <c r="H125" i="10"/>
  <c r="D125" i="10"/>
  <c r="M124" i="10"/>
  <c r="J124" i="10"/>
  <c r="H124" i="10"/>
  <c r="D124" i="10"/>
  <c r="P124" i="10" l="1"/>
  <c r="P125" i="10"/>
  <c r="P126" i="10"/>
  <c r="P127" i="10"/>
  <c r="P128" i="10"/>
  <c r="M123" i="10"/>
  <c r="J123" i="10"/>
  <c r="H123" i="10"/>
  <c r="D123" i="10"/>
  <c r="M122" i="10"/>
  <c r="J122" i="10"/>
  <c r="H122" i="10"/>
  <c r="D122" i="10"/>
  <c r="M121" i="10"/>
  <c r="J121" i="10"/>
  <c r="P121" i="10" s="1"/>
  <c r="H121" i="10"/>
  <c r="D121" i="10"/>
  <c r="M120" i="10"/>
  <c r="J120" i="10"/>
  <c r="H120" i="10"/>
  <c r="D120" i="10"/>
  <c r="P122" i="10" l="1"/>
  <c r="P123" i="10"/>
  <c r="P120" i="10"/>
  <c r="M119" i="10"/>
  <c r="J119" i="10"/>
  <c r="H119" i="10"/>
  <c r="D119" i="10"/>
  <c r="M118" i="10"/>
  <c r="J118" i="10"/>
  <c r="H118" i="10"/>
  <c r="D118" i="10"/>
  <c r="M117" i="10"/>
  <c r="J117" i="10"/>
  <c r="H117" i="10"/>
  <c r="D117" i="10"/>
  <c r="M116" i="10"/>
  <c r="J116" i="10"/>
  <c r="H116" i="10"/>
  <c r="D116" i="10"/>
  <c r="M115" i="10"/>
  <c r="J115" i="10"/>
  <c r="H115" i="10"/>
  <c r="D115" i="10"/>
  <c r="P115" i="10" l="1"/>
  <c r="P116" i="10"/>
  <c r="P117" i="10"/>
  <c r="P119" i="10"/>
  <c r="P118" i="10"/>
  <c r="M114" i="10"/>
  <c r="J114" i="10"/>
  <c r="H114" i="10"/>
  <c r="D114" i="10"/>
  <c r="M113" i="10"/>
  <c r="J113" i="10"/>
  <c r="H113" i="10"/>
  <c r="D113" i="10"/>
  <c r="M112" i="10"/>
  <c r="J112" i="10"/>
  <c r="P112" i="10" s="1"/>
  <c r="H112" i="10"/>
  <c r="D112" i="10"/>
  <c r="M111" i="10"/>
  <c r="J111" i="10"/>
  <c r="P111" i="10" s="1"/>
  <c r="H111" i="10"/>
  <c r="D111" i="10"/>
  <c r="M110" i="10"/>
  <c r="J110" i="10"/>
  <c r="H110" i="10"/>
  <c r="D110" i="10"/>
  <c r="P114" i="10" l="1"/>
  <c r="P113" i="10"/>
  <c r="P110" i="10"/>
  <c r="M109" i="10" l="1"/>
  <c r="J109" i="10"/>
  <c r="H109" i="10"/>
  <c r="D109" i="10"/>
  <c r="M108" i="10"/>
  <c r="J108" i="10"/>
  <c r="H108" i="10"/>
  <c r="D108" i="10"/>
  <c r="M107" i="10"/>
  <c r="J107" i="10"/>
  <c r="H107" i="10"/>
  <c r="D107" i="10"/>
  <c r="M106" i="10"/>
  <c r="J106" i="10"/>
  <c r="H106" i="10"/>
  <c r="D106" i="10"/>
  <c r="M105" i="10"/>
  <c r="J105" i="10"/>
  <c r="H105" i="10"/>
  <c r="D105" i="10"/>
  <c r="P106" i="10" l="1"/>
  <c r="P107" i="10"/>
  <c r="P109" i="10"/>
  <c r="P108" i="10"/>
  <c r="P105" i="10"/>
  <c r="M104" i="10"/>
  <c r="J104" i="10"/>
  <c r="H104" i="10"/>
  <c r="D104" i="10"/>
  <c r="M103" i="10"/>
  <c r="J103" i="10"/>
  <c r="H103" i="10"/>
  <c r="D103" i="10"/>
  <c r="M102" i="10"/>
  <c r="J102" i="10"/>
  <c r="H102" i="10"/>
  <c r="D102" i="10"/>
  <c r="P103" i="10" l="1"/>
  <c r="P104" i="10"/>
  <c r="P102" i="10"/>
  <c r="M101" i="10"/>
  <c r="J101" i="10"/>
  <c r="H101" i="10"/>
  <c r="D101" i="10"/>
  <c r="M100" i="10"/>
  <c r="J100" i="10"/>
  <c r="H100" i="10"/>
  <c r="D100" i="10"/>
  <c r="M99" i="10"/>
  <c r="J99" i="10"/>
  <c r="H99" i="10"/>
  <c r="D99" i="10"/>
  <c r="M98" i="10"/>
  <c r="J98" i="10"/>
  <c r="H98" i="10"/>
  <c r="D98" i="10"/>
  <c r="M97" i="10"/>
  <c r="J97" i="10"/>
  <c r="H97" i="10"/>
  <c r="D97" i="10"/>
  <c r="P97" i="10" l="1"/>
  <c r="P98" i="10"/>
  <c r="P99" i="10"/>
  <c r="P100" i="10"/>
  <c r="P101" i="10"/>
  <c r="M96" i="10"/>
  <c r="J96" i="10"/>
  <c r="H96" i="10"/>
  <c r="D96" i="10"/>
  <c r="M95" i="10"/>
  <c r="J95" i="10"/>
  <c r="H95" i="10"/>
  <c r="D95" i="10"/>
  <c r="M94" i="10"/>
  <c r="J94" i="10"/>
  <c r="H94" i="10"/>
  <c r="D94" i="10"/>
  <c r="M93" i="10"/>
  <c r="J93" i="10"/>
  <c r="H93" i="10"/>
  <c r="D93" i="10"/>
  <c r="P94" i="10" l="1"/>
  <c r="P95" i="10"/>
  <c r="P96" i="10"/>
  <c r="P93" i="10"/>
  <c r="M92" i="10" l="1"/>
  <c r="J92" i="10"/>
  <c r="H92" i="10"/>
  <c r="D92" i="10"/>
  <c r="M91" i="10"/>
  <c r="J91" i="10"/>
  <c r="H91" i="10"/>
  <c r="D91" i="10"/>
  <c r="M90" i="10"/>
  <c r="J90" i="10"/>
  <c r="H90" i="10"/>
  <c r="D90" i="10"/>
  <c r="M89" i="10"/>
  <c r="J89" i="10"/>
  <c r="H89" i="10"/>
  <c r="D89" i="10"/>
  <c r="M88" i="10"/>
  <c r="J88" i="10"/>
  <c r="H88" i="10"/>
  <c r="D88" i="10"/>
  <c r="P89" i="10" l="1"/>
  <c r="P90" i="10"/>
  <c r="P91" i="10"/>
  <c r="P92" i="10"/>
  <c r="P88" i="10"/>
  <c r="M87" i="10"/>
  <c r="J87" i="10"/>
  <c r="H87" i="10"/>
  <c r="D87" i="10"/>
  <c r="M86" i="10"/>
  <c r="J86" i="10"/>
  <c r="H86" i="10"/>
  <c r="D86" i="10"/>
  <c r="M85" i="10"/>
  <c r="J85" i="10"/>
  <c r="H85" i="10"/>
  <c r="D85" i="10"/>
  <c r="M84" i="10"/>
  <c r="J84" i="10"/>
  <c r="H84" i="10"/>
  <c r="D84" i="10"/>
  <c r="M83" i="10"/>
  <c r="J83" i="10"/>
  <c r="H83" i="10"/>
  <c r="D83" i="10"/>
  <c r="P84" i="10" l="1"/>
  <c r="P85" i="10"/>
  <c r="P86" i="10"/>
  <c r="P87" i="10"/>
  <c r="P83" i="10"/>
  <c r="M82" i="10"/>
  <c r="J82" i="10"/>
  <c r="H82" i="10"/>
  <c r="D82" i="10"/>
  <c r="M81" i="10"/>
  <c r="J81" i="10"/>
  <c r="H81" i="10"/>
  <c r="D81" i="10"/>
  <c r="M80" i="10"/>
  <c r="J80" i="10"/>
  <c r="H80" i="10"/>
  <c r="D80" i="10"/>
  <c r="M79" i="10"/>
  <c r="J79" i="10"/>
  <c r="H79" i="10"/>
  <c r="D79" i="10"/>
  <c r="M78" i="10"/>
  <c r="J78" i="10"/>
  <c r="H78" i="10"/>
  <c r="D78" i="10"/>
  <c r="P78" i="10" l="1"/>
  <c r="P79" i="10"/>
  <c r="P80" i="10"/>
  <c r="P81" i="10"/>
  <c r="P82" i="10"/>
  <c r="M77" i="10"/>
  <c r="J77" i="10"/>
  <c r="H77" i="10"/>
  <c r="D77" i="10"/>
  <c r="M76" i="10"/>
  <c r="J76" i="10"/>
  <c r="H76" i="10"/>
  <c r="D76" i="10"/>
  <c r="M75" i="10"/>
  <c r="J75" i="10"/>
  <c r="H75" i="10"/>
  <c r="D75" i="10"/>
  <c r="P76" i="10" l="1"/>
  <c r="P77" i="10"/>
  <c r="P75" i="10"/>
  <c r="M74" i="10"/>
  <c r="J74" i="10"/>
  <c r="H74" i="10"/>
  <c r="D74" i="10"/>
  <c r="M73" i="10"/>
  <c r="J73" i="10"/>
  <c r="H73" i="10"/>
  <c r="D73" i="10"/>
  <c r="M72" i="10"/>
  <c r="J72" i="10"/>
  <c r="H72" i="10"/>
  <c r="D72" i="10"/>
  <c r="M71" i="10"/>
  <c r="J71" i="10"/>
  <c r="H71" i="10"/>
  <c r="D71" i="10"/>
  <c r="M70" i="10"/>
  <c r="J70" i="10"/>
  <c r="H70" i="10"/>
  <c r="D70" i="10"/>
  <c r="P71" i="10" l="1"/>
  <c r="P72" i="10"/>
  <c r="P73" i="10"/>
  <c r="P74" i="10"/>
  <c r="P70" i="10"/>
  <c r="M69" i="10"/>
  <c r="J69" i="10"/>
  <c r="H69" i="10"/>
  <c r="D69" i="10"/>
  <c r="M68" i="10"/>
  <c r="J68" i="10"/>
  <c r="H68" i="10"/>
  <c r="D68" i="10"/>
  <c r="M67" i="10"/>
  <c r="J67" i="10"/>
  <c r="H67" i="10"/>
  <c r="D67" i="10"/>
  <c r="M66" i="10"/>
  <c r="J66" i="10"/>
  <c r="H66" i="10"/>
  <c r="D66" i="10"/>
  <c r="M65" i="10"/>
  <c r="J65" i="10"/>
  <c r="H65" i="10"/>
  <c r="D65" i="10"/>
  <c r="P66" i="10" l="1"/>
  <c r="P67" i="10"/>
  <c r="P68" i="10"/>
  <c r="P69" i="10"/>
  <c r="P65" i="10"/>
  <c r="M64" i="10" l="1"/>
  <c r="J64" i="10"/>
  <c r="H64" i="10"/>
  <c r="D64" i="10"/>
  <c r="M63" i="10"/>
  <c r="J63" i="10"/>
  <c r="H63" i="10"/>
  <c r="D63" i="10"/>
  <c r="M62" i="10"/>
  <c r="J62" i="10"/>
  <c r="H62" i="10"/>
  <c r="D62" i="10"/>
  <c r="M61" i="10"/>
  <c r="J61" i="10"/>
  <c r="H61" i="10"/>
  <c r="D61" i="10"/>
  <c r="M60" i="10"/>
  <c r="J60" i="10"/>
  <c r="H60" i="10"/>
  <c r="D60" i="10"/>
  <c r="P61" i="10" l="1"/>
  <c r="P62" i="10"/>
  <c r="P63" i="10"/>
  <c r="P64" i="10"/>
  <c r="P60" i="10"/>
  <c r="M59" i="10" l="1"/>
  <c r="J59" i="10"/>
  <c r="H59" i="10"/>
  <c r="D59" i="10"/>
  <c r="M58" i="10"/>
  <c r="J58" i="10"/>
  <c r="H58" i="10"/>
  <c r="D58" i="10"/>
  <c r="M57" i="10"/>
  <c r="J57" i="10"/>
  <c r="H57" i="10"/>
  <c r="D57" i="10"/>
  <c r="M56" i="10"/>
  <c r="J56" i="10"/>
  <c r="H56" i="10"/>
  <c r="D56" i="10"/>
  <c r="A56" i="10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9" i="10" s="1"/>
  <c r="A250" i="10" s="1"/>
  <c r="M55" i="10"/>
  <c r="J55" i="10"/>
  <c r="H55" i="10"/>
  <c r="D55" i="10"/>
  <c r="P56" i="10" l="1"/>
  <c r="P57" i="10"/>
  <c r="P58" i="10"/>
  <c r="P59" i="10"/>
  <c r="P55" i="10"/>
  <c r="M54" i="10" l="1"/>
  <c r="J54" i="10"/>
  <c r="H54" i="10"/>
  <c r="D54" i="10"/>
  <c r="M53" i="10"/>
  <c r="J53" i="10"/>
  <c r="H53" i="10"/>
  <c r="D53" i="10"/>
  <c r="M52" i="10"/>
  <c r="J52" i="10"/>
  <c r="H52" i="10"/>
  <c r="D52" i="10"/>
  <c r="M51" i="10"/>
  <c r="J51" i="10"/>
  <c r="H51" i="10"/>
  <c r="D51" i="10"/>
  <c r="A51" i="10"/>
  <c r="A52" i="10" s="1"/>
  <c r="A53" i="10" s="1"/>
  <c r="A54" i="10" s="1"/>
  <c r="M50" i="10"/>
  <c r="J50" i="10"/>
  <c r="H50" i="10"/>
  <c r="D50" i="10"/>
  <c r="P51" i="10" l="1"/>
  <c r="P52" i="10"/>
  <c r="P53" i="10"/>
  <c r="P54" i="10"/>
  <c r="P50" i="10"/>
  <c r="M49" i="10"/>
  <c r="J49" i="10"/>
  <c r="H49" i="10"/>
  <c r="D49" i="10"/>
  <c r="M48" i="10"/>
  <c r="J48" i="10"/>
  <c r="H48" i="10"/>
  <c r="D48" i="10"/>
  <c r="M47" i="10"/>
  <c r="J47" i="10"/>
  <c r="H47" i="10"/>
  <c r="D47" i="10"/>
  <c r="M46" i="10"/>
  <c r="J46" i="10"/>
  <c r="H46" i="10"/>
  <c r="D46" i="10"/>
  <c r="A46" i="10"/>
  <c r="A47" i="10" s="1"/>
  <c r="A48" i="10" s="1"/>
  <c r="A49" i="10" s="1"/>
  <c r="M45" i="10"/>
  <c r="J45" i="10"/>
  <c r="H45" i="10"/>
  <c r="D45" i="10"/>
  <c r="P46" i="10" l="1"/>
  <c r="P47" i="10"/>
  <c r="P48" i="10"/>
  <c r="P49" i="10"/>
  <c r="P45" i="10"/>
  <c r="M44" i="10" l="1"/>
  <c r="J44" i="10"/>
  <c r="H44" i="10"/>
  <c r="D44" i="10"/>
  <c r="M43" i="10"/>
  <c r="J43" i="10"/>
  <c r="H43" i="10"/>
  <c r="D43" i="10"/>
  <c r="M42" i="10"/>
  <c r="J42" i="10"/>
  <c r="H42" i="10"/>
  <c r="D42" i="10"/>
  <c r="M41" i="10"/>
  <c r="J41" i="10"/>
  <c r="H41" i="10"/>
  <c r="D41" i="10"/>
  <c r="A41" i="10"/>
  <c r="A42" i="10" s="1"/>
  <c r="A43" i="10" s="1"/>
  <c r="A44" i="10" s="1"/>
  <c r="M40" i="10"/>
  <c r="J40" i="10"/>
  <c r="H40" i="10"/>
  <c r="D40" i="10"/>
  <c r="P41" i="10" l="1"/>
  <c r="P42" i="10"/>
  <c r="P43" i="10"/>
  <c r="P44" i="10"/>
  <c r="P40" i="10"/>
  <c r="M39" i="10"/>
  <c r="J39" i="10"/>
  <c r="H39" i="10"/>
  <c r="D39" i="10"/>
  <c r="M38" i="10"/>
  <c r="J38" i="10"/>
  <c r="H38" i="10"/>
  <c r="D38" i="10"/>
  <c r="M37" i="10"/>
  <c r="J37" i="10"/>
  <c r="H37" i="10"/>
  <c r="D37" i="10"/>
  <c r="M36" i="10"/>
  <c r="J36" i="10"/>
  <c r="H36" i="10"/>
  <c r="D36" i="10"/>
  <c r="A36" i="10"/>
  <c r="A37" i="10" s="1"/>
  <c r="A38" i="10" s="1"/>
  <c r="A39" i="10" s="1"/>
  <c r="M35" i="10"/>
  <c r="J35" i="10"/>
  <c r="H35" i="10"/>
  <c r="D35" i="10"/>
  <c r="P36" i="10" l="1"/>
  <c r="P37" i="10"/>
  <c r="P38" i="10"/>
  <c r="P35" i="10"/>
  <c r="P39" i="10"/>
  <c r="A31" i="10"/>
  <c r="A32" i="10" s="1"/>
  <c r="A33" i="10" s="1"/>
  <c r="A34" i="10" s="1"/>
  <c r="M34" i="10"/>
  <c r="J34" i="10"/>
  <c r="H34" i="10"/>
  <c r="D34" i="10"/>
  <c r="M33" i="10"/>
  <c r="J33" i="10"/>
  <c r="H33" i="10"/>
  <c r="D33" i="10"/>
  <c r="M32" i="10"/>
  <c r="J32" i="10"/>
  <c r="H32" i="10"/>
  <c r="D32" i="10"/>
  <c r="M31" i="10"/>
  <c r="J31" i="10"/>
  <c r="H31" i="10"/>
  <c r="D31" i="10"/>
  <c r="M30" i="10"/>
  <c r="J30" i="10"/>
  <c r="H30" i="10"/>
  <c r="D30" i="10"/>
  <c r="P32" i="10" l="1"/>
  <c r="P33" i="10"/>
  <c r="P34" i="10"/>
  <c r="P31" i="10"/>
  <c r="P30" i="10"/>
  <c r="M29" i="10"/>
  <c r="J29" i="10"/>
  <c r="H29" i="10"/>
  <c r="D29" i="10"/>
  <c r="M28" i="10"/>
  <c r="J28" i="10"/>
  <c r="H28" i="10"/>
  <c r="D28" i="10"/>
  <c r="M27" i="10"/>
  <c r="J27" i="10"/>
  <c r="H27" i="10"/>
  <c r="D27" i="10"/>
  <c r="M26" i="10"/>
  <c r="J26" i="10"/>
  <c r="H26" i="10"/>
  <c r="D26" i="10"/>
  <c r="A26" i="10"/>
  <c r="A27" i="10" s="1"/>
  <c r="A28" i="10" s="1"/>
  <c r="A29" i="10" s="1"/>
  <c r="M25" i="10"/>
  <c r="J25" i="10"/>
  <c r="H25" i="10"/>
  <c r="D25" i="10"/>
  <c r="P26" i="10" l="1"/>
  <c r="P27" i="10"/>
  <c r="P28" i="10"/>
  <c r="P29" i="10"/>
  <c r="P25" i="10"/>
  <c r="M24" i="10" l="1"/>
  <c r="J24" i="10"/>
  <c r="H24" i="10"/>
  <c r="D24" i="10"/>
  <c r="M23" i="10"/>
  <c r="J23" i="10"/>
  <c r="H23" i="10"/>
  <c r="D23" i="10"/>
  <c r="M22" i="10"/>
  <c r="J22" i="10"/>
  <c r="H22" i="10"/>
  <c r="D22" i="10"/>
  <c r="M21" i="10"/>
  <c r="J21" i="10"/>
  <c r="H21" i="10"/>
  <c r="D21" i="10"/>
  <c r="A21" i="10"/>
  <c r="A22" i="10" s="1"/>
  <c r="A23" i="10" s="1"/>
  <c r="A24" i="10" s="1"/>
  <c r="M20" i="10"/>
  <c r="J20" i="10"/>
  <c r="H20" i="10"/>
  <c r="D20" i="10"/>
  <c r="P21" i="10" l="1"/>
  <c r="P22" i="10"/>
  <c r="P23" i="10"/>
  <c r="P24" i="10"/>
  <c r="P20" i="10"/>
  <c r="M15" i="10"/>
  <c r="M14" i="10"/>
  <c r="J17" i="10"/>
  <c r="J15" i="10"/>
  <c r="J14" i="10"/>
  <c r="D17" i="10"/>
  <c r="D16" i="10"/>
  <c r="D15" i="10"/>
  <c r="D14" i="10"/>
  <c r="A16" i="10"/>
  <c r="A17" i="10" s="1"/>
  <c r="A18" i="10" s="1"/>
  <c r="A19" i="10" s="1"/>
  <c r="M19" i="10"/>
  <c r="J19" i="10"/>
  <c r="H19" i="10"/>
  <c r="D19" i="10"/>
  <c r="M18" i="10"/>
  <c r="J18" i="10"/>
  <c r="H18" i="10"/>
  <c r="D18" i="10"/>
  <c r="M17" i="10"/>
  <c r="H17" i="10"/>
  <c r="M16" i="10"/>
  <c r="J16" i="10"/>
  <c r="H16" i="10"/>
  <c r="H15" i="10"/>
  <c r="P14" i="10" l="1"/>
  <c r="K14" i="10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K41" i="10" s="1"/>
  <c r="K42" i="10" s="1"/>
  <c r="K43" i="10" s="1"/>
  <c r="K44" i="10" s="1"/>
  <c r="K45" i="10" s="1"/>
  <c r="K46" i="10" s="1"/>
  <c r="K47" i="10" s="1"/>
  <c r="K48" i="10" s="1"/>
  <c r="K49" i="10" s="1"/>
  <c r="K50" i="10" s="1"/>
  <c r="K51" i="10" s="1"/>
  <c r="K52" i="10" s="1"/>
  <c r="K53" i="10" s="1"/>
  <c r="K54" i="10" s="1"/>
  <c r="K55" i="10" s="1"/>
  <c r="K56" i="10" s="1"/>
  <c r="K57" i="10" s="1"/>
  <c r="K58" i="10" s="1"/>
  <c r="K59" i="10" s="1"/>
  <c r="K60" i="10" s="1"/>
  <c r="K61" i="10" s="1"/>
  <c r="K62" i="10" s="1"/>
  <c r="K63" i="10" s="1"/>
  <c r="K64" i="10" s="1"/>
  <c r="K65" i="10" s="1"/>
  <c r="K66" i="10" s="1"/>
  <c r="K67" i="10" s="1"/>
  <c r="K68" i="10" s="1"/>
  <c r="K69" i="10" s="1"/>
  <c r="K70" i="10" s="1"/>
  <c r="K71" i="10" s="1"/>
  <c r="K72" i="10" s="1"/>
  <c r="K73" i="10" s="1"/>
  <c r="K74" i="10" s="1"/>
  <c r="K75" i="10" s="1"/>
  <c r="K76" i="10" s="1"/>
  <c r="K77" i="10" s="1"/>
  <c r="K78" i="10" s="1"/>
  <c r="K79" i="10" s="1"/>
  <c r="K80" i="10" s="1"/>
  <c r="K81" i="10" s="1"/>
  <c r="K82" i="10" s="1"/>
  <c r="K83" i="10" s="1"/>
  <c r="K84" i="10" s="1"/>
  <c r="K85" i="10" s="1"/>
  <c r="K86" i="10" s="1"/>
  <c r="K87" i="10" s="1"/>
  <c r="K88" i="10" s="1"/>
  <c r="K89" i="10" s="1"/>
  <c r="K90" i="10" s="1"/>
  <c r="K91" i="10" s="1"/>
  <c r="K92" i="10" s="1"/>
  <c r="K93" i="10" s="1"/>
  <c r="K94" i="10" s="1"/>
  <c r="K95" i="10" s="1"/>
  <c r="K96" i="10" s="1"/>
  <c r="K97" i="10" s="1"/>
  <c r="K98" i="10" s="1"/>
  <c r="K99" i="10" s="1"/>
  <c r="K100" i="10" s="1"/>
  <c r="K101" i="10" s="1"/>
  <c r="K102" i="10" s="1"/>
  <c r="K103" i="10" s="1"/>
  <c r="K104" i="10" s="1"/>
  <c r="K105" i="10" s="1"/>
  <c r="K106" i="10" s="1"/>
  <c r="K107" i="10" s="1"/>
  <c r="K108" i="10" s="1"/>
  <c r="K109" i="10" s="1"/>
  <c r="K110" i="10" s="1"/>
  <c r="K111" i="10" s="1"/>
  <c r="K112" i="10" s="1"/>
  <c r="K113" i="10" s="1"/>
  <c r="K114" i="10" s="1"/>
  <c r="K115" i="10" s="1"/>
  <c r="K116" i="10" s="1"/>
  <c r="K117" i="10" s="1"/>
  <c r="K118" i="10" s="1"/>
  <c r="K119" i="10" s="1"/>
  <c r="K120" i="10" s="1"/>
  <c r="K121" i="10" s="1"/>
  <c r="K122" i="10" s="1"/>
  <c r="K123" i="10" s="1"/>
  <c r="K124" i="10" s="1"/>
  <c r="K125" i="10" s="1"/>
  <c r="K126" i="10" s="1"/>
  <c r="K127" i="10" s="1"/>
  <c r="K128" i="10" s="1"/>
  <c r="K129" i="10" s="1"/>
  <c r="K130" i="10" s="1"/>
  <c r="K131" i="10" s="1"/>
  <c r="K132" i="10" s="1"/>
  <c r="K133" i="10" s="1"/>
  <c r="K134" i="10" s="1"/>
  <c r="K135" i="10" s="1"/>
  <c r="K136" i="10" s="1"/>
  <c r="K137" i="10" s="1"/>
  <c r="K138" i="10" s="1"/>
  <c r="K139" i="10" s="1"/>
  <c r="K140" i="10" s="1"/>
  <c r="K141" i="10" s="1"/>
  <c r="K142" i="10" s="1"/>
  <c r="K143" i="10" s="1"/>
  <c r="K144" i="10" s="1"/>
  <c r="K145" i="10" s="1"/>
  <c r="K146" i="10" s="1"/>
  <c r="K147" i="10" s="1"/>
  <c r="K148" i="10" s="1"/>
  <c r="K149" i="10" s="1"/>
  <c r="K150" i="10" s="1"/>
  <c r="K151" i="10" s="1"/>
  <c r="K152" i="10" s="1"/>
  <c r="K153" i="10" s="1"/>
  <c r="K154" i="10" s="1"/>
  <c r="K155" i="10" s="1"/>
  <c r="K156" i="10" s="1"/>
  <c r="K157" i="10" s="1"/>
  <c r="K158" i="10" s="1"/>
  <c r="K159" i="10" s="1"/>
  <c r="K160" i="10" s="1"/>
  <c r="K161" i="10" s="1"/>
  <c r="K162" i="10" s="1"/>
  <c r="K163" i="10" s="1"/>
  <c r="K164" i="10" s="1"/>
  <c r="K165" i="10" s="1"/>
  <c r="K166" i="10" s="1"/>
  <c r="K167" i="10" s="1"/>
  <c r="K168" i="10" s="1"/>
  <c r="K169" i="10" s="1"/>
  <c r="K170" i="10" s="1"/>
  <c r="K171" i="10" s="1"/>
  <c r="K172" i="10" s="1"/>
  <c r="K173" i="10" s="1"/>
  <c r="K174" i="10" s="1"/>
  <c r="K175" i="10" s="1"/>
  <c r="K176" i="10" s="1"/>
  <c r="K177" i="10" s="1"/>
  <c r="K178" i="10" s="1"/>
  <c r="K179" i="10" s="1"/>
  <c r="K180" i="10" s="1"/>
  <c r="K181" i="10" s="1"/>
  <c r="K182" i="10" s="1"/>
  <c r="K183" i="10" s="1"/>
  <c r="K184" i="10" s="1"/>
  <c r="K185" i="10" s="1"/>
  <c r="K186" i="10" s="1"/>
  <c r="K187" i="10" s="1"/>
  <c r="K188" i="10" s="1"/>
  <c r="K189" i="10" s="1"/>
  <c r="K190" i="10" s="1"/>
  <c r="K191" i="10" s="1"/>
  <c r="K192" i="10" s="1"/>
  <c r="K193" i="10" s="1"/>
  <c r="K194" i="10" s="1"/>
  <c r="K195" i="10" s="1"/>
  <c r="K196" i="10" s="1"/>
  <c r="K197" i="10" s="1"/>
  <c r="K198" i="10" s="1"/>
  <c r="K199" i="10" s="1"/>
  <c r="K200" i="10" s="1"/>
  <c r="K201" i="10" s="1"/>
  <c r="K202" i="10" s="1"/>
  <c r="K203" i="10" s="1"/>
  <c r="K204" i="10" s="1"/>
  <c r="K205" i="10" s="1"/>
  <c r="K206" i="10" s="1"/>
  <c r="K207" i="10" s="1"/>
  <c r="K208" i="10" s="1"/>
  <c r="K209" i="10" s="1"/>
  <c r="K210" i="10" s="1"/>
  <c r="K211" i="10" s="1"/>
  <c r="K212" i="10" s="1"/>
  <c r="K213" i="10" s="1"/>
  <c r="K214" i="10" s="1"/>
  <c r="K215" i="10" s="1"/>
  <c r="K216" i="10" s="1"/>
  <c r="K217" i="10" s="1"/>
  <c r="K218" i="10" s="1"/>
  <c r="K219" i="10" s="1"/>
  <c r="K220" i="10" s="1"/>
  <c r="K221" i="10" s="1"/>
  <c r="K222" i="10" s="1"/>
  <c r="K223" i="10" s="1"/>
  <c r="K224" i="10" s="1"/>
  <c r="K225" i="10" s="1"/>
  <c r="K226" i="10" s="1"/>
  <c r="K227" i="10" s="1"/>
  <c r="K228" i="10" s="1"/>
  <c r="K229" i="10" s="1"/>
  <c r="K230" i="10" s="1"/>
  <c r="K231" i="10" s="1"/>
  <c r="K232" i="10" s="1"/>
  <c r="K233" i="10" s="1"/>
  <c r="K234" i="10" s="1"/>
  <c r="K235" i="10" s="1"/>
  <c r="K236" i="10" s="1"/>
  <c r="K237" i="10" s="1"/>
  <c r="K238" i="10" s="1"/>
  <c r="K239" i="10" s="1"/>
  <c r="K240" i="10" s="1"/>
  <c r="K241" i="10" s="1"/>
  <c r="K242" i="10" s="1"/>
  <c r="K243" i="10" s="1"/>
  <c r="K244" i="10" s="1"/>
  <c r="K245" i="10" s="1"/>
  <c r="K246" i="10" s="1"/>
  <c r="K247" i="10" s="1"/>
  <c r="K248" i="10" s="1"/>
  <c r="K249" i="10" s="1"/>
  <c r="K250" i="10" s="1"/>
  <c r="K251" i="10" s="1"/>
  <c r="K252" i="10" s="1"/>
  <c r="K253" i="10" s="1"/>
  <c r="K254" i="10" s="1"/>
  <c r="K255" i="10" s="1"/>
  <c r="K256" i="10" s="1"/>
  <c r="K257" i="10" s="1"/>
  <c r="K258" i="10" s="1"/>
  <c r="K259" i="10" s="1"/>
  <c r="K260" i="10" s="1"/>
  <c r="K261" i="10" s="1"/>
  <c r="K262" i="10" s="1"/>
  <c r="P15" i="10"/>
  <c r="P16" i="10"/>
  <c r="P19" i="10"/>
  <c r="P17" i="10"/>
  <c r="P18" i="10"/>
  <c r="N14" i="10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N36" i="10" s="1"/>
  <c r="N37" i="10" s="1"/>
  <c r="N38" i="10" s="1"/>
  <c r="N39" i="10" s="1"/>
  <c r="N40" i="10" s="1"/>
  <c r="N41" i="10" s="1"/>
  <c r="N42" i="10" s="1"/>
  <c r="N43" i="10" s="1"/>
  <c r="N44" i="10" s="1"/>
  <c r="N45" i="10" s="1"/>
  <c r="N46" i="10" s="1"/>
  <c r="N47" i="10" s="1"/>
  <c r="N48" i="10" s="1"/>
  <c r="N49" i="10" s="1"/>
  <c r="N50" i="10" s="1"/>
  <c r="N51" i="10" s="1"/>
  <c r="N52" i="10" s="1"/>
  <c r="N53" i="10" s="1"/>
  <c r="N54" i="10" s="1"/>
  <c r="N55" i="10" s="1"/>
  <c r="N56" i="10" s="1"/>
  <c r="N57" i="10" s="1"/>
  <c r="N58" i="10" s="1"/>
  <c r="N59" i="10" s="1"/>
  <c r="N60" i="10" s="1"/>
  <c r="N61" i="10" s="1"/>
  <c r="N62" i="10" s="1"/>
  <c r="N63" i="10" s="1"/>
  <c r="N64" i="10" s="1"/>
  <c r="N65" i="10" s="1"/>
  <c r="N66" i="10" s="1"/>
  <c r="N67" i="10" s="1"/>
  <c r="N68" i="10" s="1"/>
  <c r="N69" i="10" s="1"/>
  <c r="N70" i="10" s="1"/>
  <c r="N71" i="10" s="1"/>
  <c r="N72" i="10" s="1"/>
  <c r="N73" i="10" s="1"/>
  <c r="N74" i="10" s="1"/>
  <c r="N75" i="10" s="1"/>
  <c r="N76" i="10" s="1"/>
  <c r="N77" i="10" s="1"/>
  <c r="N78" i="10" s="1"/>
  <c r="N79" i="10" s="1"/>
  <c r="N80" i="10" s="1"/>
  <c r="N81" i="10" s="1"/>
  <c r="N82" i="10" s="1"/>
  <c r="N83" i="10" s="1"/>
  <c r="N84" i="10" s="1"/>
  <c r="N85" i="10" s="1"/>
  <c r="N86" i="10" s="1"/>
  <c r="N87" i="10" s="1"/>
  <c r="N88" i="10" s="1"/>
  <c r="N89" i="10" s="1"/>
  <c r="N90" i="10" s="1"/>
  <c r="N91" i="10" s="1"/>
  <c r="N92" i="10" s="1"/>
  <c r="N93" i="10" s="1"/>
  <c r="N94" i="10" s="1"/>
  <c r="N95" i="10" s="1"/>
  <c r="N96" i="10" s="1"/>
  <c r="N97" i="10" s="1"/>
  <c r="N98" i="10" s="1"/>
  <c r="N99" i="10" s="1"/>
  <c r="N100" i="10" s="1"/>
  <c r="N101" i="10" s="1"/>
  <c r="N102" i="10" s="1"/>
  <c r="N103" i="10" s="1"/>
  <c r="N104" i="10" s="1"/>
  <c r="N105" i="10" s="1"/>
  <c r="N106" i="10" s="1"/>
  <c r="N107" i="10" s="1"/>
  <c r="N108" i="10" s="1"/>
  <c r="N109" i="10" s="1"/>
  <c r="N110" i="10" s="1"/>
  <c r="N111" i="10" s="1"/>
  <c r="N112" i="10" s="1"/>
  <c r="N113" i="10" s="1"/>
  <c r="N114" i="10" s="1"/>
  <c r="N115" i="10" s="1"/>
  <c r="N116" i="10" s="1"/>
  <c r="N117" i="10" s="1"/>
  <c r="N118" i="10" s="1"/>
  <c r="N119" i="10" s="1"/>
  <c r="N120" i="10" s="1"/>
  <c r="N121" i="10" s="1"/>
  <c r="N122" i="10" s="1"/>
  <c r="N123" i="10" s="1"/>
  <c r="N124" i="10" s="1"/>
  <c r="N125" i="10" s="1"/>
  <c r="N126" i="10" s="1"/>
  <c r="N127" i="10" s="1"/>
  <c r="N128" i="10" s="1"/>
  <c r="N129" i="10" s="1"/>
  <c r="N130" i="10" s="1"/>
  <c r="N131" i="10" s="1"/>
  <c r="N132" i="10" s="1"/>
  <c r="N133" i="10" s="1"/>
  <c r="N134" i="10" s="1"/>
  <c r="N135" i="10" s="1"/>
  <c r="N136" i="10" s="1"/>
  <c r="N137" i="10" s="1"/>
  <c r="N138" i="10" s="1"/>
  <c r="N139" i="10" s="1"/>
  <c r="N140" i="10" s="1"/>
  <c r="N141" i="10" s="1"/>
  <c r="N142" i="10" s="1"/>
  <c r="N143" i="10" s="1"/>
  <c r="N144" i="10" s="1"/>
  <c r="N145" i="10" s="1"/>
  <c r="N146" i="10" s="1"/>
  <c r="N147" i="10" s="1"/>
  <c r="N148" i="10" s="1"/>
  <c r="N149" i="10" s="1"/>
  <c r="N150" i="10" s="1"/>
  <c r="N151" i="10" s="1"/>
  <c r="N152" i="10" s="1"/>
  <c r="N153" i="10" s="1"/>
  <c r="N154" i="10" s="1"/>
  <c r="N155" i="10" s="1"/>
  <c r="N156" i="10" s="1"/>
  <c r="N157" i="10" s="1"/>
  <c r="N158" i="10" s="1"/>
  <c r="N159" i="10" s="1"/>
  <c r="N160" i="10" s="1"/>
  <c r="N161" i="10" s="1"/>
  <c r="N162" i="10" s="1"/>
  <c r="N163" i="10" s="1"/>
  <c r="N164" i="10" s="1"/>
  <c r="N165" i="10" s="1"/>
  <c r="N166" i="10" s="1"/>
  <c r="N167" i="10" s="1"/>
  <c r="N168" i="10" s="1"/>
  <c r="N169" i="10" s="1"/>
  <c r="N170" i="10" s="1"/>
  <c r="N171" i="10" s="1"/>
  <c r="N172" i="10" s="1"/>
  <c r="N173" i="10" s="1"/>
  <c r="N174" i="10" s="1"/>
  <c r="N175" i="10" s="1"/>
  <c r="N176" i="10" s="1"/>
  <c r="N177" i="10" s="1"/>
  <c r="N178" i="10" s="1"/>
  <c r="N179" i="10" s="1"/>
  <c r="N180" i="10" s="1"/>
  <c r="N181" i="10" s="1"/>
  <c r="N182" i="10" s="1"/>
  <c r="N183" i="10" s="1"/>
  <c r="N184" i="10" s="1"/>
  <c r="N185" i="10" s="1"/>
  <c r="N186" i="10" s="1"/>
  <c r="N187" i="10" s="1"/>
  <c r="N188" i="10" s="1"/>
  <c r="N189" i="10" s="1"/>
  <c r="N190" i="10" s="1"/>
  <c r="N191" i="10" s="1"/>
  <c r="N192" i="10" s="1"/>
  <c r="N193" i="10" s="1"/>
  <c r="N194" i="10" s="1"/>
  <c r="N195" i="10" s="1"/>
  <c r="N196" i="10" s="1"/>
  <c r="N197" i="10" s="1"/>
  <c r="N198" i="10" s="1"/>
  <c r="N199" i="10" s="1"/>
  <c r="N200" i="10" s="1"/>
  <c r="N201" i="10" s="1"/>
  <c r="N202" i="10" s="1"/>
  <c r="N203" i="10" s="1"/>
  <c r="N204" i="10" s="1"/>
  <c r="N205" i="10" s="1"/>
  <c r="N206" i="10" s="1"/>
  <c r="N207" i="10" s="1"/>
  <c r="N208" i="10" s="1"/>
  <c r="N209" i="10" s="1"/>
  <c r="N210" i="10" s="1"/>
  <c r="N211" i="10" s="1"/>
  <c r="N212" i="10" s="1"/>
  <c r="N213" i="10" s="1"/>
  <c r="N214" i="10" s="1"/>
  <c r="N215" i="10" s="1"/>
  <c r="N216" i="10" s="1"/>
  <c r="N217" i="10" s="1"/>
  <c r="N218" i="10" s="1"/>
  <c r="N219" i="10" s="1"/>
  <c r="N220" i="10" s="1"/>
  <c r="N221" i="10" s="1"/>
  <c r="N222" i="10" s="1"/>
  <c r="N223" i="10" s="1"/>
  <c r="N224" i="10" s="1"/>
  <c r="N225" i="10" s="1"/>
  <c r="N226" i="10" s="1"/>
  <c r="N227" i="10" s="1"/>
  <c r="N228" i="10" s="1"/>
  <c r="N229" i="10" s="1"/>
  <c r="N230" i="10" s="1"/>
  <c r="N231" i="10" s="1"/>
  <c r="N232" i="10" s="1"/>
  <c r="N233" i="10" s="1"/>
  <c r="N234" i="10" s="1"/>
  <c r="N235" i="10" s="1"/>
  <c r="N236" i="10" s="1"/>
  <c r="N237" i="10" s="1"/>
  <c r="N238" i="10" s="1"/>
  <c r="N239" i="10" s="1"/>
  <c r="N240" i="10" s="1"/>
  <c r="N241" i="10" s="1"/>
  <c r="N242" i="10" s="1"/>
  <c r="N243" i="10" s="1"/>
  <c r="N244" i="10" s="1"/>
  <c r="N245" i="10" s="1"/>
  <c r="N246" i="10" s="1"/>
  <c r="N247" i="10" s="1"/>
  <c r="N248" i="10" s="1"/>
  <c r="N249" i="10" s="1"/>
  <c r="N250" i="10" s="1"/>
  <c r="N251" i="10" s="1"/>
  <c r="N252" i="10" s="1"/>
  <c r="N253" i="10" s="1"/>
  <c r="N254" i="10" s="1"/>
  <c r="N255" i="10" s="1"/>
  <c r="N256" i="10" s="1"/>
  <c r="N257" i="10" s="1"/>
  <c r="N258" i="10" s="1"/>
  <c r="N259" i="10" s="1"/>
  <c r="N260" i="10" s="1"/>
  <c r="N261" i="10" s="1"/>
  <c r="N262" i="10" s="1"/>
  <c r="H14" i="10"/>
  <c r="Q14" i="10" l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3" i="10" s="1"/>
  <c r="Q44" i="10" s="1"/>
  <c r="Q45" i="10" s="1"/>
  <c r="Q46" i="10" s="1"/>
  <c r="Q47" i="10" s="1"/>
  <c r="Q48" i="10" s="1"/>
  <c r="Q49" i="10" s="1"/>
  <c r="Q50" i="10" s="1"/>
  <c r="Q51" i="10" s="1"/>
  <c r="Q52" i="10" s="1"/>
  <c r="Q53" i="10" s="1"/>
  <c r="Q54" i="10" s="1"/>
  <c r="Q55" i="10" s="1"/>
  <c r="Q56" i="10" s="1"/>
  <c r="Q57" i="10" s="1"/>
  <c r="Q58" i="10" s="1"/>
  <c r="Q59" i="10" s="1"/>
  <c r="Q60" i="10" s="1"/>
  <c r="Q61" i="10" s="1"/>
  <c r="Q62" i="10" s="1"/>
  <c r="Q63" i="10" s="1"/>
  <c r="Q64" i="10" s="1"/>
  <c r="Q65" i="10" s="1"/>
  <c r="Q66" i="10" s="1"/>
  <c r="Q67" i="10" s="1"/>
  <c r="Q68" i="10" s="1"/>
  <c r="Q69" i="10" s="1"/>
  <c r="Q70" i="10" s="1"/>
  <c r="Q71" i="10" s="1"/>
  <c r="Q72" i="10" s="1"/>
  <c r="Q73" i="10" s="1"/>
  <c r="Q74" i="10" s="1"/>
  <c r="Q75" i="10" s="1"/>
  <c r="Q76" i="10" s="1"/>
  <c r="Q77" i="10" s="1"/>
  <c r="Q78" i="10" s="1"/>
  <c r="Q79" i="10" s="1"/>
  <c r="Q80" i="10" s="1"/>
  <c r="Q81" i="10" s="1"/>
  <c r="Q82" i="10" s="1"/>
  <c r="Q83" i="10" s="1"/>
  <c r="Q84" i="10" s="1"/>
  <c r="Q85" i="10" s="1"/>
  <c r="Q86" i="10" s="1"/>
  <c r="Q87" i="10" s="1"/>
  <c r="Q88" i="10" s="1"/>
  <c r="Q89" i="10" s="1"/>
  <c r="Q90" i="10" s="1"/>
  <c r="Q91" i="10" s="1"/>
  <c r="Q92" i="10" s="1"/>
  <c r="Q93" i="10" s="1"/>
  <c r="Q94" i="10" s="1"/>
  <c r="Q95" i="10" s="1"/>
  <c r="Q96" i="10" s="1"/>
  <c r="Q97" i="10" s="1"/>
  <c r="Q98" i="10" s="1"/>
  <c r="Q99" i="10" s="1"/>
  <c r="Q100" i="10" s="1"/>
  <c r="Q101" i="10" s="1"/>
  <c r="Q102" i="10" s="1"/>
  <c r="Q103" i="10" s="1"/>
  <c r="Q104" i="10" s="1"/>
  <c r="Q105" i="10" s="1"/>
  <c r="Q106" i="10" s="1"/>
  <c r="Q107" i="10" s="1"/>
  <c r="Q108" i="10" s="1"/>
  <c r="Q109" i="10" s="1"/>
  <c r="Q110" i="10" s="1"/>
  <c r="Q111" i="10" s="1"/>
  <c r="Q112" i="10" s="1"/>
  <c r="Q113" i="10" s="1"/>
  <c r="Q114" i="10" s="1"/>
  <c r="Q115" i="10" s="1"/>
  <c r="Q116" i="10" s="1"/>
  <c r="Q117" i="10" s="1"/>
  <c r="Q118" i="10" s="1"/>
  <c r="Q119" i="10" s="1"/>
  <c r="Q120" i="10" s="1"/>
  <c r="Q121" i="10" s="1"/>
  <c r="Q122" i="10" s="1"/>
  <c r="Q123" i="10" s="1"/>
  <c r="Q124" i="10" s="1"/>
  <c r="Q125" i="10" s="1"/>
  <c r="Q126" i="10" s="1"/>
  <c r="Q127" i="10" s="1"/>
  <c r="Q128" i="10" s="1"/>
  <c r="Q129" i="10" s="1"/>
  <c r="Q130" i="10" s="1"/>
  <c r="Q131" i="10" s="1"/>
  <c r="Q132" i="10" s="1"/>
  <c r="Q133" i="10" s="1"/>
  <c r="Q134" i="10" s="1"/>
  <c r="Q135" i="10" s="1"/>
  <c r="Q136" i="10" s="1"/>
  <c r="Q137" i="10" s="1"/>
  <c r="Q138" i="10" s="1"/>
  <c r="Q139" i="10" s="1"/>
  <c r="Q140" i="10" s="1"/>
  <c r="Q141" i="10" s="1"/>
  <c r="Q142" i="10" s="1"/>
  <c r="Q143" i="10" s="1"/>
  <c r="Q144" i="10" s="1"/>
  <c r="Q145" i="10" s="1"/>
  <c r="Q146" i="10" s="1"/>
  <c r="Q147" i="10" s="1"/>
  <c r="Q148" i="10" s="1"/>
  <c r="Q149" i="10" s="1"/>
  <c r="Q150" i="10" s="1"/>
  <c r="Q151" i="10" s="1"/>
  <c r="Q152" i="10" s="1"/>
  <c r="Q153" i="10" s="1"/>
  <c r="Q154" i="10" s="1"/>
  <c r="Q155" i="10" s="1"/>
  <c r="Q156" i="10" s="1"/>
  <c r="Q157" i="10" s="1"/>
  <c r="Q158" i="10" s="1"/>
  <c r="Q159" i="10" s="1"/>
  <c r="Q160" i="10" s="1"/>
  <c r="Q161" i="10" s="1"/>
  <c r="Q162" i="10" s="1"/>
  <c r="Q163" i="10" s="1"/>
  <c r="Q164" i="10" s="1"/>
  <c r="Q165" i="10" s="1"/>
  <c r="Q166" i="10" s="1"/>
  <c r="Q167" i="10" s="1"/>
  <c r="Q168" i="10" s="1"/>
  <c r="Q169" i="10" s="1"/>
  <c r="Q170" i="10" s="1"/>
  <c r="Q171" i="10" s="1"/>
  <c r="Q172" i="10" s="1"/>
  <c r="Q173" i="10" s="1"/>
  <c r="Q174" i="10" s="1"/>
  <c r="Q175" i="10" s="1"/>
  <c r="Q176" i="10" s="1"/>
  <c r="Q177" i="10" s="1"/>
  <c r="Q178" i="10" s="1"/>
  <c r="Q179" i="10" s="1"/>
  <c r="Q180" i="10" s="1"/>
  <c r="Q181" i="10" s="1"/>
  <c r="Q182" i="10" s="1"/>
  <c r="Q183" i="10" s="1"/>
  <c r="Q184" i="10" s="1"/>
  <c r="Q185" i="10" s="1"/>
  <c r="Q186" i="10" s="1"/>
  <c r="Q187" i="10" s="1"/>
  <c r="Q188" i="10" s="1"/>
  <c r="Q189" i="10" s="1"/>
  <c r="Q190" i="10" s="1"/>
  <c r="Q191" i="10" s="1"/>
  <c r="Q192" i="10" s="1"/>
  <c r="Q193" i="10" s="1"/>
  <c r="Q194" i="10" s="1"/>
  <c r="Q195" i="10" s="1"/>
  <c r="Q196" i="10" s="1"/>
  <c r="Q197" i="10" s="1"/>
  <c r="Q198" i="10" s="1"/>
  <c r="Q199" i="10" s="1"/>
  <c r="Q200" i="10" s="1"/>
  <c r="Q201" i="10" s="1"/>
  <c r="Q202" i="10" s="1"/>
  <c r="Q203" i="10" s="1"/>
  <c r="Q204" i="10" s="1"/>
  <c r="Q205" i="10" s="1"/>
  <c r="Q206" i="10" s="1"/>
  <c r="Q207" i="10" s="1"/>
  <c r="Q208" i="10" s="1"/>
  <c r="Q209" i="10" s="1"/>
  <c r="Q210" i="10" s="1"/>
  <c r="Q211" i="10" s="1"/>
  <c r="Q212" i="10" s="1"/>
  <c r="Q213" i="10" s="1"/>
  <c r="Q214" i="10" s="1"/>
  <c r="Q215" i="10" s="1"/>
  <c r="Q216" i="10" s="1"/>
  <c r="Q217" i="10" s="1"/>
  <c r="Q218" i="10" s="1"/>
  <c r="Q219" i="10" s="1"/>
  <c r="Q220" i="10" s="1"/>
  <c r="Q221" i="10" s="1"/>
  <c r="Q222" i="10" s="1"/>
  <c r="Q223" i="10" s="1"/>
  <c r="Q224" i="10" s="1"/>
  <c r="Q225" i="10" s="1"/>
  <c r="Q226" i="10" s="1"/>
  <c r="Q227" i="10" s="1"/>
  <c r="Q228" i="10" s="1"/>
  <c r="Q229" i="10" s="1"/>
  <c r="Q230" i="10" s="1"/>
  <c r="Q231" i="10" s="1"/>
  <c r="Q232" i="10" s="1"/>
  <c r="Q233" i="10" s="1"/>
  <c r="Q234" i="10" s="1"/>
  <c r="Q235" i="10" s="1"/>
  <c r="Q236" i="10" s="1"/>
  <c r="Q237" i="10" s="1"/>
  <c r="Q238" i="10" s="1"/>
  <c r="Q239" i="10" s="1"/>
  <c r="Q240" i="10" s="1"/>
  <c r="Q241" i="10" s="1"/>
  <c r="Q242" i="10" s="1"/>
  <c r="Q243" i="10" s="1"/>
  <c r="Q244" i="10" s="1"/>
  <c r="Q245" i="10" s="1"/>
  <c r="Q246" i="10" s="1"/>
  <c r="Q247" i="10" s="1"/>
  <c r="Q248" i="10" s="1"/>
  <c r="Q249" i="10" s="1"/>
  <c r="Q250" i="10" s="1"/>
  <c r="Q251" i="10" s="1"/>
  <c r="Q252" i="10" s="1"/>
  <c r="Q253" i="10" s="1"/>
  <c r="Q254" i="10" s="1"/>
  <c r="Q255" i="10" s="1"/>
  <c r="Q256" i="10" s="1"/>
  <c r="Q257" i="10" s="1"/>
  <c r="Q258" i="10" s="1"/>
  <c r="Q259" i="10" s="1"/>
  <c r="Q260" i="10" s="1"/>
  <c r="Q261" i="10" s="1"/>
  <c r="Q262" i="10" s="1"/>
  <c r="M262" i="3" l="1"/>
  <c r="J262" i="3"/>
  <c r="H262" i="3"/>
  <c r="D262" i="3"/>
  <c r="M261" i="3"/>
  <c r="J261" i="3"/>
  <c r="H261" i="3"/>
  <c r="D261" i="3"/>
  <c r="P262" i="3" l="1"/>
  <c r="P261" i="3"/>
  <c r="M260" i="3"/>
  <c r="J260" i="3"/>
  <c r="H260" i="3"/>
  <c r="D260" i="3"/>
  <c r="M259" i="3"/>
  <c r="J259" i="3"/>
  <c r="H259" i="3"/>
  <c r="D259" i="3"/>
  <c r="M258" i="3"/>
  <c r="J258" i="3"/>
  <c r="H258" i="3"/>
  <c r="D258" i="3"/>
  <c r="M257" i="3"/>
  <c r="J257" i="3"/>
  <c r="H257" i="3"/>
  <c r="D257" i="3"/>
  <c r="P258" i="3" l="1"/>
  <c r="P259" i="3"/>
  <c r="P260" i="3"/>
  <c r="P257" i="3"/>
  <c r="J253" i="3"/>
  <c r="J254" i="3"/>
  <c r="J255" i="3"/>
  <c r="J256" i="3"/>
  <c r="M253" i="3"/>
  <c r="M254" i="3"/>
  <c r="M255" i="3"/>
  <c r="M256" i="3"/>
  <c r="H254" i="3"/>
  <c r="D254" i="3"/>
  <c r="H256" i="3"/>
  <c r="D256" i="3"/>
  <c r="H255" i="3"/>
  <c r="D255" i="3"/>
  <c r="H253" i="3"/>
  <c r="D253" i="3"/>
  <c r="M252" i="3"/>
  <c r="J252" i="3"/>
  <c r="H252" i="3"/>
  <c r="D252" i="3"/>
  <c r="P256" i="3" l="1"/>
  <c r="P255" i="3"/>
  <c r="P254" i="3"/>
  <c r="P253" i="3"/>
  <c r="P252" i="3"/>
  <c r="M251" i="3"/>
  <c r="J251" i="3"/>
  <c r="H251" i="3"/>
  <c r="D251" i="3"/>
  <c r="M250" i="3"/>
  <c r="J250" i="3"/>
  <c r="H250" i="3"/>
  <c r="D250" i="3"/>
  <c r="M249" i="3"/>
  <c r="J249" i="3"/>
  <c r="H249" i="3"/>
  <c r="D249" i="3"/>
  <c r="M248" i="3"/>
  <c r="J248" i="3"/>
  <c r="H248" i="3"/>
  <c r="D248" i="3"/>
  <c r="P248" i="3" l="1"/>
  <c r="P249" i="3"/>
  <c r="P250" i="3"/>
  <c r="P251" i="3"/>
  <c r="M247" i="3"/>
  <c r="J247" i="3"/>
  <c r="H247" i="3"/>
  <c r="D247" i="3"/>
  <c r="M246" i="3"/>
  <c r="J246" i="3"/>
  <c r="H246" i="3"/>
  <c r="D246" i="3"/>
  <c r="M245" i="3"/>
  <c r="J245" i="3"/>
  <c r="H245" i="3"/>
  <c r="D245" i="3"/>
  <c r="M244" i="3"/>
  <c r="J244" i="3"/>
  <c r="H244" i="3"/>
  <c r="D244" i="3"/>
  <c r="M243" i="3"/>
  <c r="J243" i="3"/>
  <c r="H243" i="3"/>
  <c r="D243" i="3"/>
  <c r="P244" i="3" l="1"/>
  <c r="P245" i="3"/>
  <c r="P246" i="3"/>
  <c r="P247" i="3"/>
  <c r="P243" i="3"/>
  <c r="M242" i="3"/>
  <c r="J242" i="3"/>
  <c r="P242" i="3" s="1"/>
  <c r="H242" i="3"/>
  <c r="D242" i="3"/>
  <c r="M241" i="3"/>
  <c r="J241" i="3"/>
  <c r="H241" i="3"/>
  <c r="D241" i="3"/>
  <c r="M240" i="3"/>
  <c r="J240" i="3"/>
  <c r="P240" i="3" s="1"/>
  <c r="H240" i="3"/>
  <c r="D240" i="3"/>
  <c r="M239" i="3"/>
  <c r="J239" i="3"/>
  <c r="P239" i="3" s="1"/>
  <c r="H239" i="3"/>
  <c r="D239" i="3"/>
  <c r="M238" i="3"/>
  <c r="J238" i="3"/>
  <c r="P238" i="3" s="1"/>
  <c r="H238" i="3"/>
  <c r="D238" i="3"/>
  <c r="P241" i="3" l="1"/>
  <c r="M237" i="3"/>
  <c r="J237" i="3"/>
  <c r="H237" i="3"/>
  <c r="D237" i="3"/>
  <c r="M236" i="3"/>
  <c r="J236" i="3"/>
  <c r="H236" i="3"/>
  <c r="D236" i="3"/>
  <c r="M235" i="3"/>
  <c r="J235" i="3"/>
  <c r="H235" i="3"/>
  <c r="D235" i="3"/>
  <c r="M234" i="3"/>
  <c r="J234" i="3"/>
  <c r="H234" i="3"/>
  <c r="D234" i="3"/>
  <c r="M233" i="3"/>
  <c r="J233" i="3"/>
  <c r="H233" i="3"/>
  <c r="D233" i="3"/>
  <c r="P234" i="3" l="1"/>
  <c r="P235" i="3"/>
  <c r="P236" i="3"/>
  <c r="P237" i="3"/>
  <c r="P233" i="3"/>
  <c r="M232" i="3"/>
  <c r="J232" i="3"/>
  <c r="H232" i="3"/>
  <c r="D232" i="3"/>
  <c r="M231" i="3"/>
  <c r="J231" i="3"/>
  <c r="H231" i="3"/>
  <c r="D231" i="3"/>
  <c r="M230" i="3"/>
  <c r="J230" i="3"/>
  <c r="H230" i="3"/>
  <c r="D230" i="3"/>
  <c r="M229" i="3"/>
  <c r="J229" i="3"/>
  <c r="H229" i="3"/>
  <c r="D229" i="3"/>
  <c r="M228" i="3"/>
  <c r="J228" i="3"/>
  <c r="H228" i="3"/>
  <c r="D228" i="3"/>
  <c r="P229" i="3" l="1"/>
  <c r="P230" i="3"/>
  <c r="P231" i="3"/>
  <c r="P232" i="3"/>
  <c r="P228" i="3"/>
  <c r="M227" i="3"/>
  <c r="J227" i="3"/>
  <c r="H227" i="3"/>
  <c r="D227" i="3"/>
  <c r="M226" i="3"/>
  <c r="J226" i="3"/>
  <c r="H226" i="3"/>
  <c r="D226" i="3"/>
  <c r="M225" i="3"/>
  <c r="J225" i="3"/>
  <c r="H225" i="3"/>
  <c r="D225" i="3"/>
  <c r="M224" i="3"/>
  <c r="J224" i="3"/>
  <c r="H224" i="3"/>
  <c r="D224" i="3"/>
  <c r="M223" i="3"/>
  <c r="J223" i="3"/>
  <c r="H223" i="3"/>
  <c r="D223" i="3"/>
  <c r="P224" i="3" l="1"/>
  <c r="P225" i="3"/>
  <c r="P226" i="3"/>
  <c r="P227" i="3"/>
  <c r="P223" i="3"/>
  <c r="M222" i="3"/>
  <c r="J222" i="3"/>
  <c r="H222" i="3"/>
  <c r="D222" i="3"/>
  <c r="M221" i="3"/>
  <c r="J221" i="3"/>
  <c r="H221" i="3"/>
  <c r="D221" i="3"/>
  <c r="M220" i="3"/>
  <c r="J220" i="3"/>
  <c r="H220" i="3"/>
  <c r="D220" i="3"/>
  <c r="M219" i="3"/>
  <c r="J219" i="3"/>
  <c r="H219" i="3"/>
  <c r="D219" i="3"/>
  <c r="M218" i="3"/>
  <c r="J218" i="3"/>
  <c r="H218" i="3"/>
  <c r="D218" i="3"/>
  <c r="P218" i="3" l="1"/>
  <c r="P219" i="3"/>
  <c r="P220" i="3"/>
  <c r="P221" i="3"/>
  <c r="P222" i="3"/>
  <c r="M217" i="3"/>
  <c r="J217" i="3"/>
  <c r="H217" i="3"/>
  <c r="D217" i="3"/>
  <c r="M216" i="3"/>
  <c r="J216" i="3"/>
  <c r="H216" i="3"/>
  <c r="D216" i="3"/>
  <c r="M215" i="3"/>
  <c r="J215" i="3"/>
  <c r="H215" i="3"/>
  <c r="D215" i="3"/>
  <c r="M214" i="3"/>
  <c r="J214" i="3"/>
  <c r="H214" i="3"/>
  <c r="D214" i="3"/>
  <c r="M213" i="3"/>
  <c r="J213" i="3"/>
  <c r="H213" i="3"/>
  <c r="D213" i="3"/>
  <c r="P214" i="3" l="1"/>
  <c r="P215" i="3"/>
  <c r="P216" i="3"/>
  <c r="P217" i="3"/>
  <c r="P213" i="3"/>
  <c r="M212" i="3" l="1"/>
  <c r="J212" i="3"/>
  <c r="H212" i="3"/>
  <c r="D212" i="3"/>
  <c r="M211" i="3"/>
  <c r="J211" i="3"/>
  <c r="H211" i="3"/>
  <c r="D211" i="3"/>
  <c r="M210" i="3"/>
  <c r="J210" i="3"/>
  <c r="P210" i="3" s="1"/>
  <c r="H210" i="3"/>
  <c r="D210" i="3"/>
  <c r="M209" i="3"/>
  <c r="J209" i="3"/>
  <c r="P209" i="3" s="1"/>
  <c r="H209" i="3"/>
  <c r="D209" i="3"/>
  <c r="M208" i="3"/>
  <c r="J208" i="3"/>
  <c r="H208" i="3"/>
  <c r="D208" i="3"/>
  <c r="P211" i="3" l="1"/>
  <c r="P212" i="3"/>
  <c r="P208" i="3"/>
  <c r="H207" i="3"/>
  <c r="H206" i="3"/>
  <c r="H205" i="3"/>
  <c r="H204" i="3"/>
  <c r="H203" i="3"/>
  <c r="H202" i="3"/>
  <c r="D207" i="3"/>
  <c r="D206" i="3"/>
  <c r="D205" i="3"/>
  <c r="D204" i="3"/>
  <c r="D203" i="3"/>
  <c r="D202" i="3"/>
  <c r="M207" i="3"/>
  <c r="J207" i="3"/>
  <c r="M206" i="3"/>
  <c r="J206" i="3"/>
  <c r="M205" i="3"/>
  <c r="J205" i="3"/>
  <c r="M204" i="3"/>
  <c r="J204" i="3"/>
  <c r="M203" i="3"/>
  <c r="J203" i="3"/>
  <c r="P203" i="3" l="1"/>
  <c r="P204" i="3"/>
  <c r="P206" i="3"/>
  <c r="P205" i="3"/>
  <c r="P207" i="3"/>
  <c r="D199" i="3" l="1"/>
  <c r="D200" i="3"/>
  <c r="D201" i="3"/>
  <c r="M202" i="3"/>
  <c r="J202" i="3"/>
  <c r="M201" i="3"/>
  <c r="J201" i="3"/>
  <c r="H201" i="3"/>
  <c r="M200" i="3"/>
  <c r="J200" i="3"/>
  <c r="H200" i="3"/>
  <c r="M199" i="3"/>
  <c r="J199" i="3"/>
  <c r="H199" i="3"/>
  <c r="P199" i="3" l="1"/>
  <c r="P202" i="3"/>
  <c r="P201" i="3"/>
  <c r="P200" i="3"/>
  <c r="M198" i="3" l="1"/>
  <c r="J198" i="3"/>
  <c r="H198" i="3"/>
  <c r="D198" i="3"/>
  <c r="M197" i="3"/>
  <c r="J197" i="3"/>
  <c r="H197" i="3"/>
  <c r="D197" i="3"/>
  <c r="M196" i="3"/>
  <c r="J196" i="3"/>
  <c r="P196" i="3" s="1"/>
  <c r="H196" i="3"/>
  <c r="D196" i="3"/>
  <c r="M195" i="3"/>
  <c r="J195" i="3"/>
  <c r="P195" i="3" s="1"/>
  <c r="H195" i="3"/>
  <c r="D195" i="3"/>
  <c r="M194" i="3"/>
  <c r="J194" i="3"/>
  <c r="H194" i="3"/>
  <c r="D194" i="3"/>
  <c r="P197" i="3" l="1"/>
  <c r="P198" i="3"/>
  <c r="P194" i="3"/>
  <c r="M193" i="3" l="1"/>
  <c r="J193" i="3"/>
  <c r="H193" i="3"/>
  <c r="D193" i="3"/>
  <c r="M192" i="3"/>
  <c r="J192" i="3"/>
  <c r="H192" i="3"/>
  <c r="D192" i="3"/>
  <c r="M191" i="3"/>
  <c r="J191" i="3"/>
  <c r="P191" i="3" s="1"/>
  <c r="H191" i="3"/>
  <c r="D191" i="3"/>
  <c r="M190" i="3"/>
  <c r="J190" i="3"/>
  <c r="P190" i="3" s="1"/>
  <c r="H190" i="3"/>
  <c r="D190" i="3"/>
  <c r="M189" i="3"/>
  <c r="J189" i="3"/>
  <c r="H189" i="3"/>
  <c r="D189" i="3"/>
  <c r="P192" i="3" l="1"/>
  <c r="P193" i="3"/>
  <c r="P189" i="3"/>
  <c r="M188" i="3" l="1"/>
  <c r="J188" i="3"/>
  <c r="H188" i="3"/>
  <c r="D188" i="3"/>
  <c r="M187" i="3"/>
  <c r="J187" i="3"/>
  <c r="H187" i="3"/>
  <c r="D187" i="3"/>
  <c r="M186" i="3"/>
  <c r="J186" i="3"/>
  <c r="H186" i="3"/>
  <c r="D186" i="3"/>
  <c r="M185" i="3"/>
  <c r="J185" i="3"/>
  <c r="H185" i="3"/>
  <c r="D185" i="3"/>
  <c r="M184" i="3"/>
  <c r="J184" i="3"/>
  <c r="H184" i="3"/>
  <c r="D184" i="3"/>
  <c r="P185" i="3" l="1"/>
  <c r="P186" i="3"/>
  <c r="P187" i="3"/>
  <c r="P188" i="3"/>
  <c r="P184" i="3"/>
  <c r="M183" i="3"/>
  <c r="J183" i="3"/>
  <c r="H183" i="3"/>
  <c r="D183" i="3"/>
  <c r="M182" i="3"/>
  <c r="J182" i="3"/>
  <c r="H182" i="3"/>
  <c r="D182" i="3"/>
  <c r="M181" i="3"/>
  <c r="J181" i="3"/>
  <c r="H181" i="3"/>
  <c r="D181" i="3"/>
  <c r="M180" i="3"/>
  <c r="J180" i="3"/>
  <c r="H180" i="3"/>
  <c r="D180" i="3"/>
  <c r="M179" i="3"/>
  <c r="J179" i="3"/>
  <c r="H179" i="3"/>
  <c r="D179" i="3"/>
  <c r="P180" i="3" l="1"/>
  <c r="P181" i="3"/>
  <c r="P182" i="3"/>
  <c r="P183" i="3"/>
  <c r="P179" i="3"/>
  <c r="M178" i="3"/>
  <c r="J178" i="3"/>
  <c r="H178" i="3"/>
  <c r="D178" i="3"/>
  <c r="M177" i="3"/>
  <c r="J177" i="3"/>
  <c r="H177" i="3"/>
  <c r="D177" i="3"/>
  <c r="M176" i="3"/>
  <c r="J176" i="3"/>
  <c r="H176" i="3"/>
  <c r="D176" i="3"/>
  <c r="M175" i="3"/>
  <c r="J175" i="3"/>
  <c r="H175" i="3"/>
  <c r="D175" i="3"/>
  <c r="M174" i="3"/>
  <c r="J174" i="3"/>
  <c r="H174" i="3"/>
  <c r="D174" i="3"/>
  <c r="P178" i="3" l="1"/>
  <c r="P177" i="3"/>
  <c r="P176" i="3"/>
  <c r="P175" i="3"/>
  <c r="P174" i="3"/>
  <c r="M173" i="3" l="1"/>
  <c r="J173" i="3"/>
  <c r="H173" i="3"/>
  <c r="D173" i="3"/>
  <c r="M172" i="3"/>
  <c r="J172" i="3"/>
  <c r="H172" i="3"/>
  <c r="D172" i="3"/>
  <c r="M171" i="3"/>
  <c r="J171" i="3"/>
  <c r="H171" i="3"/>
  <c r="D171" i="3"/>
  <c r="M170" i="3"/>
  <c r="J170" i="3"/>
  <c r="H170" i="3"/>
  <c r="D170" i="3"/>
  <c r="M169" i="3"/>
  <c r="J169" i="3"/>
  <c r="H169" i="3"/>
  <c r="D169" i="3"/>
  <c r="P170" i="3" l="1"/>
  <c r="P171" i="3"/>
  <c r="P172" i="3"/>
  <c r="P173" i="3"/>
  <c r="P169" i="3"/>
  <c r="M168" i="3"/>
  <c r="J168" i="3"/>
  <c r="H168" i="3"/>
  <c r="D168" i="3"/>
  <c r="M167" i="3"/>
  <c r="J167" i="3"/>
  <c r="H167" i="3"/>
  <c r="D167" i="3"/>
  <c r="M166" i="3"/>
  <c r="J166" i="3"/>
  <c r="H166" i="3"/>
  <c r="D166" i="3"/>
  <c r="M165" i="3"/>
  <c r="J165" i="3"/>
  <c r="H165" i="3"/>
  <c r="D165" i="3"/>
  <c r="P165" i="3" l="1"/>
  <c r="P166" i="3"/>
  <c r="P167" i="3"/>
  <c r="P168" i="3"/>
  <c r="M164" i="3" l="1"/>
  <c r="J164" i="3"/>
  <c r="H164" i="3"/>
  <c r="D164" i="3"/>
  <c r="M163" i="3"/>
  <c r="J163" i="3"/>
  <c r="H163" i="3"/>
  <c r="D163" i="3"/>
  <c r="M162" i="3"/>
  <c r="J162" i="3"/>
  <c r="H162" i="3"/>
  <c r="D162" i="3"/>
  <c r="M161" i="3"/>
  <c r="J161" i="3"/>
  <c r="H161" i="3"/>
  <c r="D161" i="3"/>
  <c r="A161" i="3"/>
  <c r="A162" i="3" s="1"/>
  <c r="A163" i="3" s="1"/>
  <c r="A164" i="3" s="1"/>
  <c r="M160" i="3"/>
  <c r="J160" i="3"/>
  <c r="H160" i="3"/>
  <c r="D160" i="3"/>
  <c r="P161" i="3" l="1"/>
  <c r="P162" i="3"/>
  <c r="P163" i="3"/>
  <c r="A165" i="3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P164" i="3"/>
  <c r="P160" i="3"/>
  <c r="M159" i="3"/>
  <c r="J159" i="3"/>
  <c r="H159" i="3"/>
  <c r="D159" i="3"/>
  <c r="M158" i="3"/>
  <c r="J158" i="3"/>
  <c r="H158" i="3"/>
  <c r="D158" i="3"/>
  <c r="M157" i="3"/>
  <c r="J157" i="3"/>
  <c r="H157" i="3"/>
  <c r="D157" i="3"/>
  <c r="M156" i="3"/>
  <c r="J156" i="3"/>
  <c r="H156" i="3"/>
  <c r="D156" i="3"/>
  <c r="A156" i="3"/>
  <c r="A157" i="3" s="1"/>
  <c r="A158" i="3" s="1"/>
  <c r="A159" i="3" s="1"/>
  <c r="M155" i="3"/>
  <c r="J155" i="3"/>
  <c r="H155" i="3"/>
  <c r="D155" i="3"/>
  <c r="A253" i="3" l="1"/>
  <c r="A254" i="3" s="1"/>
  <c r="A255" i="3" s="1"/>
  <c r="A256" i="3" s="1"/>
  <c r="A257" i="3" s="1"/>
  <c r="A258" i="3" s="1"/>
  <c r="A259" i="3" s="1"/>
  <c r="A260" i="3" s="1"/>
  <c r="A261" i="3" s="1"/>
  <c r="A262" i="3" s="1"/>
  <c r="P155" i="3"/>
  <c r="P156" i="3"/>
  <c r="P157" i="3"/>
  <c r="P158" i="3"/>
  <c r="P159" i="3"/>
  <c r="M154" i="3"/>
  <c r="J154" i="3"/>
  <c r="H154" i="3"/>
  <c r="D154" i="3"/>
  <c r="M153" i="3"/>
  <c r="J153" i="3"/>
  <c r="H153" i="3"/>
  <c r="D153" i="3"/>
  <c r="M152" i="3"/>
  <c r="J152" i="3"/>
  <c r="H152" i="3"/>
  <c r="D152" i="3"/>
  <c r="M151" i="3"/>
  <c r="J151" i="3"/>
  <c r="H151" i="3"/>
  <c r="D151" i="3"/>
  <c r="A151" i="3"/>
  <c r="A152" i="3" s="1"/>
  <c r="A153" i="3" s="1"/>
  <c r="A154" i="3" s="1"/>
  <c r="M150" i="3"/>
  <c r="J150" i="3"/>
  <c r="H150" i="3"/>
  <c r="D150" i="3"/>
  <c r="P151" i="3" l="1"/>
  <c r="P152" i="3"/>
  <c r="P153" i="3"/>
  <c r="P154" i="3"/>
  <c r="P150" i="3"/>
  <c r="M149" i="3" l="1"/>
  <c r="J149" i="3"/>
  <c r="H149" i="3"/>
  <c r="D149" i="3"/>
  <c r="M148" i="3"/>
  <c r="J148" i="3"/>
  <c r="H148" i="3"/>
  <c r="D148" i="3"/>
  <c r="M147" i="3"/>
  <c r="J147" i="3"/>
  <c r="H147" i="3"/>
  <c r="D147" i="3"/>
  <c r="M146" i="3"/>
  <c r="J146" i="3"/>
  <c r="H146" i="3"/>
  <c r="D146" i="3"/>
  <c r="A146" i="3"/>
  <c r="A147" i="3" s="1"/>
  <c r="A148" i="3" s="1"/>
  <c r="A149" i="3" s="1"/>
  <c r="M145" i="3"/>
  <c r="J145" i="3"/>
  <c r="H145" i="3"/>
  <c r="D145" i="3"/>
  <c r="P146" i="3" l="1"/>
  <c r="P147" i="3"/>
  <c r="P148" i="3"/>
  <c r="P149" i="3"/>
  <c r="P145" i="3"/>
  <c r="M144" i="3"/>
  <c r="J144" i="3"/>
  <c r="H144" i="3"/>
  <c r="D144" i="3"/>
  <c r="M143" i="3"/>
  <c r="J143" i="3"/>
  <c r="H143" i="3"/>
  <c r="D143" i="3"/>
  <c r="M142" i="3"/>
  <c r="J142" i="3"/>
  <c r="H142" i="3"/>
  <c r="D142" i="3"/>
  <c r="M141" i="3"/>
  <c r="J141" i="3"/>
  <c r="H141" i="3"/>
  <c r="D141" i="3"/>
  <c r="A141" i="3"/>
  <c r="A142" i="3" s="1"/>
  <c r="A143" i="3" s="1"/>
  <c r="A144" i="3" s="1"/>
  <c r="M140" i="3"/>
  <c r="J140" i="3"/>
  <c r="H140" i="3"/>
  <c r="D140" i="3"/>
  <c r="P140" i="3" l="1"/>
  <c r="P141" i="3"/>
  <c r="P142" i="3"/>
  <c r="P143" i="3"/>
  <c r="P144" i="3"/>
  <c r="M139" i="3"/>
  <c r="J139" i="3"/>
  <c r="H139" i="3"/>
  <c r="D139" i="3"/>
  <c r="M138" i="3"/>
  <c r="J138" i="3"/>
  <c r="H138" i="3"/>
  <c r="D138" i="3"/>
  <c r="M137" i="3"/>
  <c r="J137" i="3"/>
  <c r="H137" i="3"/>
  <c r="D137" i="3"/>
  <c r="M136" i="3"/>
  <c r="J136" i="3"/>
  <c r="H136" i="3"/>
  <c r="D136" i="3"/>
  <c r="A136" i="3"/>
  <c r="A137" i="3" s="1"/>
  <c r="A138" i="3" s="1"/>
  <c r="A139" i="3" s="1"/>
  <c r="M135" i="3"/>
  <c r="J135" i="3"/>
  <c r="H135" i="3"/>
  <c r="D135" i="3"/>
  <c r="P136" i="3" l="1"/>
  <c r="P137" i="3"/>
  <c r="P138" i="3"/>
  <c r="P139" i="3"/>
  <c r="P135" i="3"/>
  <c r="M134" i="3"/>
  <c r="J134" i="3"/>
  <c r="H134" i="3"/>
  <c r="D134" i="3"/>
  <c r="M133" i="3"/>
  <c r="J133" i="3"/>
  <c r="H133" i="3"/>
  <c r="D133" i="3"/>
  <c r="M132" i="3"/>
  <c r="J132" i="3"/>
  <c r="H132" i="3"/>
  <c r="D132" i="3"/>
  <c r="M131" i="3"/>
  <c r="J131" i="3"/>
  <c r="H131" i="3"/>
  <c r="D131" i="3"/>
  <c r="M130" i="3"/>
  <c r="J130" i="3"/>
  <c r="H130" i="3"/>
  <c r="D130" i="3"/>
  <c r="A131" i="3"/>
  <c r="A132" i="3" s="1"/>
  <c r="A133" i="3" s="1"/>
  <c r="A134" i="3" s="1"/>
  <c r="P131" i="3" l="1"/>
  <c r="P133" i="3"/>
  <c r="P132" i="3"/>
  <c r="P130" i="3"/>
  <c r="P134" i="3"/>
  <c r="M129" i="3"/>
  <c r="J129" i="3"/>
  <c r="H129" i="3"/>
  <c r="D129" i="3"/>
  <c r="M128" i="3"/>
  <c r="J128" i="3"/>
  <c r="H128" i="3"/>
  <c r="D128" i="3"/>
  <c r="M127" i="3"/>
  <c r="J127" i="3"/>
  <c r="H127" i="3"/>
  <c r="D127" i="3"/>
  <c r="A127" i="3"/>
  <c r="A128" i="3" s="1"/>
  <c r="A129" i="3" s="1"/>
  <c r="M126" i="3"/>
  <c r="J126" i="3"/>
  <c r="H126" i="3"/>
  <c r="D126" i="3"/>
  <c r="P129" i="3" l="1"/>
  <c r="P128" i="3"/>
  <c r="P127" i="3"/>
  <c r="P126" i="3"/>
  <c r="M125" i="3"/>
  <c r="J125" i="3"/>
  <c r="H125" i="3"/>
  <c r="D125" i="3"/>
  <c r="M124" i="3"/>
  <c r="J124" i="3"/>
  <c r="H124" i="3"/>
  <c r="D124" i="3"/>
  <c r="M123" i="3"/>
  <c r="J123" i="3"/>
  <c r="H123" i="3"/>
  <c r="D123" i="3"/>
  <c r="M122" i="3"/>
  <c r="J122" i="3"/>
  <c r="H122" i="3"/>
  <c r="D122" i="3"/>
  <c r="A122" i="3"/>
  <c r="A123" i="3" s="1"/>
  <c r="A124" i="3" s="1"/>
  <c r="A125" i="3" s="1"/>
  <c r="M121" i="3"/>
  <c r="J121" i="3"/>
  <c r="H121" i="3"/>
  <c r="D121" i="3"/>
  <c r="P121" i="3" l="1"/>
  <c r="P122" i="3"/>
  <c r="P123" i="3"/>
  <c r="P124" i="3"/>
  <c r="P125" i="3"/>
  <c r="M120" i="3"/>
  <c r="J120" i="3"/>
  <c r="H120" i="3"/>
  <c r="D120" i="3"/>
  <c r="M119" i="3"/>
  <c r="J119" i="3"/>
  <c r="H119" i="3"/>
  <c r="D119" i="3"/>
  <c r="M118" i="3"/>
  <c r="J118" i="3"/>
  <c r="H118" i="3"/>
  <c r="D118" i="3"/>
  <c r="M117" i="3"/>
  <c r="J117" i="3"/>
  <c r="H117" i="3"/>
  <c r="D117" i="3"/>
  <c r="A117" i="3"/>
  <c r="A118" i="3" s="1"/>
  <c r="A119" i="3" s="1"/>
  <c r="A120" i="3" s="1"/>
  <c r="M116" i="3"/>
  <c r="J116" i="3"/>
  <c r="H116" i="3"/>
  <c r="D116" i="3"/>
  <c r="P118" i="3" l="1"/>
  <c r="P117" i="3"/>
  <c r="P119" i="3"/>
  <c r="P120" i="3"/>
  <c r="P116" i="3"/>
  <c r="H115" i="3"/>
  <c r="H114" i="3"/>
  <c r="H113" i="3"/>
  <c r="H111" i="3"/>
  <c r="A112" i="3"/>
  <c r="A113" i="3" s="1"/>
  <c r="A114" i="3" s="1"/>
  <c r="A115" i="3" s="1"/>
  <c r="M115" i="3"/>
  <c r="J115" i="3"/>
  <c r="D115" i="3"/>
  <c r="M114" i="3"/>
  <c r="J114" i="3"/>
  <c r="D114" i="3"/>
  <c r="J113" i="3"/>
  <c r="D113" i="3"/>
  <c r="M112" i="3"/>
  <c r="J112" i="3"/>
  <c r="H112" i="3"/>
  <c r="D112" i="3"/>
  <c r="M111" i="3"/>
  <c r="J111" i="3"/>
  <c r="D111" i="3"/>
  <c r="M113" i="3" l="1"/>
  <c r="P113" i="3" s="1"/>
  <c r="P112" i="3"/>
  <c r="P114" i="3"/>
  <c r="P115" i="3"/>
  <c r="P111" i="3"/>
  <c r="M106" i="3"/>
  <c r="M107" i="3"/>
  <c r="M108" i="3"/>
  <c r="M109" i="3"/>
  <c r="M110" i="3"/>
  <c r="H106" i="3"/>
  <c r="H107" i="3"/>
  <c r="H108" i="3"/>
  <c r="H109" i="3"/>
  <c r="H110" i="3"/>
  <c r="J110" i="3"/>
  <c r="J109" i="3"/>
  <c r="J108" i="3"/>
  <c r="J107" i="3"/>
  <c r="P107" i="3" s="1"/>
  <c r="J106" i="3"/>
  <c r="D110" i="3"/>
  <c r="D109" i="3"/>
  <c r="D108" i="3"/>
  <c r="D107" i="3"/>
  <c r="D106" i="3"/>
  <c r="P108" i="3" l="1"/>
  <c r="P110" i="3"/>
  <c r="P109" i="3"/>
  <c r="P106" i="3"/>
  <c r="H105" i="3" l="1"/>
  <c r="M105" i="3"/>
  <c r="J105" i="3"/>
  <c r="H104" i="3"/>
  <c r="M104" i="3"/>
  <c r="J104" i="3"/>
  <c r="H103" i="3"/>
  <c r="M103" i="3"/>
  <c r="J103" i="3"/>
  <c r="D103" i="3"/>
  <c r="D104" i="3"/>
  <c r="D105" i="3"/>
  <c r="P103" i="3" l="1"/>
  <c r="P104" i="3"/>
  <c r="P105" i="3"/>
  <c r="M98" i="3" l="1"/>
  <c r="M99" i="3"/>
  <c r="M100" i="3"/>
  <c r="M101" i="3"/>
  <c r="M102" i="3"/>
  <c r="J98" i="3"/>
  <c r="J99" i="3"/>
  <c r="J100" i="3"/>
  <c r="J101" i="3"/>
  <c r="J102" i="3"/>
  <c r="H98" i="3"/>
  <c r="H99" i="3"/>
  <c r="H100" i="3"/>
  <c r="H101" i="3"/>
  <c r="H102" i="3"/>
  <c r="D98" i="3"/>
  <c r="D99" i="3"/>
  <c r="D100" i="3"/>
  <c r="D101" i="3"/>
  <c r="D102" i="3"/>
  <c r="P100" i="3" l="1"/>
  <c r="P101" i="3"/>
  <c r="P98" i="3"/>
  <c r="P99" i="3"/>
  <c r="P102" i="3"/>
  <c r="M94" i="3" l="1"/>
  <c r="M95" i="3"/>
  <c r="M96" i="3"/>
  <c r="M97" i="3"/>
  <c r="J94" i="3"/>
  <c r="J95" i="3"/>
  <c r="J96" i="3"/>
  <c r="J97" i="3"/>
  <c r="H94" i="3"/>
  <c r="H95" i="3"/>
  <c r="H96" i="3"/>
  <c r="H97" i="3"/>
  <c r="D97" i="3"/>
  <c r="D94" i="3"/>
  <c r="D95" i="3"/>
  <c r="D96" i="3"/>
  <c r="P96" i="3" l="1"/>
  <c r="P95" i="3"/>
  <c r="P97" i="3"/>
  <c r="P94" i="3"/>
  <c r="M89" i="3" l="1"/>
  <c r="M90" i="3"/>
  <c r="M91" i="3"/>
  <c r="M92" i="3"/>
  <c r="M93" i="3"/>
  <c r="J89" i="3"/>
  <c r="J90" i="3"/>
  <c r="J91" i="3"/>
  <c r="J92" i="3"/>
  <c r="J93" i="3"/>
  <c r="H93" i="3"/>
  <c r="H89" i="3"/>
  <c r="H90" i="3"/>
  <c r="H91" i="3"/>
  <c r="H92" i="3"/>
  <c r="D93" i="3"/>
  <c r="D92" i="3"/>
  <c r="D91" i="3"/>
  <c r="D90" i="3"/>
  <c r="D89" i="3"/>
  <c r="P92" i="3" l="1"/>
  <c r="P90" i="3"/>
  <c r="P93" i="3"/>
  <c r="P91" i="3"/>
  <c r="P89" i="3"/>
  <c r="H88" i="3"/>
  <c r="M88" i="3"/>
  <c r="H87" i="3"/>
  <c r="M87" i="3"/>
  <c r="H86" i="3"/>
  <c r="M86" i="3"/>
  <c r="J88" i="3"/>
  <c r="J87" i="3"/>
  <c r="P87" i="3" s="1"/>
  <c r="J86" i="3"/>
  <c r="D88" i="3"/>
  <c r="D87" i="3"/>
  <c r="D86" i="3"/>
  <c r="P88" i="3" l="1"/>
  <c r="P86" i="3"/>
  <c r="M85" i="3"/>
  <c r="J85" i="3"/>
  <c r="J81" i="3"/>
  <c r="M81" i="3"/>
  <c r="J82" i="3"/>
  <c r="M82" i="3"/>
  <c r="J83" i="3"/>
  <c r="M83" i="3"/>
  <c r="J84" i="3"/>
  <c r="M84" i="3"/>
  <c r="H81" i="3"/>
  <c r="H82" i="3"/>
  <c r="H83" i="3"/>
  <c r="H84" i="3"/>
  <c r="H85" i="3"/>
  <c r="D81" i="3"/>
  <c r="D82" i="3"/>
  <c r="D83" i="3"/>
  <c r="D84" i="3"/>
  <c r="D85" i="3"/>
  <c r="P81" i="3" l="1"/>
  <c r="P83" i="3"/>
  <c r="P84" i="3"/>
  <c r="P82" i="3"/>
  <c r="P85" i="3"/>
  <c r="J76" i="3" l="1"/>
  <c r="M76" i="3"/>
  <c r="J77" i="3"/>
  <c r="M77" i="3"/>
  <c r="J78" i="3"/>
  <c r="M78" i="3"/>
  <c r="J79" i="3"/>
  <c r="M79" i="3"/>
  <c r="J80" i="3"/>
  <c r="M80" i="3"/>
  <c r="H76" i="3"/>
  <c r="H77" i="3"/>
  <c r="H78" i="3"/>
  <c r="H79" i="3"/>
  <c r="H80" i="3"/>
  <c r="D76" i="3"/>
  <c r="D77" i="3"/>
  <c r="D78" i="3"/>
  <c r="D79" i="3"/>
  <c r="D80" i="3"/>
  <c r="P77" i="3" l="1"/>
  <c r="P79" i="3"/>
  <c r="P78" i="3"/>
  <c r="P80" i="3"/>
  <c r="P76" i="3"/>
  <c r="J71" i="3" l="1"/>
  <c r="M71" i="3"/>
  <c r="J72" i="3"/>
  <c r="M72" i="3"/>
  <c r="J73" i="3"/>
  <c r="M73" i="3"/>
  <c r="J74" i="3"/>
  <c r="M74" i="3"/>
  <c r="J75" i="3"/>
  <c r="M75" i="3"/>
  <c r="H71" i="3"/>
  <c r="H72" i="3"/>
  <c r="H73" i="3"/>
  <c r="H74" i="3"/>
  <c r="H75" i="3"/>
  <c r="D71" i="3"/>
  <c r="D72" i="3"/>
  <c r="D73" i="3"/>
  <c r="D74" i="3"/>
  <c r="D75" i="3"/>
  <c r="P73" i="3" l="1"/>
  <c r="P74" i="3"/>
  <c r="P72" i="3"/>
  <c r="P75" i="3"/>
  <c r="P71" i="3"/>
  <c r="M66" i="3"/>
  <c r="M67" i="3"/>
  <c r="M68" i="3"/>
  <c r="M69" i="3"/>
  <c r="M70" i="3"/>
  <c r="J66" i="3"/>
  <c r="J67" i="3"/>
  <c r="J68" i="3"/>
  <c r="J69" i="3"/>
  <c r="J70" i="3"/>
  <c r="H66" i="3"/>
  <c r="H67" i="3"/>
  <c r="H68" i="3"/>
  <c r="H69" i="3"/>
  <c r="H70" i="3"/>
  <c r="D66" i="3"/>
  <c r="D67" i="3"/>
  <c r="D68" i="3"/>
  <c r="D69" i="3"/>
  <c r="D70" i="3"/>
  <c r="P67" i="3" l="1"/>
  <c r="P69" i="3"/>
  <c r="P68" i="3"/>
  <c r="P66" i="3"/>
  <c r="P70" i="3"/>
  <c r="J61" i="3" l="1"/>
  <c r="M61" i="3"/>
  <c r="J62" i="3"/>
  <c r="M62" i="3"/>
  <c r="J63" i="3"/>
  <c r="M63" i="3"/>
  <c r="J64" i="3"/>
  <c r="M64" i="3"/>
  <c r="J65" i="3"/>
  <c r="M65" i="3"/>
  <c r="H61" i="3"/>
  <c r="H62" i="3"/>
  <c r="H63" i="3"/>
  <c r="H64" i="3"/>
  <c r="H65" i="3"/>
  <c r="D61" i="3"/>
  <c r="D62" i="3"/>
  <c r="D63" i="3"/>
  <c r="D64" i="3"/>
  <c r="D65" i="3"/>
  <c r="P63" i="3" l="1"/>
  <c r="P62" i="3"/>
  <c r="P64" i="3"/>
  <c r="P65" i="3"/>
  <c r="P61" i="3"/>
  <c r="D55" i="3" l="1"/>
  <c r="H55" i="3"/>
  <c r="J55" i="3"/>
  <c r="M55" i="3"/>
  <c r="D56" i="3"/>
  <c r="H56" i="3"/>
  <c r="J56" i="3"/>
  <c r="M56" i="3"/>
  <c r="D57" i="3"/>
  <c r="H57" i="3"/>
  <c r="J57" i="3"/>
  <c r="M57" i="3"/>
  <c r="D58" i="3"/>
  <c r="H58" i="3"/>
  <c r="J58" i="3"/>
  <c r="M58" i="3"/>
  <c r="D59" i="3"/>
  <c r="H59" i="3"/>
  <c r="J59" i="3"/>
  <c r="M59" i="3"/>
  <c r="D60" i="3"/>
  <c r="H60" i="3"/>
  <c r="J60" i="3"/>
  <c r="M60" i="3"/>
  <c r="P57" i="3" l="1"/>
  <c r="P56" i="3"/>
  <c r="P55" i="3"/>
  <c r="P60" i="3"/>
  <c r="P59" i="3"/>
  <c r="P58" i="3"/>
  <c r="M51" i="3"/>
  <c r="M52" i="3"/>
  <c r="M53" i="3"/>
  <c r="M54" i="3"/>
  <c r="J51" i="3"/>
  <c r="J52" i="3"/>
  <c r="P52" i="3" s="1"/>
  <c r="J53" i="3"/>
  <c r="P53" i="3" s="1"/>
  <c r="J54" i="3"/>
  <c r="P54" i="3" s="1"/>
  <c r="H51" i="3"/>
  <c r="H52" i="3"/>
  <c r="H53" i="3"/>
  <c r="H54" i="3"/>
  <c r="D51" i="3"/>
  <c r="D52" i="3"/>
  <c r="D53" i="3"/>
  <c r="D54" i="3"/>
  <c r="P51" i="3" l="1"/>
  <c r="M46" i="3"/>
  <c r="M47" i="3"/>
  <c r="M48" i="3"/>
  <c r="M49" i="3"/>
  <c r="M50" i="3"/>
  <c r="J46" i="3"/>
  <c r="J47" i="3"/>
  <c r="J48" i="3"/>
  <c r="J49" i="3"/>
  <c r="J50" i="3"/>
  <c r="H46" i="3"/>
  <c r="H47" i="3"/>
  <c r="H48" i="3"/>
  <c r="H49" i="3"/>
  <c r="H50" i="3"/>
  <c r="D46" i="3"/>
  <c r="D47" i="3"/>
  <c r="D48" i="3"/>
  <c r="D49" i="3"/>
  <c r="D50" i="3"/>
  <c r="P47" i="3" l="1"/>
  <c r="P49" i="3"/>
  <c r="P48" i="3"/>
  <c r="P46" i="3"/>
  <c r="P50" i="3"/>
  <c r="M41" i="3"/>
  <c r="M42" i="3"/>
  <c r="M43" i="3"/>
  <c r="M44" i="3"/>
  <c r="M45" i="3"/>
  <c r="J41" i="3"/>
  <c r="J42" i="3"/>
  <c r="J43" i="3"/>
  <c r="J44" i="3"/>
  <c r="J45" i="3"/>
  <c r="H41" i="3"/>
  <c r="H42" i="3"/>
  <c r="H43" i="3"/>
  <c r="H44" i="3"/>
  <c r="H45" i="3"/>
  <c r="D41" i="3"/>
  <c r="D42" i="3"/>
  <c r="D43" i="3"/>
  <c r="D44" i="3"/>
  <c r="D45" i="3"/>
  <c r="P43" i="3" l="1"/>
  <c r="P45" i="3"/>
  <c r="P41" i="3"/>
  <c r="P44" i="3"/>
  <c r="P42" i="3"/>
  <c r="D40" i="3"/>
  <c r="M36" i="3" l="1"/>
  <c r="M37" i="3"/>
  <c r="M38" i="3"/>
  <c r="M39" i="3"/>
  <c r="M40" i="3"/>
  <c r="J36" i="3"/>
  <c r="J37" i="3"/>
  <c r="J38" i="3"/>
  <c r="J39" i="3"/>
  <c r="J40" i="3"/>
  <c r="H36" i="3"/>
  <c r="H37" i="3"/>
  <c r="H38" i="3"/>
  <c r="H39" i="3"/>
  <c r="H40" i="3"/>
  <c r="D36" i="3"/>
  <c r="D37" i="3"/>
  <c r="D38" i="3"/>
  <c r="D39" i="3"/>
  <c r="D35" i="3"/>
  <c r="H35" i="3"/>
  <c r="J35" i="3"/>
  <c r="M35" i="3"/>
  <c r="P36" i="3" l="1"/>
  <c r="P37" i="3"/>
  <c r="P38" i="3"/>
  <c r="P39" i="3"/>
  <c r="P40" i="3"/>
  <c r="P35" i="3"/>
  <c r="J30" i="3"/>
  <c r="M30" i="3"/>
  <c r="J31" i="3"/>
  <c r="M31" i="3"/>
  <c r="J32" i="3"/>
  <c r="M32" i="3"/>
  <c r="J33" i="3"/>
  <c r="M33" i="3"/>
  <c r="J34" i="3"/>
  <c r="M34" i="3"/>
  <c r="H30" i="3"/>
  <c r="H31" i="3"/>
  <c r="H32" i="3"/>
  <c r="H33" i="3"/>
  <c r="H34" i="3"/>
  <c r="D30" i="3"/>
  <c r="D31" i="3"/>
  <c r="D32" i="3"/>
  <c r="D33" i="3"/>
  <c r="D34" i="3"/>
  <c r="P33" i="3" l="1"/>
  <c r="P31" i="3"/>
  <c r="P32" i="3"/>
  <c r="P34" i="3"/>
  <c r="P30" i="3"/>
  <c r="M26" i="3"/>
  <c r="M27" i="3"/>
  <c r="M28" i="3"/>
  <c r="M29" i="3"/>
  <c r="J26" i="3"/>
  <c r="J27" i="3"/>
  <c r="J28" i="3"/>
  <c r="J29" i="3"/>
  <c r="H26" i="3"/>
  <c r="H27" i="3"/>
  <c r="H28" i="3"/>
  <c r="H29" i="3"/>
  <c r="D26" i="3"/>
  <c r="D27" i="3"/>
  <c r="D28" i="3"/>
  <c r="D29" i="3"/>
  <c r="P28" i="3" l="1"/>
  <c r="P29" i="3"/>
  <c r="P26" i="3"/>
  <c r="P27" i="3"/>
  <c r="M21" i="3"/>
  <c r="M22" i="3"/>
  <c r="M23" i="3"/>
  <c r="M24" i="3"/>
  <c r="M25" i="3"/>
  <c r="J21" i="3"/>
  <c r="J22" i="3"/>
  <c r="J23" i="3"/>
  <c r="J24" i="3"/>
  <c r="J25" i="3"/>
  <c r="H21" i="3"/>
  <c r="H22" i="3"/>
  <c r="H23" i="3"/>
  <c r="H24" i="3"/>
  <c r="H25" i="3"/>
  <c r="D21" i="3"/>
  <c r="D22" i="3"/>
  <c r="D23" i="3"/>
  <c r="D24" i="3"/>
  <c r="D25" i="3"/>
  <c r="P22" i="3" l="1"/>
  <c r="P21" i="3"/>
  <c r="P24" i="3"/>
  <c r="P23" i="3"/>
  <c r="P25" i="3"/>
  <c r="M20" i="3"/>
  <c r="J20" i="3"/>
  <c r="H20" i="3"/>
  <c r="D20" i="3"/>
  <c r="P20" i="3" l="1"/>
  <c r="M16" i="3"/>
  <c r="M17" i="3"/>
  <c r="M18" i="3"/>
  <c r="M19" i="3"/>
  <c r="J16" i="3"/>
  <c r="J17" i="3"/>
  <c r="J18" i="3"/>
  <c r="J19" i="3"/>
  <c r="H16" i="3"/>
  <c r="H17" i="3"/>
  <c r="H18" i="3"/>
  <c r="H19" i="3"/>
  <c r="D16" i="3"/>
  <c r="D17" i="3"/>
  <c r="D18" i="3"/>
  <c r="D19" i="3"/>
  <c r="P16" i="3" l="1"/>
  <c r="P18" i="3"/>
  <c r="P17" i="3"/>
  <c r="P19" i="3"/>
  <c r="M15" i="3"/>
  <c r="J15" i="3"/>
  <c r="H15" i="3"/>
  <c r="D15" i="3"/>
  <c r="M14" i="3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N166" i="3" s="1"/>
  <c r="N167" i="3" s="1"/>
  <c r="N168" i="3" s="1"/>
  <c r="N169" i="3" s="1"/>
  <c r="N170" i="3" s="1"/>
  <c r="N171" i="3" s="1"/>
  <c r="N172" i="3" s="1"/>
  <c r="N173" i="3" s="1"/>
  <c r="N174" i="3" s="1"/>
  <c r="N175" i="3" s="1"/>
  <c r="N176" i="3" s="1"/>
  <c r="N177" i="3" s="1"/>
  <c r="N178" i="3" s="1"/>
  <c r="N179" i="3" s="1"/>
  <c r="N180" i="3" s="1"/>
  <c r="N181" i="3" s="1"/>
  <c r="N182" i="3" s="1"/>
  <c r="N183" i="3" s="1"/>
  <c r="N184" i="3" s="1"/>
  <c r="N185" i="3" s="1"/>
  <c r="N186" i="3" s="1"/>
  <c r="N187" i="3" s="1"/>
  <c r="N188" i="3" s="1"/>
  <c r="N189" i="3" s="1"/>
  <c r="N190" i="3" s="1"/>
  <c r="N191" i="3" s="1"/>
  <c r="N192" i="3" s="1"/>
  <c r="N193" i="3" s="1"/>
  <c r="N194" i="3" s="1"/>
  <c r="N195" i="3" s="1"/>
  <c r="N196" i="3" s="1"/>
  <c r="N197" i="3" s="1"/>
  <c r="N198" i="3" s="1"/>
  <c r="N199" i="3" s="1"/>
  <c r="N200" i="3" s="1"/>
  <c r="N201" i="3" s="1"/>
  <c r="N202" i="3" s="1"/>
  <c r="N203" i="3" s="1"/>
  <c r="N204" i="3" s="1"/>
  <c r="N205" i="3" s="1"/>
  <c r="N206" i="3" s="1"/>
  <c r="N207" i="3" s="1"/>
  <c r="N208" i="3" s="1"/>
  <c r="N209" i="3" s="1"/>
  <c r="N210" i="3" s="1"/>
  <c r="N211" i="3" s="1"/>
  <c r="N212" i="3" s="1"/>
  <c r="N213" i="3" s="1"/>
  <c r="N214" i="3" s="1"/>
  <c r="N215" i="3" s="1"/>
  <c r="N216" i="3" s="1"/>
  <c r="N217" i="3" s="1"/>
  <c r="N218" i="3" s="1"/>
  <c r="N219" i="3" s="1"/>
  <c r="N220" i="3" s="1"/>
  <c r="N221" i="3" s="1"/>
  <c r="N222" i="3" s="1"/>
  <c r="N223" i="3" s="1"/>
  <c r="N224" i="3" s="1"/>
  <c r="N225" i="3" s="1"/>
  <c r="N226" i="3" s="1"/>
  <c r="N227" i="3" s="1"/>
  <c r="N228" i="3" s="1"/>
  <c r="N229" i="3" s="1"/>
  <c r="N230" i="3" s="1"/>
  <c r="N231" i="3" s="1"/>
  <c r="N232" i="3" s="1"/>
  <c r="N233" i="3" s="1"/>
  <c r="N234" i="3" s="1"/>
  <c r="N235" i="3" s="1"/>
  <c r="N236" i="3" s="1"/>
  <c r="N237" i="3" s="1"/>
  <c r="N238" i="3" s="1"/>
  <c r="N239" i="3" s="1"/>
  <c r="N240" i="3" s="1"/>
  <c r="N241" i="3" s="1"/>
  <c r="N242" i="3" s="1"/>
  <c r="N243" i="3" s="1"/>
  <c r="N244" i="3" s="1"/>
  <c r="N245" i="3" s="1"/>
  <c r="N246" i="3" s="1"/>
  <c r="N247" i="3" s="1"/>
  <c r="N248" i="3" s="1"/>
  <c r="N249" i="3" s="1"/>
  <c r="N250" i="3" s="1"/>
  <c r="N251" i="3" s="1"/>
  <c r="N252" i="3" s="1"/>
  <c r="N253" i="3" s="1"/>
  <c r="N254" i="3" s="1"/>
  <c r="N255" i="3" s="1"/>
  <c r="N256" i="3" s="1"/>
  <c r="N257" i="3" s="1"/>
  <c r="J14" i="3"/>
  <c r="K14" i="3" s="1"/>
  <c r="H14" i="3"/>
  <c r="D14" i="3"/>
  <c r="K15" i="3" l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09" i="3" s="1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K157" i="3" s="1"/>
  <c r="K158" i="3" s="1"/>
  <c r="K159" i="3" s="1"/>
  <c r="K160" i="3" s="1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K198" i="3" s="1"/>
  <c r="K199" i="3" s="1"/>
  <c r="K200" i="3" s="1"/>
  <c r="K201" i="3" s="1"/>
  <c r="K202" i="3" s="1"/>
  <c r="K203" i="3" s="1"/>
  <c r="K204" i="3" s="1"/>
  <c r="K205" i="3" s="1"/>
  <c r="K206" i="3" s="1"/>
  <c r="K207" i="3" s="1"/>
  <c r="K208" i="3" s="1"/>
  <c r="K209" i="3" s="1"/>
  <c r="K210" i="3" s="1"/>
  <c r="K211" i="3" s="1"/>
  <c r="K212" i="3" s="1"/>
  <c r="K213" i="3" s="1"/>
  <c r="K214" i="3" s="1"/>
  <c r="K215" i="3" s="1"/>
  <c r="K216" i="3" s="1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K231" i="3" s="1"/>
  <c r="K232" i="3" s="1"/>
  <c r="K233" i="3" s="1"/>
  <c r="K234" i="3" s="1"/>
  <c r="K235" i="3" s="1"/>
  <c r="K236" i="3" s="1"/>
  <c r="K237" i="3" s="1"/>
  <c r="K238" i="3" s="1"/>
  <c r="K239" i="3" s="1"/>
  <c r="K240" i="3" s="1"/>
  <c r="K241" i="3" s="1"/>
  <c r="K242" i="3" s="1"/>
  <c r="K243" i="3" s="1"/>
  <c r="K244" i="3" s="1"/>
  <c r="K245" i="3" s="1"/>
  <c r="K246" i="3" s="1"/>
  <c r="K247" i="3" s="1"/>
  <c r="K248" i="3" s="1"/>
  <c r="K249" i="3" s="1"/>
  <c r="K250" i="3" s="1"/>
  <c r="K251" i="3" s="1"/>
  <c r="K252" i="3" s="1"/>
  <c r="K253" i="3" s="1"/>
  <c r="K254" i="3" s="1"/>
  <c r="K255" i="3" s="1"/>
  <c r="K256" i="3" s="1"/>
  <c r="K257" i="3" s="1"/>
  <c r="K258" i="3" s="1"/>
  <c r="K259" i="3" s="1"/>
  <c r="K260" i="3" s="1"/>
  <c r="K261" i="3" s="1"/>
  <c r="K262" i="3" s="1"/>
  <c r="N258" i="3"/>
  <c r="N259" i="3" s="1"/>
  <c r="N260" i="3" s="1"/>
  <c r="N261" i="3" s="1"/>
  <c r="N262" i="3" s="1"/>
  <c r="P15" i="3"/>
  <c r="P14" i="3"/>
  <c r="Q14" i="3" s="1"/>
  <c r="Q15" i="3" l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H263" i="2"/>
  <c r="M263" i="2"/>
  <c r="J263" i="2"/>
  <c r="D263" i="2"/>
  <c r="P263" i="2" l="1"/>
  <c r="Q258" i="3"/>
  <c r="Q259" i="3" s="1"/>
  <c r="Q260" i="3" s="1"/>
  <c r="Q261" i="3" s="1"/>
  <c r="Q262" i="3" s="1"/>
  <c r="D259" i="2"/>
  <c r="H259" i="2"/>
  <c r="J259" i="2"/>
  <c r="M259" i="2"/>
  <c r="D260" i="2"/>
  <c r="H260" i="2"/>
  <c r="J260" i="2"/>
  <c r="M260" i="2"/>
  <c r="D261" i="2"/>
  <c r="H261" i="2"/>
  <c r="J261" i="2"/>
  <c r="M261" i="2"/>
  <c r="D262" i="2"/>
  <c r="H262" i="2"/>
  <c r="J262" i="2"/>
  <c r="M262" i="2"/>
  <c r="P262" i="2" l="1"/>
  <c r="P261" i="2"/>
  <c r="P259" i="2"/>
  <c r="P260" i="2"/>
  <c r="M254" i="2"/>
  <c r="M255" i="2"/>
  <c r="M256" i="2"/>
  <c r="M257" i="2"/>
  <c r="M258" i="2"/>
  <c r="J254" i="2"/>
  <c r="P254" i="2" s="1"/>
  <c r="J255" i="2"/>
  <c r="J256" i="2"/>
  <c r="P256" i="2" s="1"/>
  <c r="J257" i="2"/>
  <c r="J258" i="2"/>
  <c r="P258" i="2" s="1"/>
  <c r="H254" i="2"/>
  <c r="H255" i="2"/>
  <c r="H256" i="2"/>
  <c r="H257" i="2"/>
  <c r="H258" i="2"/>
  <c r="D254" i="2"/>
  <c r="D255" i="2"/>
  <c r="D256" i="2"/>
  <c r="D257" i="2"/>
  <c r="D258" i="2"/>
  <c r="P255" i="2" l="1"/>
  <c r="P257" i="2"/>
  <c r="M253" i="2"/>
  <c r="J253" i="2"/>
  <c r="J252" i="2" l="1"/>
  <c r="M252" i="2"/>
  <c r="P252" i="2" s="1"/>
  <c r="H251" i="2"/>
  <c r="H252" i="2"/>
  <c r="H253" i="2"/>
  <c r="D252" i="2"/>
  <c r="D253" i="2"/>
  <c r="P253" i="2" l="1"/>
  <c r="M251" i="2" l="1"/>
  <c r="J251" i="2"/>
  <c r="M249" i="2"/>
  <c r="M250" i="2"/>
  <c r="H249" i="2"/>
  <c r="H250" i="2"/>
  <c r="D249" i="2"/>
  <c r="D250" i="2"/>
  <c r="D251" i="2"/>
  <c r="J250" i="2"/>
  <c r="J249" i="2"/>
  <c r="P251" i="2" l="1"/>
  <c r="P249" i="2"/>
  <c r="P250" i="2"/>
  <c r="M248" i="2"/>
  <c r="H248" i="2"/>
  <c r="J248" i="2"/>
  <c r="D248" i="2"/>
  <c r="P248" i="2" l="1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14" i="2"/>
  <c r="N14" i="2" s="1"/>
  <c r="N15" i="2" s="1"/>
  <c r="N16" i="2" s="1"/>
  <c r="J16" i="2"/>
  <c r="P16" i="2" s="1"/>
  <c r="J17" i="2"/>
  <c r="J18" i="2"/>
  <c r="P18" i="2" s="1"/>
  <c r="J19" i="2"/>
  <c r="P19" i="2" s="1"/>
  <c r="J20" i="2"/>
  <c r="P20" i="2" s="1"/>
  <c r="J21" i="2"/>
  <c r="J22" i="2"/>
  <c r="P22" i="2" s="1"/>
  <c r="J23" i="2"/>
  <c r="P23" i="2" s="1"/>
  <c r="J24" i="2"/>
  <c r="P24" i="2" s="1"/>
  <c r="J25" i="2"/>
  <c r="J26" i="2"/>
  <c r="P26" i="2" s="1"/>
  <c r="J27" i="2"/>
  <c r="P27" i="2" s="1"/>
  <c r="J28" i="2"/>
  <c r="P28" i="2" s="1"/>
  <c r="J29" i="2"/>
  <c r="J30" i="2"/>
  <c r="P30" i="2" s="1"/>
  <c r="J31" i="2"/>
  <c r="P31" i="2" s="1"/>
  <c r="J32" i="2"/>
  <c r="P32" i="2" s="1"/>
  <c r="J33" i="2"/>
  <c r="J34" i="2"/>
  <c r="P34" i="2" s="1"/>
  <c r="J35" i="2"/>
  <c r="P35" i="2" s="1"/>
  <c r="J36" i="2"/>
  <c r="P36" i="2" s="1"/>
  <c r="J37" i="2"/>
  <c r="J38" i="2"/>
  <c r="P38" i="2" s="1"/>
  <c r="J39" i="2"/>
  <c r="P39" i="2" s="1"/>
  <c r="J40" i="2"/>
  <c r="P40" i="2" s="1"/>
  <c r="J41" i="2"/>
  <c r="J42" i="2"/>
  <c r="P42" i="2" s="1"/>
  <c r="J43" i="2"/>
  <c r="P43" i="2" s="1"/>
  <c r="J44" i="2"/>
  <c r="P44" i="2" s="1"/>
  <c r="J45" i="2"/>
  <c r="J46" i="2"/>
  <c r="P46" i="2" s="1"/>
  <c r="J47" i="2"/>
  <c r="P47" i="2" s="1"/>
  <c r="J48" i="2"/>
  <c r="P48" i="2" s="1"/>
  <c r="J49" i="2"/>
  <c r="J50" i="2"/>
  <c r="P50" i="2" s="1"/>
  <c r="J51" i="2"/>
  <c r="P51" i="2" s="1"/>
  <c r="J52" i="2"/>
  <c r="P52" i="2" s="1"/>
  <c r="J53" i="2"/>
  <c r="J54" i="2"/>
  <c r="P54" i="2" s="1"/>
  <c r="J55" i="2"/>
  <c r="P55" i="2" s="1"/>
  <c r="J56" i="2"/>
  <c r="P56" i="2" s="1"/>
  <c r="J57" i="2"/>
  <c r="J58" i="2"/>
  <c r="P58" i="2" s="1"/>
  <c r="J59" i="2"/>
  <c r="P59" i="2" s="1"/>
  <c r="J60" i="2"/>
  <c r="P60" i="2" s="1"/>
  <c r="J61" i="2"/>
  <c r="J62" i="2"/>
  <c r="P62" i="2" s="1"/>
  <c r="J63" i="2"/>
  <c r="P63" i="2" s="1"/>
  <c r="J64" i="2"/>
  <c r="P64" i="2" s="1"/>
  <c r="J65" i="2"/>
  <c r="J66" i="2"/>
  <c r="P66" i="2" s="1"/>
  <c r="J67" i="2"/>
  <c r="P67" i="2" s="1"/>
  <c r="J68" i="2"/>
  <c r="P68" i="2" s="1"/>
  <c r="J69" i="2"/>
  <c r="J70" i="2"/>
  <c r="P70" i="2" s="1"/>
  <c r="J71" i="2"/>
  <c r="P71" i="2" s="1"/>
  <c r="J72" i="2"/>
  <c r="P72" i="2" s="1"/>
  <c r="J73" i="2"/>
  <c r="J74" i="2"/>
  <c r="P74" i="2" s="1"/>
  <c r="J75" i="2"/>
  <c r="P75" i="2" s="1"/>
  <c r="J76" i="2"/>
  <c r="P76" i="2" s="1"/>
  <c r="J77" i="2"/>
  <c r="J78" i="2"/>
  <c r="P78" i="2" s="1"/>
  <c r="J79" i="2"/>
  <c r="P79" i="2" s="1"/>
  <c r="J80" i="2"/>
  <c r="P80" i="2" s="1"/>
  <c r="J81" i="2"/>
  <c r="J82" i="2"/>
  <c r="P82" i="2" s="1"/>
  <c r="J83" i="2"/>
  <c r="P83" i="2" s="1"/>
  <c r="J84" i="2"/>
  <c r="P84" i="2" s="1"/>
  <c r="J85" i="2"/>
  <c r="J86" i="2"/>
  <c r="P86" i="2" s="1"/>
  <c r="J87" i="2"/>
  <c r="P87" i="2" s="1"/>
  <c r="J88" i="2"/>
  <c r="P88" i="2" s="1"/>
  <c r="J89" i="2"/>
  <c r="J90" i="2"/>
  <c r="P90" i="2" s="1"/>
  <c r="J91" i="2"/>
  <c r="P91" i="2" s="1"/>
  <c r="J92" i="2"/>
  <c r="P92" i="2" s="1"/>
  <c r="J93" i="2"/>
  <c r="J94" i="2"/>
  <c r="P94" i="2" s="1"/>
  <c r="J95" i="2"/>
  <c r="P95" i="2" s="1"/>
  <c r="J96" i="2"/>
  <c r="P96" i="2" s="1"/>
  <c r="J97" i="2"/>
  <c r="J98" i="2"/>
  <c r="P98" i="2" s="1"/>
  <c r="J99" i="2"/>
  <c r="P99" i="2" s="1"/>
  <c r="J100" i="2"/>
  <c r="P100" i="2" s="1"/>
  <c r="J101" i="2"/>
  <c r="J102" i="2"/>
  <c r="P102" i="2" s="1"/>
  <c r="J103" i="2"/>
  <c r="P103" i="2" s="1"/>
  <c r="J104" i="2"/>
  <c r="P104" i="2" s="1"/>
  <c r="J105" i="2"/>
  <c r="J106" i="2"/>
  <c r="P106" i="2" s="1"/>
  <c r="J107" i="2"/>
  <c r="P107" i="2" s="1"/>
  <c r="J108" i="2"/>
  <c r="P108" i="2" s="1"/>
  <c r="J109" i="2"/>
  <c r="J110" i="2"/>
  <c r="P110" i="2" s="1"/>
  <c r="J111" i="2"/>
  <c r="P111" i="2" s="1"/>
  <c r="J112" i="2"/>
  <c r="P112" i="2" s="1"/>
  <c r="J113" i="2"/>
  <c r="J114" i="2"/>
  <c r="P114" i="2" s="1"/>
  <c r="J115" i="2"/>
  <c r="P115" i="2" s="1"/>
  <c r="J116" i="2"/>
  <c r="P116" i="2" s="1"/>
  <c r="J117" i="2"/>
  <c r="J118" i="2"/>
  <c r="P118" i="2" s="1"/>
  <c r="J119" i="2"/>
  <c r="P119" i="2" s="1"/>
  <c r="J120" i="2"/>
  <c r="P120" i="2" s="1"/>
  <c r="J121" i="2"/>
  <c r="J122" i="2"/>
  <c r="P122" i="2" s="1"/>
  <c r="J123" i="2"/>
  <c r="P123" i="2" s="1"/>
  <c r="J124" i="2"/>
  <c r="P124" i="2" s="1"/>
  <c r="J125" i="2"/>
  <c r="J126" i="2"/>
  <c r="P126" i="2" s="1"/>
  <c r="J127" i="2"/>
  <c r="P127" i="2" s="1"/>
  <c r="J128" i="2"/>
  <c r="P128" i="2" s="1"/>
  <c r="J129" i="2"/>
  <c r="J130" i="2"/>
  <c r="P130" i="2" s="1"/>
  <c r="J131" i="2"/>
  <c r="P131" i="2" s="1"/>
  <c r="J132" i="2"/>
  <c r="P132" i="2" s="1"/>
  <c r="J133" i="2"/>
  <c r="J134" i="2"/>
  <c r="P134" i="2" s="1"/>
  <c r="J135" i="2"/>
  <c r="P135" i="2" s="1"/>
  <c r="J136" i="2"/>
  <c r="P136" i="2" s="1"/>
  <c r="J137" i="2"/>
  <c r="J138" i="2"/>
  <c r="P138" i="2" s="1"/>
  <c r="J139" i="2"/>
  <c r="P139" i="2" s="1"/>
  <c r="J140" i="2"/>
  <c r="P140" i="2" s="1"/>
  <c r="J141" i="2"/>
  <c r="J142" i="2"/>
  <c r="P142" i="2" s="1"/>
  <c r="J143" i="2"/>
  <c r="P143" i="2" s="1"/>
  <c r="J144" i="2"/>
  <c r="P144" i="2" s="1"/>
  <c r="J145" i="2"/>
  <c r="J146" i="2"/>
  <c r="P146" i="2" s="1"/>
  <c r="J147" i="2"/>
  <c r="P147" i="2" s="1"/>
  <c r="J148" i="2"/>
  <c r="P148" i="2" s="1"/>
  <c r="J149" i="2"/>
  <c r="J150" i="2"/>
  <c r="P150" i="2" s="1"/>
  <c r="J151" i="2"/>
  <c r="P151" i="2" s="1"/>
  <c r="J152" i="2"/>
  <c r="P152" i="2" s="1"/>
  <c r="J153" i="2"/>
  <c r="J154" i="2"/>
  <c r="P154" i="2" s="1"/>
  <c r="J155" i="2"/>
  <c r="P155" i="2" s="1"/>
  <c r="J156" i="2"/>
  <c r="P156" i="2" s="1"/>
  <c r="J157" i="2"/>
  <c r="J158" i="2"/>
  <c r="P158" i="2" s="1"/>
  <c r="J159" i="2"/>
  <c r="P159" i="2" s="1"/>
  <c r="J160" i="2"/>
  <c r="P160" i="2" s="1"/>
  <c r="J161" i="2"/>
  <c r="J162" i="2"/>
  <c r="P162" i="2" s="1"/>
  <c r="J163" i="2"/>
  <c r="P163" i="2" s="1"/>
  <c r="J164" i="2"/>
  <c r="P164" i="2" s="1"/>
  <c r="J165" i="2"/>
  <c r="J166" i="2"/>
  <c r="P166" i="2" s="1"/>
  <c r="J167" i="2"/>
  <c r="P167" i="2" s="1"/>
  <c r="J168" i="2"/>
  <c r="P168" i="2" s="1"/>
  <c r="J169" i="2"/>
  <c r="J170" i="2"/>
  <c r="P170" i="2" s="1"/>
  <c r="J171" i="2"/>
  <c r="P171" i="2" s="1"/>
  <c r="J172" i="2"/>
  <c r="P172" i="2" s="1"/>
  <c r="J173" i="2"/>
  <c r="J174" i="2"/>
  <c r="P174" i="2" s="1"/>
  <c r="J175" i="2"/>
  <c r="P175" i="2" s="1"/>
  <c r="J176" i="2"/>
  <c r="P176" i="2" s="1"/>
  <c r="J177" i="2"/>
  <c r="J178" i="2"/>
  <c r="P178" i="2" s="1"/>
  <c r="J179" i="2"/>
  <c r="P179" i="2" s="1"/>
  <c r="J180" i="2"/>
  <c r="P180" i="2" s="1"/>
  <c r="J181" i="2"/>
  <c r="J182" i="2"/>
  <c r="P182" i="2" s="1"/>
  <c r="J183" i="2"/>
  <c r="P183" i="2" s="1"/>
  <c r="J184" i="2"/>
  <c r="P184" i="2" s="1"/>
  <c r="J185" i="2"/>
  <c r="J186" i="2"/>
  <c r="P186" i="2" s="1"/>
  <c r="J187" i="2"/>
  <c r="P187" i="2" s="1"/>
  <c r="J188" i="2"/>
  <c r="P188" i="2" s="1"/>
  <c r="J189" i="2"/>
  <c r="J190" i="2"/>
  <c r="P190" i="2" s="1"/>
  <c r="J191" i="2"/>
  <c r="P191" i="2" s="1"/>
  <c r="J192" i="2"/>
  <c r="P192" i="2" s="1"/>
  <c r="J193" i="2"/>
  <c r="J194" i="2"/>
  <c r="P194" i="2" s="1"/>
  <c r="J195" i="2"/>
  <c r="P195" i="2" s="1"/>
  <c r="J196" i="2"/>
  <c r="P196" i="2" s="1"/>
  <c r="J197" i="2"/>
  <c r="J198" i="2"/>
  <c r="P198" i="2" s="1"/>
  <c r="J199" i="2"/>
  <c r="P199" i="2" s="1"/>
  <c r="J200" i="2"/>
  <c r="P200" i="2" s="1"/>
  <c r="J201" i="2"/>
  <c r="J202" i="2"/>
  <c r="P202" i="2" s="1"/>
  <c r="J203" i="2"/>
  <c r="P203" i="2" s="1"/>
  <c r="J204" i="2"/>
  <c r="P204" i="2" s="1"/>
  <c r="J205" i="2"/>
  <c r="J206" i="2"/>
  <c r="P206" i="2" s="1"/>
  <c r="J207" i="2"/>
  <c r="P207" i="2" s="1"/>
  <c r="J208" i="2"/>
  <c r="P208" i="2" s="1"/>
  <c r="J209" i="2"/>
  <c r="J210" i="2"/>
  <c r="P210" i="2" s="1"/>
  <c r="J211" i="2"/>
  <c r="P211" i="2" s="1"/>
  <c r="J212" i="2"/>
  <c r="P212" i="2" s="1"/>
  <c r="J213" i="2"/>
  <c r="J214" i="2"/>
  <c r="P214" i="2" s="1"/>
  <c r="J215" i="2"/>
  <c r="P215" i="2" s="1"/>
  <c r="J216" i="2"/>
  <c r="P216" i="2" s="1"/>
  <c r="J217" i="2"/>
  <c r="J218" i="2"/>
  <c r="P218" i="2" s="1"/>
  <c r="J219" i="2"/>
  <c r="P219" i="2" s="1"/>
  <c r="J220" i="2"/>
  <c r="P220" i="2" s="1"/>
  <c r="J221" i="2"/>
  <c r="J222" i="2"/>
  <c r="P222" i="2" s="1"/>
  <c r="J223" i="2"/>
  <c r="P223" i="2" s="1"/>
  <c r="J224" i="2"/>
  <c r="P224" i="2" s="1"/>
  <c r="J225" i="2"/>
  <c r="J226" i="2"/>
  <c r="P226" i="2" s="1"/>
  <c r="J227" i="2"/>
  <c r="P227" i="2" s="1"/>
  <c r="J228" i="2"/>
  <c r="P228" i="2" s="1"/>
  <c r="J229" i="2"/>
  <c r="J230" i="2"/>
  <c r="P230" i="2" s="1"/>
  <c r="J231" i="2"/>
  <c r="P231" i="2" s="1"/>
  <c r="J232" i="2"/>
  <c r="J233" i="2"/>
  <c r="J234" i="2"/>
  <c r="P234" i="2" s="1"/>
  <c r="J235" i="2"/>
  <c r="P235" i="2" s="1"/>
  <c r="J236" i="2"/>
  <c r="P236" i="2" s="1"/>
  <c r="J237" i="2"/>
  <c r="J238" i="2"/>
  <c r="P238" i="2" s="1"/>
  <c r="J239" i="2"/>
  <c r="P239" i="2" s="1"/>
  <c r="J240" i="2"/>
  <c r="P240" i="2" s="1"/>
  <c r="J241" i="2"/>
  <c r="J242" i="2"/>
  <c r="P242" i="2" s="1"/>
  <c r="J243" i="2"/>
  <c r="P243" i="2" s="1"/>
  <c r="J244" i="2"/>
  <c r="P244" i="2" s="1"/>
  <c r="J245" i="2"/>
  <c r="J246" i="2"/>
  <c r="P246" i="2" s="1"/>
  <c r="J247" i="2"/>
  <c r="P247" i="2" s="1"/>
  <c r="J15" i="2"/>
  <c r="P15" i="2" s="1"/>
  <c r="D14" i="2"/>
  <c r="J14" i="2"/>
  <c r="D247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N17" i="2" l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N142" i="2" s="1"/>
  <c r="N143" i="2" s="1"/>
  <c r="N144" i="2" s="1"/>
  <c r="N145" i="2" s="1"/>
  <c r="N146" i="2" s="1"/>
  <c r="N147" i="2" s="1"/>
  <c r="N148" i="2" s="1"/>
  <c r="N149" i="2" s="1"/>
  <c r="N150" i="2" s="1"/>
  <c r="N151" i="2" s="1"/>
  <c r="N152" i="2" s="1"/>
  <c r="N153" i="2" s="1"/>
  <c r="N154" i="2" s="1"/>
  <c r="N155" i="2" s="1"/>
  <c r="N156" i="2" s="1"/>
  <c r="N157" i="2" s="1"/>
  <c r="N158" i="2" s="1"/>
  <c r="N159" i="2" s="1"/>
  <c r="N160" i="2" s="1"/>
  <c r="N161" i="2" s="1"/>
  <c r="N162" i="2" s="1"/>
  <c r="N163" i="2" s="1"/>
  <c r="N164" i="2" s="1"/>
  <c r="N165" i="2" s="1"/>
  <c r="N166" i="2" s="1"/>
  <c r="N167" i="2" s="1"/>
  <c r="N168" i="2" s="1"/>
  <c r="N169" i="2" s="1"/>
  <c r="N170" i="2" s="1"/>
  <c r="N171" i="2" s="1"/>
  <c r="N172" i="2" s="1"/>
  <c r="N173" i="2" s="1"/>
  <c r="N174" i="2" s="1"/>
  <c r="N175" i="2" s="1"/>
  <c r="N176" i="2" s="1"/>
  <c r="N177" i="2" s="1"/>
  <c r="N178" i="2" s="1"/>
  <c r="N179" i="2" s="1"/>
  <c r="N180" i="2" s="1"/>
  <c r="N181" i="2" s="1"/>
  <c r="N182" i="2" s="1"/>
  <c r="N183" i="2" s="1"/>
  <c r="N184" i="2" s="1"/>
  <c r="N185" i="2" s="1"/>
  <c r="N186" i="2" s="1"/>
  <c r="N187" i="2" s="1"/>
  <c r="N188" i="2" s="1"/>
  <c r="N189" i="2" s="1"/>
  <c r="N190" i="2" s="1"/>
  <c r="N191" i="2" s="1"/>
  <c r="N192" i="2" s="1"/>
  <c r="N193" i="2" s="1"/>
  <c r="N194" i="2" s="1"/>
  <c r="N195" i="2" s="1"/>
  <c r="N196" i="2" s="1"/>
  <c r="N197" i="2" s="1"/>
  <c r="N198" i="2" s="1"/>
  <c r="N199" i="2" s="1"/>
  <c r="N200" i="2" s="1"/>
  <c r="N201" i="2" s="1"/>
  <c r="N202" i="2" s="1"/>
  <c r="N203" i="2" s="1"/>
  <c r="N204" i="2" s="1"/>
  <c r="N205" i="2" s="1"/>
  <c r="N206" i="2" s="1"/>
  <c r="N207" i="2" s="1"/>
  <c r="N208" i="2" s="1"/>
  <c r="N209" i="2" s="1"/>
  <c r="N210" i="2" s="1"/>
  <c r="N211" i="2" s="1"/>
  <c r="N212" i="2" s="1"/>
  <c r="N213" i="2" s="1"/>
  <c r="N214" i="2" s="1"/>
  <c r="N215" i="2" s="1"/>
  <c r="N216" i="2" s="1"/>
  <c r="N217" i="2" s="1"/>
  <c r="N218" i="2" s="1"/>
  <c r="N219" i="2" s="1"/>
  <c r="N220" i="2" s="1"/>
  <c r="N221" i="2" s="1"/>
  <c r="N222" i="2" s="1"/>
  <c r="N223" i="2" s="1"/>
  <c r="N224" i="2" s="1"/>
  <c r="N225" i="2" s="1"/>
  <c r="N226" i="2" s="1"/>
  <c r="N227" i="2" s="1"/>
  <c r="N228" i="2" s="1"/>
  <c r="N229" i="2" s="1"/>
  <c r="N230" i="2" s="1"/>
  <c r="N231" i="2" s="1"/>
  <c r="N232" i="2" s="1"/>
  <c r="N233" i="2" s="1"/>
  <c r="N234" i="2" s="1"/>
  <c r="N235" i="2" s="1"/>
  <c r="N236" i="2" s="1"/>
  <c r="N237" i="2" s="1"/>
  <c r="N238" i="2" s="1"/>
  <c r="N239" i="2" s="1"/>
  <c r="N240" i="2" s="1"/>
  <c r="N241" i="2" s="1"/>
  <c r="N242" i="2" s="1"/>
  <c r="N243" i="2" s="1"/>
  <c r="N244" i="2" s="1"/>
  <c r="N245" i="2" s="1"/>
  <c r="N246" i="2" s="1"/>
  <c r="N247" i="2" s="1"/>
  <c r="N248" i="2" s="1"/>
  <c r="N249" i="2" s="1"/>
  <c r="N250" i="2" s="1"/>
  <c r="N251" i="2" s="1"/>
  <c r="N252" i="2" s="1"/>
  <c r="N253" i="2" s="1"/>
  <c r="N254" i="2" s="1"/>
  <c r="N255" i="2" s="1"/>
  <c r="N256" i="2" s="1"/>
  <c r="N257" i="2" s="1"/>
  <c r="N258" i="2" s="1"/>
  <c r="N259" i="2" s="1"/>
  <c r="N260" i="2" s="1"/>
  <c r="N261" i="2" s="1"/>
  <c r="N262" i="2" s="1"/>
  <c r="N263" i="2" s="1"/>
  <c r="P14" i="2"/>
  <c r="Q14" i="2" s="1"/>
  <c r="P245" i="2"/>
  <c r="P241" i="2"/>
  <c r="P237" i="2"/>
  <c r="P233" i="2"/>
  <c r="P229" i="2"/>
  <c r="P225" i="2"/>
  <c r="P221" i="2"/>
  <c r="P217" i="2"/>
  <c r="P213" i="2"/>
  <c r="P209" i="2"/>
  <c r="P205" i="2"/>
  <c r="P201" i="2"/>
  <c r="P197" i="2"/>
  <c r="P193" i="2"/>
  <c r="P189" i="2"/>
  <c r="P185" i="2"/>
  <c r="P181" i="2"/>
  <c r="P177" i="2"/>
  <c r="P173" i="2"/>
  <c r="P169" i="2"/>
  <c r="P165" i="2"/>
  <c r="P161" i="2"/>
  <c r="P157" i="2"/>
  <c r="P153" i="2"/>
  <c r="P149" i="2"/>
  <c r="P145" i="2"/>
  <c r="P141" i="2"/>
  <c r="P137" i="2"/>
  <c r="P133" i="2"/>
  <c r="P129" i="2"/>
  <c r="P125" i="2"/>
  <c r="P121" i="2"/>
  <c r="P117" i="2"/>
  <c r="P113" i="2"/>
  <c r="P109" i="2"/>
  <c r="P105" i="2"/>
  <c r="P101" i="2"/>
  <c r="P97" i="2"/>
  <c r="P93" i="2"/>
  <c r="P89" i="2"/>
  <c r="P85" i="2"/>
  <c r="P81" i="2"/>
  <c r="P77" i="2"/>
  <c r="P73" i="2"/>
  <c r="P69" i="2"/>
  <c r="P65" i="2"/>
  <c r="P61" i="2"/>
  <c r="P57" i="2"/>
  <c r="P53" i="2"/>
  <c r="P49" i="2"/>
  <c r="P45" i="2"/>
  <c r="P41" i="2"/>
  <c r="P37" i="2"/>
  <c r="P33" i="2"/>
  <c r="P29" i="2"/>
  <c r="P25" i="2"/>
  <c r="P21" i="2"/>
  <c r="P17" i="2"/>
  <c r="P232" i="2"/>
  <c r="Q15" i="2"/>
  <c r="Q16" i="2" s="1"/>
  <c r="K14" i="2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34" i="2" s="1"/>
  <c r="K235" i="2" s="1"/>
  <c r="K236" i="2" s="1"/>
  <c r="K237" i="2" s="1"/>
  <c r="K238" i="2" s="1"/>
  <c r="K239" i="2" s="1"/>
  <c r="K240" i="2" s="1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253" i="2" s="1"/>
  <c r="K254" i="2" s="1"/>
  <c r="K255" i="2" s="1"/>
  <c r="K256" i="2" s="1"/>
  <c r="K257" i="2" s="1"/>
  <c r="K258" i="2" s="1"/>
  <c r="K259" i="2" s="1"/>
  <c r="K260" i="2" s="1"/>
  <c r="K261" i="2" s="1"/>
  <c r="K262" i="2" s="1"/>
  <c r="K263" i="2" s="1"/>
  <c r="Q17" i="2" l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Q130" i="2" s="1"/>
  <c r="Q131" i="2" s="1"/>
  <c r="Q132" i="2" s="1"/>
  <c r="Q133" i="2" s="1"/>
  <c r="Q134" i="2" s="1"/>
  <c r="Q135" i="2" s="1"/>
  <c r="Q136" i="2" s="1"/>
  <c r="Q137" i="2" s="1"/>
  <c r="Q138" i="2" s="1"/>
  <c r="Q139" i="2" s="1"/>
  <c r="Q140" i="2" s="1"/>
  <c r="Q141" i="2" s="1"/>
  <c r="Q142" i="2" s="1"/>
  <c r="Q143" i="2" s="1"/>
  <c r="Q144" i="2" s="1"/>
  <c r="Q145" i="2" s="1"/>
  <c r="Q146" i="2" s="1"/>
  <c r="Q147" i="2" s="1"/>
  <c r="Q148" i="2" s="1"/>
  <c r="Q149" i="2" s="1"/>
  <c r="Q150" i="2" s="1"/>
  <c r="Q151" i="2" s="1"/>
  <c r="Q152" i="2" s="1"/>
  <c r="Q153" i="2" s="1"/>
  <c r="Q154" i="2" s="1"/>
  <c r="Q155" i="2" s="1"/>
  <c r="Q156" i="2" s="1"/>
  <c r="Q157" i="2" s="1"/>
  <c r="Q158" i="2" s="1"/>
  <c r="Q159" i="2" s="1"/>
  <c r="Q160" i="2" s="1"/>
  <c r="Q161" i="2" s="1"/>
  <c r="Q162" i="2" s="1"/>
  <c r="Q163" i="2" s="1"/>
  <c r="Q164" i="2" s="1"/>
  <c r="Q165" i="2" s="1"/>
  <c r="Q166" i="2" s="1"/>
  <c r="Q167" i="2" s="1"/>
  <c r="Q168" i="2" s="1"/>
  <c r="Q169" i="2" s="1"/>
  <c r="Q170" i="2" s="1"/>
  <c r="Q171" i="2" s="1"/>
  <c r="Q172" i="2" s="1"/>
  <c r="Q173" i="2" s="1"/>
  <c r="Q174" i="2" s="1"/>
  <c r="Q175" i="2" s="1"/>
  <c r="Q176" i="2" s="1"/>
  <c r="Q177" i="2" s="1"/>
  <c r="Q178" i="2" s="1"/>
  <c r="Q179" i="2" s="1"/>
  <c r="Q180" i="2" s="1"/>
  <c r="Q181" i="2" s="1"/>
  <c r="Q182" i="2" s="1"/>
  <c r="Q183" i="2" s="1"/>
  <c r="Q184" i="2" s="1"/>
  <c r="Q185" i="2" s="1"/>
  <c r="Q186" i="2" s="1"/>
  <c r="Q187" i="2" s="1"/>
  <c r="Q188" i="2" s="1"/>
  <c r="Q189" i="2" s="1"/>
  <c r="Q190" i="2" s="1"/>
  <c r="Q191" i="2" s="1"/>
  <c r="Q192" i="2" s="1"/>
  <c r="Q193" i="2" s="1"/>
  <c r="Q194" i="2" s="1"/>
  <c r="Q195" i="2" s="1"/>
  <c r="Q196" i="2" s="1"/>
  <c r="Q197" i="2" s="1"/>
  <c r="Q198" i="2" s="1"/>
  <c r="Q199" i="2" s="1"/>
  <c r="Q200" i="2" s="1"/>
  <c r="Q201" i="2" s="1"/>
  <c r="Q202" i="2" s="1"/>
  <c r="Q203" i="2" s="1"/>
  <c r="Q204" i="2" s="1"/>
  <c r="Q205" i="2" s="1"/>
  <c r="Q206" i="2" s="1"/>
  <c r="Q207" i="2" s="1"/>
  <c r="Q208" i="2" s="1"/>
  <c r="Q209" i="2" s="1"/>
  <c r="Q210" i="2" s="1"/>
  <c r="Q211" i="2" s="1"/>
  <c r="Q212" i="2" s="1"/>
  <c r="Q213" i="2" s="1"/>
  <c r="Q214" i="2" s="1"/>
  <c r="Q215" i="2" s="1"/>
  <c r="Q216" i="2" s="1"/>
  <c r="Q217" i="2" s="1"/>
  <c r="Q218" i="2" s="1"/>
  <c r="Q219" i="2" s="1"/>
  <c r="Q220" i="2" s="1"/>
  <c r="Q221" i="2" s="1"/>
  <c r="Q222" i="2" s="1"/>
  <c r="Q223" i="2" s="1"/>
  <c r="Q224" i="2" s="1"/>
  <c r="Q225" i="2" s="1"/>
  <c r="Q226" i="2" s="1"/>
  <c r="Q227" i="2" s="1"/>
  <c r="Q228" i="2" s="1"/>
  <c r="Q229" i="2" s="1"/>
  <c r="Q230" i="2" s="1"/>
  <c r="Q231" i="2" s="1"/>
  <c r="Q232" i="2" s="1"/>
  <c r="Q233" i="2" s="1"/>
  <c r="Q234" i="2" s="1"/>
  <c r="Q235" i="2" s="1"/>
  <c r="Q236" i="2" s="1"/>
  <c r="Q237" i="2" s="1"/>
  <c r="Q238" i="2" s="1"/>
  <c r="Q239" i="2" s="1"/>
  <c r="Q240" i="2" s="1"/>
  <c r="Q241" i="2" s="1"/>
  <c r="Q242" i="2" s="1"/>
  <c r="Q243" i="2" s="1"/>
  <c r="Q244" i="2" s="1"/>
  <c r="Q245" i="2" s="1"/>
  <c r="Q246" i="2" s="1"/>
  <c r="Q247" i="2" s="1"/>
  <c r="Q248" i="2" s="1"/>
  <c r="Q249" i="2" s="1"/>
  <c r="Q250" i="2" s="1"/>
  <c r="Q251" i="2" s="1"/>
  <c r="Q252" i="2" s="1"/>
  <c r="Q253" i="2" s="1"/>
  <c r="Q254" i="2" s="1"/>
  <c r="Q255" i="2" s="1"/>
  <c r="Q256" i="2" s="1"/>
  <c r="Q257" i="2" s="1"/>
  <c r="Q258" i="2" s="1"/>
  <c r="Q259" i="2" s="1"/>
  <c r="Q260" i="2" s="1"/>
  <c r="Q261" i="2" s="1"/>
  <c r="Q262" i="2" s="1"/>
  <c r="Q263" i="2" s="1"/>
</calcChain>
</file>

<file path=xl/sharedStrings.xml><?xml version="1.0" encoding="utf-8"?>
<sst xmlns="http://schemas.openxmlformats.org/spreadsheetml/2006/main" count="303" uniqueCount="36">
  <si>
    <t>Venta del BCP</t>
  </si>
  <si>
    <t xml:space="preserve">Sector Financiero </t>
  </si>
  <si>
    <t xml:space="preserve">Sector Público </t>
  </si>
  <si>
    <t xml:space="preserve">Total </t>
  </si>
  <si>
    <t>Fecha</t>
  </si>
  <si>
    <t>Compra del BCP</t>
  </si>
  <si>
    <t>Sector Público</t>
  </si>
  <si>
    <t xml:space="preserve">Sector Público + Sector Financiero </t>
  </si>
  <si>
    <t>Compras Netas</t>
  </si>
  <si>
    <t>Acumulado en el Año</t>
  </si>
  <si>
    <r>
      <rPr>
        <b/>
        <sz val="10"/>
        <color theme="1"/>
        <rFont val="Humanst521 BT"/>
        <family val="2"/>
      </rPr>
      <t>Compras Netas</t>
    </r>
    <r>
      <rPr>
        <sz val="10"/>
        <color theme="1"/>
        <rFont val="Humanst521 BT"/>
        <family val="2"/>
      </rPr>
      <t xml:space="preserve"> = Monto Compras - Monto Ventas</t>
    </r>
  </si>
  <si>
    <t>Monto de Operaciones de Divisas del Banco Central del Paraguay (millones de USD) - Año 2014</t>
  </si>
  <si>
    <t>Monto de Operaciones de Divisas del Banco Central del Paraguay (millones de USD) - Año 2013</t>
  </si>
  <si>
    <t>Datos sujetos a variación</t>
  </si>
  <si>
    <t>Monto de Operaciones de Divisas del Banco Central del Paraguay (millones de USD) - Año 2015</t>
  </si>
  <si>
    <t>Monto de Operaciones de Divisas del Banco Central del Paraguay (millones de USD) - Año 2016</t>
  </si>
  <si>
    <t>Monto de Operaciones de Divisas del Banco Central del Paraguay (millones de USD) - Año 2017</t>
  </si>
  <si>
    <r>
      <rPr>
        <b/>
        <sz val="10"/>
        <color indexed="8"/>
        <rFont val="Humanst521 BT"/>
        <family val="2"/>
      </rPr>
      <t>Compras Netas</t>
    </r>
    <r>
      <rPr>
        <sz val="10"/>
        <color indexed="8"/>
        <rFont val="Humanst521 BT"/>
        <family val="2"/>
      </rPr>
      <t xml:space="preserve"> = Monto Compras - Monto Ventas</t>
    </r>
  </si>
  <si>
    <t>Monto de Operaciones de Divisas del Banco Central del Paraguay (millones de USD) - Año 2018</t>
  </si>
  <si>
    <t>Monto de Operaciones de Divisas del Banco Central del Paraguay (millones de USD) - Año 2019</t>
  </si>
  <si>
    <t>Monto de Operaciones de Divisas del Banco Central del Paraguay (millones de USD) - Año 2020</t>
  </si>
  <si>
    <t>30-nov.-20</t>
  </si>
  <si>
    <t>1-dic.-20</t>
  </si>
  <si>
    <t>2-dic.-20</t>
  </si>
  <si>
    <t>3-dic.-20</t>
  </si>
  <si>
    <t>4-dic.-20</t>
  </si>
  <si>
    <t>7-dic.-20</t>
  </si>
  <si>
    <t>9-dic.-20</t>
  </si>
  <si>
    <t>10-dic.-20</t>
  </si>
  <si>
    <t>11-dic.-20</t>
  </si>
  <si>
    <t>Monto de Operaciones de Divisas del Banco Central del Paraguay (millones de USD) - Año 2021</t>
  </si>
  <si>
    <t>Monto de Operaciones de Divisas del Banco Central del Paraguay (millones de USD) - Año 2022</t>
  </si>
  <si>
    <t>Monto de Operaciones de Divisas del Banco Central del Paraguay (millones de USD) - Año 2023</t>
  </si>
  <si>
    <t>Monto de Operaciones de Divisas del Banco Central del Paraguay (millones de USD) - Año 2024</t>
  </si>
  <si>
    <t>Monto de Operaciones de Divisas del Banco Central del Paraguay (millones de USD) - Año 2025</t>
  </si>
  <si>
    <t>Monto de Operaciones de Divisas del Banco Central del Paraguay (millones de USD) -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</si>
</sst>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(&quot;Gs&quot;\ * #,##0.00_);_(&quot;Gs&quot;\ * \(#,##0.00\);_(&quot;Gs&quot;\ * &quot;-&quot;??_);_(@_)"/>
    <numFmt numFmtId="166" formatCode="_(* #,##0.00_);_(* \(#,##0.00\);_(* &quot;-&quot;??_);_(@_)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[$-C0A]d\-mmm\-yy;@"/>
    <numFmt numFmtId="171" formatCode="#,##0[$€];[Red]\-#,##0[$€]"/>
    <numFmt numFmtId="172" formatCode="[$-F400]h:mm:ss\ AM/PM"/>
    <numFmt numFmtId="173" formatCode="_ * #,##0_ ;_ * \-#,##0_ ;_ * &quot;-&quot;??_ ;_ @_ "/>
    <numFmt numFmtId="174" formatCode="_-* #,##0\ _€_-;\-* #,##0\ _€_-;_-* &quot;-&quot;??\ _€_-;_-@_-"/>
    <numFmt numFmtId="175" formatCode="_(* #,##0_);_(* \(#,##0\);_(* &quot;-&quot;??_);_(@_)"/>
    <numFmt numFmtId="176" formatCode="0.00000000"/>
    <numFmt numFmtId="177" formatCode="_ * #,##0.00000000_ ;_ * \-#,##0.00000000_ ;_ * &quot;-&quot;??_ ;_ @_ "/>
    <numFmt numFmtId="178" formatCode="_(* #,##0.0000000000_);_(* \(#,##0.0000000000\);_(* &quot;-&quot;??_);_(@_)"/>
    <numFmt numFmtId="179" formatCode="0.0000000"/>
    <numFmt numFmtId="180" formatCode="0.00000000000000"/>
    <numFmt numFmtId="181" formatCode="0.000000000000"/>
    <numFmt numFmtId="182" formatCode="#,##0&quot; Pts&quot;_);\(#,##0&quot; Pts&quot;\)"/>
    <numFmt numFmtId="183" formatCode="General_)"/>
    <numFmt numFmtId="184" formatCode="&quot;Gs&quot;#,##0_);\(&quot;Gs&quot;#,##0\)"/>
    <numFmt numFmtId="185" formatCode="[$-C0A]General"/>
    <numFmt numFmtId="186" formatCode="_ * #,##0.000000000_ ;_ * \-#,##0.000000000_ ;_ * &quot;-&quot;_ ;_ @_ "/>
    <numFmt numFmtId="187" formatCode="0.000"/>
    <numFmt numFmtId="188" formatCode="_ * #,##0.0_ ;_ * \-#,##0.0_ ;_ * &quot;-&quot;_ ;_ @_ "/>
    <numFmt numFmtId="189" formatCode="_ * #,##0.00_ ;_ * \-#,##0.00_ ;_ * &quot;-&quot;_ ;_ @_ "/>
    <numFmt numFmtId="190" formatCode="_ * #,##0.000000_ ;_ * \-#,##0.000000_ ;_ * &quot;-&quot;_ ;_ @_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Courier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Humanst521 BT"/>
      <family val="2"/>
    </font>
    <font>
      <b/>
      <sz val="12"/>
      <color rgb="FF002060"/>
      <name val="Humanst521 BT"/>
      <family val="2"/>
    </font>
    <font>
      <b/>
      <sz val="11"/>
      <color theme="1"/>
      <name val="Humanst521 BT"/>
      <family val="2"/>
    </font>
    <font>
      <b/>
      <sz val="10"/>
      <name val="Humanst521 BT"/>
      <family val="2"/>
    </font>
    <font>
      <b/>
      <sz val="11"/>
      <color theme="2"/>
      <name val="Humanst521 BT"/>
      <family val="2"/>
    </font>
    <font>
      <sz val="10"/>
      <color theme="1" tint="0.14999847407452621"/>
      <name val="Humanst521 BT"/>
      <family val="2"/>
    </font>
    <font>
      <b/>
      <sz val="11"/>
      <color theme="1" tint="0.14999847407452621"/>
      <name val="Humanst521 BT"/>
      <family val="2"/>
    </font>
    <font>
      <b/>
      <sz val="16"/>
      <color theme="3" tint="-0.499984740745262"/>
      <name val="Humanst521 BT"/>
      <family val="2"/>
    </font>
    <font>
      <b/>
      <sz val="11"/>
      <color theme="0"/>
      <name val="Humanst521 BT"/>
      <family val="2"/>
    </font>
    <font>
      <sz val="11"/>
      <name val="Humanst521 BT"/>
      <family val="2"/>
    </font>
    <font>
      <sz val="10"/>
      <color theme="1"/>
      <name val="Humanst521 BT"/>
      <family val="2"/>
    </font>
    <font>
      <b/>
      <sz val="10"/>
      <color theme="1"/>
      <name val="Humanst521 BT"/>
      <family val="2"/>
    </font>
    <font>
      <sz val="11"/>
      <color theme="3" tint="-0.499984740745262"/>
      <name val="Humanst521 BT"/>
      <family val="2"/>
    </font>
    <font>
      <sz val="10"/>
      <color rgb="FF002060"/>
      <name val="Humanst521 BT"/>
      <family val="2"/>
    </font>
    <font>
      <sz val="11"/>
      <color rgb="FF002060"/>
      <name val="Humanst521 BT"/>
      <family val="2"/>
    </font>
    <font>
      <b/>
      <sz val="11"/>
      <name val="Humanst521 BT"/>
      <family val="2"/>
    </font>
    <font>
      <b/>
      <sz val="10"/>
      <color indexed="8"/>
      <name val="Humanst521 BT"/>
      <family val="2"/>
    </font>
    <font>
      <sz val="10"/>
      <color indexed="8"/>
      <name val="Humanst521 BT"/>
      <family val="2"/>
    </font>
    <font>
      <sz val="10"/>
      <name val="Tms Rmn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58">
    <xf numFmtId="0" fontId="0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 applyNumberFormat="0" applyFill="0" applyBorder="0" applyAlignment="0" applyProtection="0"/>
    <xf numFmtId="171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37" fontId="6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 applyNumberFormat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0" fontId="1" fillId="0" borderId="0"/>
    <xf numFmtId="0" fontId="3" fillId="0" borderId="0" applyNumberFormat="0"/>
    <xf numFmtId="37" fontId="7" fillId="0" borderId="0"/>
    <xf numFmtId="37" fontId="7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172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6" applyNumberFormat="0" applyAlignment="0" applyProtection="0"/>
    <xf numFmtId="0" fontId="16" fillId="19" borderId="7" applyNumberFormat="0" applyAlignment="0" applyProtection="0"/>
    <xf numFmtId="0" fontId="17" fillId="19" borderId="6" applyNumberFormat="0" applyAlignment="0" applyProtection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32" borderId="0" applyNumberFormat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82" fontId="3" fillId="0" borderId="0"/>
    <xf numFmtId="164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3" fontId="42" fillId="0" borderId="0"/>
    <xf numFmtId="183" fontId="42" fillId="0" borderId="0"/>
    <xf numFmtId="182" fontId="3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42" fillId="0" borderId="0"/>
    <xf numFmtId="184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3" borderId="0" applyFill="0" applyAlignment="0">
      <alignment horizontal="lef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3" fillId="0" borderId="0" applyBorder="0" applyProtection="0"/>
    <xf numFmtId="43" fontId="1" fillId="0" borderId="0" applyFont="0" applyFill="0" applyBorder="0" applyAlignment="0" applyProtection="0"/>
    <xf numFmtId="0" fontId="4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4">
    <xf numFmtId="0" fontId="0" fillId="0" borderId="0" xfId="0"/>
    <xf numFmtId="0" fontId="24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4" fillId="0" borderId="0" xfId="0" applyFont="1" applyAlignment="1">
      <alignment horizontal="left"/>
    </xf>
    <xf numFmtId="169" fontId="26" fillId="0" borderId="0" xfId="0" applyNumberFormat="1" applyFont="1"/>
    <xf numFmtId="169" fontId="24" fillId="0" borderId="0" xfId="0" applyNumberFormat="1" applyFont="1"/>
    <xf numFmtId="173" fontId="26" fillId="0" borderId="0" xfId="676" applyNumberFormat="1" applyFont="1" applyFill="1" applyBorder="1" applyAlignment="1">
      <alignment horizontal="left"/>
    </xf>
    <xf numFmtId="173" fontId="24" fillId="0" borderId="0" xfId="676" applyNumberFormat="1" applyFont="1" applyAlignment="1">
      <alignment horizontal="left"/>
    </xf>
    <xf numFmtId="173" fontId="24" fillId="0" borderId="0" xfId="676" applyNumberFormat="1" applyFont="1" applyFill="1" applyAlignment="1">
      <alignment horizontal="left"/>
    </xf>
    <xf numFmtId="175" fontId="24" fillId="0" borderId="0" xfId="0" applyNumberFormat="1" applyFont="1"/>
    <xf numFmtId="0" fontId="24" fillId="0" borderId="0" xfId="0" applyFont="1" applyAlignment="1">
      <alignment vertical="center"/>
    </xf>
    <xf numFmtId="173" fontId="28" fillId="0" borderId="0" xfId="677" applyNumberFormat="1" applyFont="1" applyFill="1" applyBorder="1" applyAlignment="1">
      <alignment horizontal="center" vertical="center"/>
    </xf>
    <xf numFmtId="173" fontId="24" fillId="0" borderId="0" xfId="676" applyNumberFormat="1" applyFont="1" applyFill="1" applyBorder="1" applyAlignment="1">
      <alignment horizontal="left"/>
    </xf>
    <xf numFmtId="173" fontId="28" fillId="0" borderId="11" xfId="677" applyNumberFormat="1" applyFont="1" applyFill="1" applyBorder="1" applyAlignment="1">
      <alignment horizontal="center" vertical="center"/>
    </xf>
    <xf numFmtId="174" fontId="24" fillId="0" borderId="11" xfId="677" applyNumberFormat="1" applyFont="1" applyFill="1" applyBorder="1"/>
    <xf numFmtId="173" fontId="30" fillId="35" borderId="2" xfId="677" applyNumberFormat="1" applyFont="1" applyFill="1" applyBorder="1" applyAlignment="1">
      <alignment horizontal="center" vertical="center"/>
    </xf>
    <xf numFmtId="170" fontId="29" fillId="35" borderId="2" xfId="0" applyNumberFormat="1" applyFont="1" applyFill="1" applyBorder="1" applyAlignment="1">
      <alignment horizontal="center"/>
    </xf>
    <xf numFmtId="173" fontId="30" fillId="36" borderId="2" xfId="677" applyNumberFormat="1" applyFont="1" applyFill="1" applyBorder="1" applyAlignment="1">
      <alignment horizontal="center" vertical="center" wrapText="1"/>
    </xf>
    <xf numFmtId="173" fontId="30" fillId="35" borderId="2" xfId="677" applyNumberFormat="1" applyFont="1" applyFill="1" applyBorder="1" applyAlignment="1">
      <alignment horizontal="center" vertical="center" wrapText="1"/>
    </xf>
    <xf numFmtId="2" fontId="33" fillId="36" borderId="2" xfId="677" applyNumberFormat="1" applyFont="1" applyFill="1" applyBorder="1" applyAlignment="1">
      <alignment horizontal="center"/>
    </xf>
    <xf numFmtId="2" fontId="33" fillId="35" borderId="2" xfId="677" applyNumberFormat="1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36" fillId="0" borderId="0" xfId="0" applyFont="1"/>
    <xf numFmtId="170" fontId="37" fillId="33" borderId="2" xfId="0" applyNumberFormat="1" applyFont="1" applyFill="1" applyBorder="1" applyAlignment="1">
      <alignment horizontal="center"/>
    </xf>
    <xf numFmtId="2" fontId="38" fillId="33" borderId="2" xfId="677" applyNumberFormat="1" applyFont="1" applyFill="1" applyBorder="1" applyAlignment="1">
      <alignment horizontal="center"/>
    </xf>
    <xf numFmtId="174" fontId="38" fillId="0" borderId="11" xfId="677" applyNumberFormat="1" applyFont="1" applyFill="1" applyBorder="1"/>
    <xf numFmtId="174" fontId="24" fillId="0" borderId="0" xfId="677" applyNumberFormat="1" applyFont="1" applyFill="1" applyBorder="1"/>
    <xf numFmtId="170" fontId="29" fillId="0" borderId="0" xfId="0" applyNumberFormat="1" applyFont="1" applyAlignment="1">
      <alignment horizontal="center"/>
    </xf>
    <xf numFmtId="2" fontId="33" fillId="0" borderId="0" xfId="677" applyNumberFormat="1" applyFont="1" applyFill="1" applyBorder="1" applyAlignment="1">
      <alignment horizontal="center"/>
    </xf>
    <xf numFmtId="173" fontId="39" fillId="0" borderId="0" xfId="677" applyNumberFormat="1" applyFont="1" applyFill="1" applyBorder="1" applyAlignment="1">
      <alignment horizontal="center" vertical="center"/>
    </xf>
    <xf numFmtId="173" fontId="39" fillId="0" borderId="11" xfId="677" applyNumberFormat="1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/>
    <xf numFmtId="176" fontId="33" fillId="0" borderId="0" xfId="677" applyNumberFormat="1" applyFont="1" applyFill="1" applyBorder="1" applyAlignment="1">
      <alignment horizontal="center"/>
    </xf>
    <xf numFmtId="2" fontId="24" fillId="0" borderId="0" xfId="0" applyNumberFormat="1" applyFont="1"/>
    <xf numFmtId="177" fontId="24" fillId="0" borderId="0" xfId="676" applyNumberFormat="1" applyFont="1" applyFill="1" applyAlignment="1">
      <alignment horizontal="left"/>
    </xf>
    <xf numFmtId="178" fontId="24" fillId="0" borderId="0" xfId="0" applyNumberFormat="1" applyFont="1"/>
    <xf numFmtId="174" fontId="38" fillId="0" borderId="0" xfId="677" applyNumberFormat="1" applyFont="1" applyFill="1" applyBorder="1"/>
    <xf numFmtId="2" fontId="38" fillId="0" borderId="0" xfId="677" applyNumberFormat="1" applyFont="1" applyFill="1" applyBorder="1" applyAlignment="1">
      <alignment horizontal="center"/>
    </xf>
    <xf numFmtId="2" fontId="33" fillId="33" borderId="2" xfId="677" applyNumberFormat="1" applyFont="1" applyFill="1" applyBorder="1" applyAlignment="1">
      <alignment horizontal="center"/>
    </xf>
    <xf numFmtId="170" fontId="29" fillId="33" borderId="2" xfId="0" applyNumberFormat="1" applyFont="1" applyFill="1" applyBorder="1" applyAlignment="1">
      <alignment horizontal="center"/>
    </xf>
    <xf numFmtId="173" fontId="30" fillId="36" borderId="14" xfId="677" applyNumberFormat="1" applyFont="1" applyFill="1" applyBorder="1" applyAlignment="1">
      <alignment horizontal="center" vertical="center" wrapText="1"/>
    </xf>
    <xf numFmtId="4" fontId="33" fillId="36" borderId="2" xfId="677" applyNumberFormat="1" applyFont="1" applyFill="1" applyBorder="1" applyAlignment="1">
      <alignment horizontal="center"/>
    </xf>
    <xf numFmtId="179" fontId="24" fillId="0" borderId="0" xfId="0" applyNumberFormat="1" applyFont="1"/>
    <xf numFmtId="0" fontId="24" fillId="37" borderId="0" xfId="0" applyFont="1" applyFill="1"/>
    <xf numFmtId="0" fontId="24" fillId="37" borderId="0" xfId="0" applyFont="1" applyFill="1" applyAlignment="1">
      <alignment vertical="center"/>
    </xf>
    <xf numFmtId="179" fontId="24" fillId="37" borderId="0" xfId="0" applyNumberFormat="1" applyFont="1" applyFill="1"/>
    <xf numFmtId="2" fontId="24" fillId="37" borderId="0" xfId="0" applyNumberFormat="1" applyFont="1" applyFill="1"/>
    <xf numFmtId="180" fontId="24" fillId="0" borderId="0" xfId="0" applyNumberFormat="1" applyFont="1"/>
    <xf numFmtId="166" fontId="24" fillId="0" borderId="0" xfId="676" applyFont="1" applyFill="1"/>
    <xf numFmtId="181" fontId="24" fillId="0" borderId="0" xfId="0" applyNumberFormat="1" applyFont="1"/>
    <xf numFmtId="166" fontId="24" fillId="37" borderId="0" xfId="676" applyFont="1" applyFill="1"/>
    <xf numFmtId="166" fontId="24" fillId="0" borderId="0" xfId="676" applyFont="1"/>
    <xf numFmtId="166" fontId="33" fillId="0" borderId="0" xfId="676" applyFont="1" applyFill="1" applyBorder="1" applyAlignment="1">
      <alignment horizontal="center"/>
    </xf>
    <xf numFmtId="41" fontId="24" fillId="0" borderId="0" xfId="726" applyFont="1" applyFill="1"/>
    <xf numFmtId="41" fontId="24" fillId="0" borderId="0" xfId="726" applyFont="1"/>
    <xf numFmtId="41" fontId="24" fillId="0" borderId="0" xfId="726" applyFont="1" applyFill="1" applyAlignment="1">
      <alignment horizontal="center"/>
    </xf>
    <xf numFmtId="43" fontId="24" fillId="0" borderId="0" xfId="0" applyNumberFormat="1" applyFont="1"/>
    <xf numFmtId="41" fontId="24" fillId="37" borderId="0" xfId="726" applyFont="1" applyFill="1"/>
    <xf numFmtId="186" fontId="24" fillId="0" borderId="0" xfId="726" applyNumberFormat="1" applyFont="1"/>
    <xf numFmtId="2" fontId="0" fillId="0" borderId="0" xfId="0" applyNumberFormat="1"/>
    <xf numFmtId="41" fontId="24" fillId="37" borderId="0" xfId="0" applyNumberFormat="1" applyFont="1" applyFill="1"/>
    <xf numFmtId="189" fontId="24" fillId="37" borderId="0" xfId="0" applyNumberFormat="1" applyFont="1" applyFill="1"/>
    <xf numFmtId="188" fontId="24" fillId="37" borderId="0" xfId="726" applyNumberFormat="1" applyFont="1" applyFill="1"/>
    <xf numFmtId="189" fontId="24" fillId="37" borderId="0" xfId="726" applyNumberFormat="1" applyFont="1" applyFill="1"/>
    <xf numFmtId="190" fontId="24" fillId="37" borderId="0" xfId="726" applyNumberFormat="1" applyFont="1" applyFill="1"/>
    <xf numFmtId="187" fontId="24" fillId="37" borderId="0" xfId="0" applyNumberFormat="1" applyFont="1" applyFill="1"/>
    <xf numFmtId="43" fontId="24" fillId="37" borderId="0" xfId="0" applyNumberFormat="1" applyFont="1" applyFill="1"/>
    <xf numFmtId="14" fontId="24" fillId="37" borderId="0" xfId="0" applyNumberFormat="1" applyFont="1" applyFill="1"/>
    <xf numFmtId="189" fontId="24" fillId="0" borderId="0" xfId="726" applyNumberFormat="1" applyFont="1"/>
    <xf numFmtId="2" fontId="24" fillId="0" borderId="11" xfId="677" applyNumberFormat="1" applyFont="1" applyFill="1" applyBorder="1"/>
    <xf numFmtId="2" fontId="24" fillId="0" borderId="0" xfId="677" applyNumberFormat="1" applyFont="1" applyFill="1" applyBorder="1"/>
    <xf numFmtId="169" fontId="24" fillId="0" borderId="0" xfId="677" applyFont="1" applyFill="1" applyBorder="1"/>
    <xf numFmtId="0" fontId="31" fillId="0" borderId="0" xfId="0" applyFont="1" applyAlignment="1">
      <alignment horizontal="left" vertical="center"/>
    </xf>
    <xf numFmtId="0" fontId="32" fillId="34" borderId="0" xfId="0" applyFont="1" applyFill="1" applyAlignment="1">
      <alignment horizontal="center" vertical="center"/>
    </xf>
    <xf numFmtId="173" fontId="28" fillId="34" borderId="0" xfId="677" applyNumberFormat="1" applyFont="1" applyFill="1" applyBorder="1" applyAlignment="1">
      <alignment horizontal="center" vertical="center" wrapText="1"/>
    </xf>
    <xf numFmtId="0" fontId="32" fillId="34" borderId="16" xfId="0" applyFont="1" applyFill="1" applyBorder="1" applyAlignment="1">
      <alignment horizontal="center" vertical="center"/>
    </xf>
    <xf numFmtId="0" fontId="32" fillId="34" borderId="17" xfId="0" applyFont="1" applyFill="1" applyBorder="1" applyAlignment="1">
      <alignment horizontal="center" vertical="center"/>
    </xf>
    <xf numFmtId="173" fontId="28" fillId="34" borderId="13" xfId="677" applyNumberFormat="1" applyFont="1" applyFill="1" applyBorder="1" applyAlignment="1">
      <alignment horizontal="center" vertical="center" wrapText="1"/>
    </xf>
    <xf numFmtId="173" fontId="28" fillId="34" borderId="15" xfId="677" applyNumberFormat="1" applyFont="1" applyFill="1" applyBorder="1" applyAlignment="1">
      <alignment horizontal="center" vertical="center" wrapText="1"/>
    </xf>
    <xf numFmtId="173" fontId="28" fillId="34" borderId="14" xfId="677" applyNumberFormat="1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/>
    </xf>
  </cellXfs>
  <cellStyles count="1158">
    <cellStyle name="20% - Énfasis1" xfId="652" builtinId="30" customBuiltin="1"/>
    <cellStyle name="20% - Énfasis1 2" xfId="6" xr:uid="{00000000-0005-0000-0000-000001000000}"/>
    <cellStyle name="20% - Énfasis1 2 2" xfId="729" xr:uid="{00000000-0005-0000-0000-000002000000}"/>
    <cellStyle name="20% - Énfasis1 2 2 2" xfId="730" xr:uid="{00000000-0005-0000-0000-000003000000}"/>
    <cellStyle name="20% - Énfasis1 2 2 2 2" xfId="731" xr:uid="{00000000-0005-0000-0000-000004000000}"/>
    <cellStyle name="20% - Énfasis1 2 2 3" xfId="732" xr:uid="{00000000-0005-0000-0000-000005000000}"/>
    <cellStyle name="20% - Énfasis1 2 3" xfId="733" xr:uid="{00000000-0005-0000-0000-000006000000}"/>
    <cellStyle name="20% - Énfasis1 2 3 2" xfId="734" xr:uid="{00000000-0005-0000-0000-000007000000}"/>
    <cellStyle name="20% - Énfasis1 2 4" xfId="735" xr:uid="{00000000-0005-0000-0000-000008000000}"/>
    <cellStyle name="20% - Énfasis1 3" xfId="7" xr:uid="{00000000-0005-0000-0000-000009000000}"/>
    <cellStyle name="20% - Énfasis1 3 2" xfId="736" xr:uid="{00000000-0005-0000-0000-00000A000000}"/>
    <cellStyle name="20% - Énfasis1 3 2 2" xfId="737" xr:uid="{00000000-0005-0000-0000-00000B000000}"/>
    <cellStyle name="20% - Énfasis1 3 3" xfId="738" xr:uid="{00000000-0005-0000-0000-00000C000000}"/>
    <cellStyle name="20% - Énfasis1 4" xfId="8" xr:uid="{00000000-0005-0000-0000-00000D000000}"/>
    <cellStyle name="20% - Énfasis1 4 2" xfId="739" xr:uid="{00000000-0005-0000-0000-00000E000000}"/>
    <cellStyle name="20% - Énfasis1 5" xfId="9" xr:uid="{00000000-0005-0000-0000-00000F000000}"/>
    <cellStyle name="20% - Énfasis1 6" xfId="10" xr:uid="{00000000-0005-0000-0000-000010000000}"/>
    <cellStyle name="20% - Énfasis2" xfId="656" builtinId="34" customBuiltin="1"/>
    <cellStyle name="20% - Énfasis2 2" xfId="11" xr:uid="{00000000-0005-0000-0000-000012000000}"/>
    <cellStyle name="20% - Énfasis2 2 2" xfId="740" xr:uid="{00000000-0005-0000-0000-000013000000}"/>
    <cellStyle name="20% - Énfasis2 2 2 2" xfId="741" xr:uid="{00000000-0005-0000-0000-000014000000}"/>
    <cellStyle name="20% - Énfasis2 2 2 2 2" xfId="742" xr:uid="{00000000-0005-0000-0000-000015000000}"/>
    <cellStyle name="20% - Énfasis2 2 2 3" xfId="743" xr:uid="{00000000-0005-0000-0000-000016000000}"/>
    <cellStyle name="20% - Énfasis2 2 3" xfId="744" xr:uid="{00000000-0005-0000-0000-000017000000}"/>
    <cellStyle name="20% - Énfasis2 2 3 2" xfId="745" xr:uid="{00000000-0005-0000-0000-000018000000}"/>
    <cellStyle name="20% - Énfasis2 2 4" xfId="746" xr:uid="{00000000-0005-0000-0000-000019000000}"/>
    <cellStyle name="20% - Énfasis2 3" xfId="12" xr:uid="{00000000-0005-0000-0000-00001A000000}"/>
    <cellStyle name="20% - Énfasis2 3 2" xfId="747" xr:uid="{00000000-0005-0000-0000-00001B000000}"/>
    <cellStyle name="20% - Énfasis2 3 2 2" xfId="748" xr:uid="{00000000-0005-0000-0000-00001C000000}"/>
    <cellStyle name="20% - Énfasis2 3 3" xfId="749" xr:uid="{00000000-0005-0000-0000-00001D000000}"/>
    <cellStyle name="20% - Énfasis2 4" xfId="13" xr:uid="{00000000-0005-0000-0000-00001E000000}"/>
    <cellStyle name="20% - Énfasis2 4 2" xfId="750" xr:uid="{00000000-0005-0000-0000-00001F000000}"/>
    <cellStyle name="20% - Énfasis2 5" xfId="14" xr:uid="{00000000-0005-0000-0000-000020000000}"/>
    <cellStyle name="20% - Énfasis2 6" xfId="15" xr:uid="{00000000-0005-0000-0000-000021000000}"/>
    <cellStyle name="20% - Énfasis3" xfId="660" builtinId="38" customBuiltin="1"/>
    <cellStyle name="20% - Énfasis3 2" xfId="16" xr:uid="{00000000-0005-0000-0000-000023000000}"/>
    <cellStyle name="20% - Énfasis3 2 2" xfId="751" xr:uid="{00000000-0005-0000-0000-000024000000}"/>
    <cellStyle name="20% - Énfasis3 2 2 2" xfId="752" xr:uid="{00000000-0005-0000-0000-000025000000}"/>
    <cellStyle name="20% - Énfasis3 2 2 2 2" xfId="753" xr:uid="{00000000-0005-0000-0000-000026000000}"/>
    <cellStyle name="20% - Énfasis3 2 2 3" xfId="754" xr:uid="{00000000-0005-0000-0000-000027000000}"/>
    <cellStyle name="20% - Énfasis3 2 3" xfId="755" xr:uid="{00000000-0005-0000-0000-000028000000}"/>
    <cellStyle name="20% - Énfasis3 2 3 2" xfId="756" xr:uid="{00000000-0005-0000-0000-000029000000}"/>
    <cellStyle name="20% - Énfasis3 2 4" xfId="757" xr:uid="{00000000-0005-0000-0000-00002A000000}"/>
    <cellStyle name="20% - Énfasis3 3" xfId="17" xr:uid="{00000000-0005-0000-0000-00002B000000}"/>
    <cellStyle name="20% - Énfasis3 3 2" xfId="758" xr:uid="{00000000-0005-0000-0000-00002C000000}"/>
    <cellStyle name="20% - Énfasis3 3 2 2" xfId="759" xr:uid="{00000000-0005-0000-0000-00002D000000}"/>
    <cellStyle name="20% - Énfasis3 3 3" xfId="760" xr:uid="{00000000-0005-0000-0000-00002E000000}"/>
    <cellStyle name="20% - Énfasis3 4" xfId="18" xr:uid="{00000000-0005-0000-0000-00002F000000}"/>
    <cellStyle name="20% - Énfasis3 4 2" xfId="761" xr:uid="{00000000-0005-0000-0000-000030000000}"/>
    <cellStyle name="20% - Énfasis3 5" xfId="19" xr:uid="{00000000-0005-0000-0000-000031000000}"/>
    <cellStyle name="20% - Énfasis3 6" xfId="20" xr:uid="{00000000-0005-0000-0000-000032000000}"/>
    <cellStyle name="20% - Énfasis4" xfId="664" builtinId="42" customBuiltin="1"/>
    <cellStyle name="20% - Énfasis4 2" xfId="21" xr:uid="{00000000-0005-0000-0000-000034000000}"/>
    <cellStyle name="20% - Énfasis4 2 2" xfId="762" xr:uid="{00000000-0005-0000-0000-000035000000}"/>
    <cellStyle name="20% - Énfasis4 2 2 2" xfId="763" xr:uid="{00000000-0005-0000-0000-000036000000}"/>
    <cellStyle name="20% - Énfasis4 2 2 2 2" xfId="764" xr:uid="{00000000-0005-0000-0000-000037000000}"/>
    <cellStyle name="20% - Énfasis4 2 2 3" xfId="765" xr:uid="{00000000-0005-0000-0000-000038000000}"/>
    <cellStyle name="20% - Énfasis4 2 3" xfId="766" xr:uid="{00000000-0005-0000-0000-000039000000}"/>
    <cellStyle name="20% - Énfasis4 2 3 2" xfId="767" xr:uid="{00000000-0005-0000-0000-00003A000000}"/>
    <cellStyle name="20% - Énfasis4 2 4" xfId="768" xr:uid="{00000000-0005-0000-0000-00003B000000}"/>
    <cellStyle name="20% - Énfasis4 3" xfId="22" xr:uid="{00000000-0005-0000-0000-00003C000000}"/>
    <cellStyle name="20% - Énfasis4 3 2" xfId="769" xr:uid="{00000000-0005-0000-0000-00003D000000}"/>
    <cellStyle name="20% - Énfasis4 3 2 2" xfId="770" xr:uid="{00000000-0005-0000-0000-00003E000000}"/>
    <cellStyle name="20% - Énfasis4 3 3" xfId="771" xr:uid="{00000000-0005-0000-0000-00003F000000}"/>
    <cellStyle name="20% - Énfasis4 4" xfId="23" xr:uid="{00000000-0005-0000-0000-000040000000}"/>
    <cellStyle name="20% - Énfasis4 4 2" xfId="772" xr:uid="{00000000-0005-0000-0000-000041000000}"/>
    <cellStyle name="20% - Énfasis4 5" xfId="24" xr:uid="{00000000-0005-0000-0000-000042000000}"/>
    <cellStyle name="20% - Énfasis4 6" xfId="25" xr:uid="{00000000-0005-0000-0000-000043000000}"/>
    <cellStyle name="20% - Énfasis5" xfId="668" builtinId="46" customBuiltin="1"/>
    <cellStyle name="20% - Énfasis5 2" xfId="26" xr:uid="{00000000-0005-0000-0000-000045000000}"/>
    <cellStyle name="20% - Énfasis5 2 2" xfId="773" xr:uid="{00000000-0005-0000-0000-000046000000}"/>
    <cellStyle name="20% - Énfasis5 2 2 2" xfId="774" xr:uid="{00000000-0005-0000-0000-000047000000}"/>
    <cellStyle name="20% - Énfasis5 2 2 2 2" xfId="775" xr:uid="{00000000-0005-0000-0000-000048000000}"/>
    <cellStyle name="20% - Énfasis5 2 2 3" xfId="776" xr:uid="{00000000-0005-0000-0000-000049000000}"/>
    <cellStyle name="20% - Énfasis5 2 3" xfId="777" xr:uid="{00000000-0005-0000-0000-00004A000000}"/>
    <cellStyle name="20% - Énfasis5 2 3 2" xfId="778" xr:uid="{00000000-0005-0000-0000-00004B000000}"/>
    <cellStyle name="20% - Énfasis5 2 4" xfId="779" xr:uid="{00000000-0005-0000-0000-00004C000000}"/>
    <cellStyle name="20% - Énfasis5 3" xfId="27" xr:uid="{00000000-0005-0000-0000-00004D000000}"/>
    <cellStyle name="20% - Énfasis5 3 2" xfId="780" xr:uid="{00000000-0005-0000-0000-00004E000000}"/>
    <cellStyle name="20% - Énfasis5 3 2 2" xfId="781" xr:uid="{00000000-0005-0000-0000-00004F000000}"/>
    <cellStyle name="20% - Énfasis5 3 3" xfId="782" xr:uid="{00000000-0005-0000-0000-000050000000}"/>
    <cellStyle name="20% - Énfasis5 4" xfId="28" xr:uid="{00000000-0005-0000-0000-000051000000}"/>
    <cellStyle name="20% - Énfasis5 4 2" xfId="783" xr:uid="{00000000-0005-0000-0000-000052000000}"/>
    <cellStyle name="20% - Énfasis5 5" xfId="29" xr:uid="{00000000-0005-0000-0000-000053000000}"/>
    <cellStyle name="20% - Énfasis5 6" xfId="30" xr:uid="{00000000-0005-0000-0000-000054000000}"/>
    <cellStyle name="20% - Énfasis6" xfId="672" builtinId="50" customBuiltin="1"/>
    <cellStyle name="20% - Énfasis6 2" xfId="31" xr:uid="{00000000-0005-0000-0000-000056000000}"/>
    <cellStyle name="20% - Énfasis6 2 2" xfId="784" xr:uid="{00000000-0005-0000-0000-000057000000}"/>
    <cellStyle name="20% - Énfasis6 2 2 2" xfId="785" xr:uid="{00000000-0005-0000-0000-000058000000}"/>
    <cellStyle name="20% - Énfasis6 2 2 2 2" xfId="786" xr:uid="{00000000-0005-0000-0000-000059000000}"/>
    <cellStyle name="20% - Énfasis6 2 2 3" xfId="787" xr:uid="{00000000-0005-0000-0000-00005A000000}"/>
    <cellStyle name="20% - Énfasis6 2 3" xfId="788" xr:uid="{00000000-0005-0000-0000-00005B000000}"/>
    <cellStyle name="20% - Énfasis6 2 3 2" xfId="789" xr:uid="{00000000-0005-0000-0000-00005C000000}"/>
    <cellStyle name="20% - Énfasis6 2 4" xfId="790" xr:uid="{00000000-0005-0000-0000-00005D000000}"/>
    <cellStyle name="20% - Énfasis6 3" xfId="32" xr:uid="{00000000-0005-0000-0000-00005E000000}"/>
    <cellStyle name="20% - Énfasis6 3 2" xfId="791" xr:uid="{00000000-0005-0000-0000-00005F000000}"/>
    <cellStyle name="20% - Énfasis6 3 2 2" xfId="792" xr:uid="{00000000-0005-0000-0000-000060000000}"/>
    <cellStyle name="20% - Énfasis6 3 3" xfId="793" xr:uid="{00000000-0005-0000-0000-000061000000}"/>
    <cellStyle name="20% - Énfasis6 4" xfId="33" xr:uid="{00000000-0005-0000-0000-000062000000}"/>
    <cellStyle name="20% - Énfasis6 4 2" xfId="794" xr:uid="{00000000-0005-0000-0000-000063000000}"/>
    <cellStyle name="20% - Énfasis6 5" xfId="34" xr:uid="{00000000-0005-0000-0000-000064000000}"/>
    <cellStyle name="20% - Énfasis6 6" xfId="35" xr:uid="{00000000-0005-0000-0000-000065000000}"/>
    <cellStyle name="40% - Énfasis1" xfId="653" builtinId="31" customBuiltin="1"/>
    <cellStyle name="40% - Énfasis1 2" xfId="36" xr:uid="{00000000-0005-0000-0000-000067000000}"/>
    <cellStyle name="40% - Énfasis1 2 2" xfId="795" xr:uid="{00000000-0005-0000-0000-000068000000}"/>
    <cellStyle name="40% - Énfasis1 2 2 2" xfId="796" xr:uid="{00000000-0005-0000-0000-000069000000}"/>
    <cellStyle name="40% - Énfasis1 2 2 2 2" xfId="797" xr:uid="{00000000-0005-0000-0000-00006A000000}"/>
    <cellStyle name="40% - Énfasis1 2 2 3" xfId="798" xr:uid="{00000000-0005-0000-0000-00006B000000}"/>
    <cellStyle name="40% - Énfasis1 2 3" xfId="799" xr:uid="{00000000-0005-0000-0000-00006C000000}"/>
    <cellStyle name="40% - Énfasis1 2 3 2" xfId="800" xr:uid="{00000000-0005-0000-0000-00006D000000}"/>
    <cellStyle name="40% - Énfasis1 2 4" xfId="801" xr:uid="{00000000-0005-0000-0000-00006E000000}"/>
    <cellStyle name="40% - Énfasis1 3" xfId="37" xr:uid="{00000000-0005-0000-0000-00006F000000}"/>
    <cellStyle name="40% - Énfasis1 3 2" xfId="802" xr:uid="{00000000-0005-0000-0000-000070000000}"/>
    <cellStyle name="40% - Énfasis1 3 2 2" xfId="803" xr:uid="{00000000-0005-0000-0000-000071000000}"/>
    <cellStyle name="40% - Énfasis1 3 3" xfId="804" xr:uid="{00000000-0005-0000-0000-000072000000}"/>
    <cellStyle name="40% - Énfasis1 4" xfId="38" xr:uid="{00000000-0005-0000-0000-000073000000}"/>
    <cellStyle name="40% - Énfasis1 4 2" xfId="805" xr:uid="{00000000-0005-0000-0000-000074000000}"/>
    <cellStyle name="40% - Énfasis1 5" xfId="39" xr:uid="{00000000-0005-0000-0000-000075000000}"/>
    <cellStyle name="40% - Énfasis1 6" xfId="40" xr:uid="{00000000-0005-0000-0000-000076000000}"/>
    <cellStyle name="40% - Énfasis2" xfId="657" builtinId="35" customBuiltin="1"/>
    <cellStyle name="40% - Énfasis2 2" xfId="41" xr:uid="{00000000-0005-0000-0000-000078000000}"/>
    <cellStyle name="40% - Énfasis2 2 2" xfId="806" xr:uid="{00000000-0005-0000-0000-000079000000}"/>
    <cellStyle name="40% - Énfasis2 2 2 2" xfId="807" xr:uid="{00000000-0005-0000-0000-00007A000000}"/>
    <cellStyle name="40% - Énfasis2 2 2 2 2" xfId="808" xr:uid="{00000000-0005-0000-0000-00007B000000}"/>
    <cellStyle name="40% - Énfasis2 2 2 3" xfId="809" xr:uid="{00000000-0005-0000-0000-00007C000000}"/>
    <cellStyle name="40% - Énfasis2 2 3" xfId="810" xr:uid="{00000000-0005-0000-0000-00007D000000}"/>
    <cellStyle name="40% - Énfasis2 2 3 2" xfId="811" xr:uid="{00000000-0005-0000-0000-00007E000000}"/>
    <cellStyle name="40% - Énfasis2 2 4" xfId="812" xr:uid="{00000000-0005-0000-0000-00007F000000}"/>
    <cellStyle name="40% - Énfasis2 3" xfId="42" xr:uid="{00000000-0005-0000-0000-000080000000}"/>
    <cellStyle name="40% - Énfasis2 3 2" xfId="813" xr:uid="{00000000-0005-0000-0000-000081000000}"/>
    <cellStyle name="40% - Énfasis2 3 2 2" xfId="814" xr:uid="{00000000-0005-0000-0000-000082000000}"/>
    <cellStyle name="40% - Énfasis2 3 3" xfId="815" xr:uid="{00000000-0005-0000-0000-000083000000}"/>
    <cellStyle name="40% - Énfasis2 4" xfId="43" xr:uid="{00000000-0005-0000-0000-000084000000}"/>
    <cellStyle name="40% - Énfasis2 4 2" xfId="816" xr:uid="{00000000-0005-0000-0000-000085000000}"/>
    <cellStyle name="40% - Énfasis2 5" xfId="44" xr:uid="{00000000-0005-0000-0000-000086000000}"/>
    <cellStyle name="40% - Énfasis2 6" xfId="45" xr:uid="{00000000-0005-0000-0000-000087000000}"/>
    <cellStyle name="40% - Énfasis3" xfId="661" builtinId="39" customBuiltin="1"/>
    <cellStyle name="40% - Énfasis3 2" xfId="46" xr:uid="{00000000-0005-0000-0000-000089000000}"/>
    <cellStyle name="40% - Énfasis3 2 2" xfId="817" xr:uid="{00000000-0005-0000-0000-00008A000000}"/>
    <cellStyle name="40% - Énfasis3 2 2 2" xfId="818" xr:uid="{00000000-0005-0000-0000-00008B000000}"/>
    <cellStyle name="40% - Énfasis3 2 2 2 2" xfId="819" xr:uid="{00000000-0005-0000-0000-00008C000000}"/>
    <cellStyle name="40% - Énfasis3 2 2 3" xfId="820" xr:uid="{00000000-0005-0000-0000-00008D000000}"/>
    <cellStyle name="40% - Énfasis3 2 3" xfId="821" xr:uid="{00000000-0005-0000-0000-00008E000000}"/>
    <cellStyle name="40% - Énfasis3 2 3 2" xfId="822" xr:uid="{00000000-0005-0000-0000-00008F000000}"/>
    <cellStyle name="40% - Énfasis3 2 4" xfId="823" xr:uid="{00000000-0005-0000-0000-000090000000}"/>
    <cellStyle name="40% - Énfasis3 3" xfId="47" xr:uid="{00000000-0005-0000-0000-000091000000}"/>
    <cellStyle name="40% - Énfasis3 3 2" xfId="824" xr:uid="{00000000-0005-0000-0000-000092000000}"/>
    <cellStyle name="40% - Énfasis3 3 2 2" xfId="825" xr:uid="{00000000-0005-0000-0000-000093000000}"/>
    <cellStyle name="40% - Énfasis3 3 3" xfId="826" xr:uid="{00000000-0005-0000-0000-000094000000}"/>
    <cellStyle name="40% - Énfasis3 4" xfId="48" xr:uid="{00000000-0005-0000-0000-000095000000}"/>
    <cellStyle name="40% - Énfasis3 4 2" xfId="827" xr:uid="{00000000-0005-0000-0000-000096000000}"/>
    <cellStyle name="40% - Énfasis3 5" xfId="49" xr:uid="{00000000-0005-0000-0000-000097000000}"/>
    <cellStyle name="40% - Énfasis3 6" xfId="50" xr:uid="{00000000-0005-0000-0000-000098000000}"/>
    <cellStyle name="40% - Énfasis4" xfId="665" builtinId="43" customBuiltin="1"/>
    <cellStyle name="40% - Énfasis4 2" xfId="51" xr:uid="{00000000-0005-0000-0000-00009A000000}"/>
    <cellStyle name="40% - Énfasis4 2 2" xfId="828" xr:uid="{00000000-0005-0000-0000-00009B000000}"/>
    <cellStyle name="40% - Énfasis4 2 2 2" xfId="829" xr:uid="{00000000-0005-0000-0000-00009C000000}"/>
    <cellStyle name="40% - Énfasis4 2 2 2 2" xfId="830" xr:uid="{00000000-0005-0000-0000-00009D000000}"/>
    <cellStyle name="40% - Énfasis4 2 2 3" xfId="831" xr:uid="{00000000-0005-0000-0000-00009E000000}"/>
    <cellStyle name="40% - Énfasis4 2 3" xfId="832" xr:uid="{00000000-0005-0000-0000-00009F000000}"/>
    <cellStyle name="40% - Énfasis4 2 3 2" xfId="833" xr:uid="{00000000-0005-0000-0000-0000A0000000}"/>
    <cellStyle name="40% - Énfasis4 2 4" xfId="834" xr:uid="{00000000-0005-0000-0000-0000A1000000}"/>
    <cellStyle name="40% - Énfasis4 3" xfId="52" xr:uid="{00000000-0005-0000-0000-0000A2000000}"/>
    <cellStyle name="40% - Énfasis4 3 2" xfId="835" xr:uid="{00000000-0005-0000-0000-0000A3000000}"/>
    <cellStyle name="40% - Énfasis4 3 2 2" xfId="836" xr:uid="{00000000-0005-0000-0000-0000A4000000}"/>
    <cellStyle name="40% - Énfasis4 3 3" xfId="837" xr:uid="{00000000-0005-0000-0000-0000A5000000}"/>
    <cellStyle name="40% - Énfasis4 4" xfId="53" xr:uid="{00000000-0005-0000-0000-0000A6000000}"/>
    <cellStyle name="40% - Énfasis4 4 2" xfId="838" xr:uid="{00000000-0005-0000-0000-0000A7000000}"/>
    <cellStyle name="40% - Énfasis4 5" xfId="54" xr:uid="{00000000-0005-0000-0000-0000A8000000}"/>
    <cellStyle name="40% - Énfasis4 6" xfId="55" xr:uid="{00000000-0005-0000-0000-0000A9000000}"/>
    <cellStyle name="40% - Énfasis5" xfId="669" builtinId="47" customBuiltin="1"/>
    <cellStyle name="40% - Énfasis5 2" xfId="56" xr:uid="{00000000-0005-0000-0000-0000AB000000}"/>
    <cellStyle name="40% - Énfasis5 2 2" xfId="839" xr:uid="{00000000-0005-0000-0000-0000AC000000}"/>
    <cellStyle name="40% - Énfasis5 2 2 2" xfId="840" xr:uid="{00000000-0005-0000-0000-0000AD000000}"/>
    <cellStyle name="40% - Énfasis5 2 2 2 2" xfId="841" xr:uid="{00000000-0005-0000-0000-0000AE000000}"/>
    <cellStyle name="40% - Énfasis5 2 2 3" xfId="842" xr:uid="{00000000-0005-0000-0000-0000AF000000}"/>
    <cellStyle name="40% - Énfasis5 2 3" xfId="843" xr:uid="{00000000-0005-0000-0000-0000B0000000}"/>
    <cellStyle name="40% - Énfasis5 2 3 2" xfId="844" xr:uid="{00000000-0005-0000-0000-0000B1000000}"/>
    <cellStyle name="40% - Énfasis5 2 4" xfId="845" xr:uid="{00000000-0005-0000-0000-0000B2000000}"/>
    <cellStyle name="40% - Énfasis5 3" xfId="57" xr:uid="{00000000-0005-0000-0000-0000B3000000}"/>
    <cellStyle name="40% - Énfasis5 3 2" xfId="846" xr:uid="{00000000-0005-0000-0000-0000B4000000}"/>
    <cellStyle name="40% - Énfasis5 3 2 2" xfId="847" xr:uid="{00000000-0005-0000-0000-0000B5000000}"/>
    <cellStyle name="40% - Énfasis5 3 3" xfId="848" xr:uid="{00000000-0005-0000-0000-0000B6000000}"/>
    <cellStyle name="40% - Énfasis5 4" xfId="58" xr:uid="{00000000-0005-0000-0000-0000B7000000}"/>
    <cellStyle name="40% - Énfasis5 4 2" xfId="849" xr:uid="{00000000-0005-0000-0000-0000B8000000}"/>
    <cellStyle name="40% - Énfasis5 5" xfId="59" xr:uid="{00000000-0005-0000-0000-0000B9000000}"/>
    <cellStyle name="40% - Énfasis5 6" xfId="60" xr:uid="{00000000-0005-0000-0000-0000BA000000}"/>
    <cellStyle name="40% - Énfasis6" xfId="673" builtinId="51" customBuiltin="1"/>
    <cellStyle name="40% - Énfasis6 2" xfId="61" xr:uid="{00000000-0005-0000-0000-0000BC000000}"/>
    <cellStyle name="40% - Énfasis6 2 2" xfId="850" xr:uid="{00000000-0005-0000-0000-0000BD000000}"/>
    <cellStyle name="40% - Énfasis6 2 2 2" xfId="851" xr:uid="{00000000-0005-0000-0000-0000BE000000}"/>
    <cellStyle name="40% - Énfasis6 2 2 2 2" xfId="852" xr:uid="{00000000-0005-0000-0000-0000BF000000}"/>
    <cellStyle name="40% - Énfasis6 2 2 3" xfId="853" xr:uid="{00000000-0005-0000-0000-0000C0000000}"/>
    <cellStyle name="40% - Énfasis6 2 3" xfId="854" xr:uid="{00000000-0005-0000-0000-0000C1000000}"/>
    <cellStyle name="40% - Énfasis6 2 3 2" xfId="855" xr:uid="{00000000-0005-0000-0000-0000C2000000}"/>
    <cellStyle name="40% - Énfasis6 2 4" xfId="856" xr:uid="{00000000-0005-0000-0000-0000C3000000}"/>
    <cellStyle name="40% - Énfasis6 3" xfId="62" xr:uid="{00000000-0005-0000-0000-0000C4000000}"/>
    <cellStyle name="40% - Énfasis6 3 2" xfId="857" xr:uid="{00000000-0005-0000-0000-0000C5000000}"/>
    <cellStyle name="40% - Énfasis6 3 2 2" xfId="858" xr:uid="{00000000-0005-0000-0000-0000C6000000}"/>
    <cellStyle name="40% - Énfasis6 3 3" xfId="859" xr:uid="{00000000-0005-0000-0000-0000C7000000}"/>
    <cellStyle name="40% - Énfasis6 4" xfId="63" xr:uid="{00000000-0005-0000-0000-0000C8000000}"/>
    <cellStyle name="40% - Énfasis6 4 2" xfId="860" xr:uid="{00000000-0005-0000-0000-0000C9000000}"/>
    <cellStyle name="40% - Énfasis6 5" xfId="64" xr:uid="{00000000-0005-0000-0000-0000CA000000}"/>
    <cellStyle name="40% - Énfasis6 6" xfId="65" xr:uid="{00000000-0005-0000-0000-0000CB000000}"/>
    <cellStyle name="60% - Énfasis1" xfId="654" builtinId="32" customBuiltin="1"/>
    <cellStyle name="60% - Énfasis2" xfId="658" builtinId="36" customBuiltin="1"/>
    <cellStyle name="60% - Énfasis3" xfId="662" builtinId="40" customBuiltin="1"/>
    <cellStyle name="60% - Énfasis4" xfId="666" builtinId="44" customBuiltin="1"/>
    <cellStyle name="60% - Énfasis5" xfId="670" builtinId="48" customBuiltin="1"/>
    <cellStyle name="60% - Énfasis6" xfId="674" builtinId="52" customBuiltin="1"/>
    <cellStyle name="ANCLAS,REZONES Y SUS PARTES,DE FUNDICION,DE HIERRO O DE ACERO" xfId="66" xr:uid="{00000000-0005-0000-0000-0000D2000000}"/>
    <cellStyle name="ANCLAS,REZONES Y SUS PARTES,DE FUNDICION,DE HIERRO O DE ACERO 2 2" xfId="1154" xr:uid="{00000000-0005-0000-0000-0000D3000000}"/>
    <cellStyle name="Bueno" xfId="640" builtinId="26" customBuiltin="1"/>
    <cellStyle name="Cálculo" xfId="645" builtinId="22" customBuiltin="1"/>
    <cellStyle name="Celda de comprobación" xfId="647" builtinId="23" customBuiltin="1"/>
    <cellStyle name="Celda vinculada" xfId="646" builtinId="24" customBuiltin="1"/>
    <cellStyle name="Encabezado 1" xfId="636" builtinId="16" customBuiltin="1"/>
    <cellStyle name="Encabezado 4" xfId="639" builtinId="19" customBuiltin="1"/>
    <cellStyle name="Énfasis1" xfId="651" builtinId="29" customBuiltin="1"/>
    <cellStyle name="Énfasis2" xfId="655" builtinId="33" customBuiltin="1"/>
    <cellStyle name="Énfasis3" xfId="659" builtinId="37" customBuiltin="1"/>
    <cellStyle name="Énfasis4" xfId="663" builtinId="41" customBuiltin="1"/>
    <cellStyle name="Énfasis5" xfId="667" builtinId="45" customBuiltin="1"/>
    <cellStyle name="Énfasis6" xfId="671" builtinId="49" customBuiltin="1"/>
    <cellStyle name="Entrada" xfId="643" builtinId="20" customBuiltin="1"/>
    <cellStyle name="Euro" xfId="67" xr:uid="{00000000-0005-0000-0000-0000E1000000}"/>
    <cellStyle name="Excel Built-in Normal" xfId="68" xr:uid="{00000000-0005-0000-0000-0000E2000000}"/>
    <cellStyle name="Excel Built-in Normal 2" xfId="1150" xr:uid="{00000000-0005-0000-0000-0000E3000000}"/>
    <cellStyle name="Hipervínculo 2" xfId="69" xr:uid="{00000000-0005-0000-0000-0000E4000000}"/>
    <cellStyle name="Incorrecto" xfId="641" builtinId="27" customBuiltin="1"/>
    <cellStyle name="Informe" xfId="1141" xr:uid="{00000000-0005-0000-0000-0000E6000000}"/>
    <cellStyle name="Millares" xfId="676" builtinId="3"/>
    <cellStyle name="Millares [0]" xfId="726" builtinId="6"/>
    <cellStyle name="Millares [0] 2" xfId="70" xr:uid="{00000000-0005-0000-0000-0000E9000000}"/>
    <cellStyle name="Millares [0] 2 2" xfId="71" xr:uid="{00000000-0005-0000-0000-0000EA000000}"/>
    <cellStyle name="Millares [0] 2 3" xfId="698" xr:uid="{00000000-0005-0000-0000-0000EB000000}"/>
    <cellStyle name="Millares [0] 2 4" xfId="861" xr:uid="{00000000-0005-0000-0000-0000EC000000}"/>
    <cellStyle name="Millares [0] 3" xfId="724" xr:uid="{00000000-0005-0000-0000-0000ED000000}"/>
    <cellStyle name="Millares [0] 3 2" xfId="1157" xr:uid="{00000000-0005-0000-0000-0000EE000000}"/>
    <cellStyle name="Millares 10" xfId="72" xr:uid="{00000000-0005-0000-0000-0000EF000000}"/>
    <cellStyle name="Millares 10 2" xfId="719" xr:uid="{00000000-0005-0000-0000-0000F0000000}"/>
    <cellStyle name="Millares 10 2 2" xfId="864" xr:uid="{00000000-0005-0000-0000-0000F1000000}"/>
    <cellStyle name="Millares 10 2 2 2" xfId="865" xr:uid="{00000000-0005-0000-0000-0000F2000000}"/>
    <cellStyle name="Millares 10 2 3" xfId="866" xr:uid="{00000000-0005-0000-0000-0000F3000000}"/>
    <cellStyle name="Millares 10 2 4" xfId="863" xr:uid="{00000000-0005-0000-0000-0000F4000000}"/>
    <cellStyle name="Millares 10 3" xfId="867" xr:uid="{00000000-0005-0000-0000-0000F5000000}"/>
    <cellStyle name="Millares 10 3 2" xfId="868" xr:uid="{00000000-0005-0000-0000-0000F6000000}"/>
    <cellStyle name="Millares 10 4" xfId="869" xr:uid="{00000000-0005-0000-0000-0000F7000000}"/>
    <cellStyle name="Millares 10 5" xfId="862" xr:uid="{00000000-0005-0000-0000-0000F8000000}"/>
    <cellStyle name="Millares 11" xfId="73" xr:uid="{00000000-0005-0000-0000-0000F9000000}"/>
    <cellStyle name="Millares 11 2" xfId="720" xr:uid="{00000000-0005-0000-0000-0000FA000000}"/>
    <cellStyle name="Millares 11 2 2" xfId="872" xr:uid="{00000000-0005-0000-0000-0000FB000000}"/>
    <cellStyle name="Millares 11 2 2 2" xfId="873" xr:uid="{00000000-0005-0000-0000-0000FC000000}"/>
    <cellStyle name="Millares 11 2 3" xfId="874" xr:uid="{00000000-0005-0000-0000-0000FD000000}"/>
    <cellStyle name="Millares 11 2 4" xfId="871" xr:uid="{00000000-0005-0000-0000-0000FE000000}"/>
    <cellStyle name="Millares 11 3" xfId="875" xr:uid="{00000000-0005-0000-0000-0000FF000000}"/>
    <cellStyle name="Millares 11 3 2" xfId="876" xr:uid="{00000000-0005-0000-0000-000000010000}"/>
    <cellStyle name="Millares 11 4" xfId="877" xr:uid="{00000000-0005-0000-0000-000001010000}"/>
    <cellStyle name="Millares 11 5" xfId="870" xr:uid="{00000000-0005-0000-0000-000002010000}"/>
    <cellStyle name="Millares 12" xfId="74" xr:uid="{00000000-0005-0000-0000-000003010000}"/>
    <cellStyle name="Millares 12 2" xfId="722" xr:uid="{00000000-0005-0000-0000-000004010000}"/>
    <cellStyle name="Millares 12 2 2" xfId="880" xr:uid="{00000000-0005-0000-0000-000005010000}"/>
    <cellStyle name="Millares 12 2 2 2" xfId="881" xr:uid="{00000000-0005-0000-0000-000006010000}"/>
    <cellStyle name="Millares 12 2 3" xfId="882" xr:uid="{00000000-0005-0000-0000-000007010000}"/>
    <cellStyle name="Millares 12 2 4" xfId="879" xr:uid="{00000000-0005-0000-0000-000008010000}"/>
    <cellStyle name="Millares 12 3" xfId="883" xr:uid="{00000000-0005-0000-0000-000009010000}"/>
    <cellStyle name="Millares 12 3 2" xfId="884" xr:uid="{00000000-0005-0000-0000-00000A010000}"/>
    <cellStyle name="Millares 12 4" xfId="885" xr:uid="{00000000-0005-0000-0000-00000B010000}"/>
    <cellStyle name="Millares 12 5" xfId="878" xr:uid="{00000000-0005-0000-0000-00000C010000}"/>
    <cellStyle name="Millares 13" xfId="75" xr:uid="{00000000-0005-0000-0000-00000D010000}"/>
    <cellStyle name="Millares 13 2" xfId="887" xr:uid="{00000000-0005-0000-0000-00000E010000}"/>
    <cellStyle name="Millares 13 2 2" xfId="888" xr:uid="{00000000-0005-0000-0000-00000F010000}"/>
    <cellStyle name="Millares 13 2 2 2" xfId="889" xr:uid="{00000000-0005-0000-0000-000010010000}"/>
    <cellStyle name="Millares 13 2 3" xfId="890" xr:uid="{00000000-0005-0000-0000-000011010000}"/>
    <cellStyle name="Millares 13 3" xfId="891" xr:uid="{00000000-0005-0000-0000-000012010000}"/>
    <cellStyle name="Millares 13 3 2" xfId="892" xr:uid="{00000000-0005-0000-0000-000013010000}"/>
    <cellStyle name="Millares 13 4" xfId="893" xr:uid="{00000000-0005-0000-0000-000014010000}"/>
    <cellStyle name="Millares 13 5" xfId="886" xr:uid="{00000000-0005-0000-0000-000015010000}"/>
    <cellStyle name="Millares 14" xfId="76" xr:uid="{00000000-0005-0000-0000-000016010000}"/>
    <cellStyle name="Millares 14 2" xfId="895" xr:uid="{00000000-0005-0000-0000-000017010000}"/>
    <cellStyle name="Millares 14 2 2" xfId="896" xr:uid="{00000000-0005-0000-0000-000018010000}"/>
    <cellStyle name="Millares 14 2 2 2" xfId="897" xr:uid="{00000000-0005-0000-0000-000019010000}"/>
    <cellStyle name="Millares 14 2 3" xfId="898" xr:uid="{00000000-0005-0000-0000-00001A010000}"/>
    <cellStyle name="Millares 14 3" xfId="899" xr:uid="{00000000-0005-0000-0000-00001B010000}"/>
    <cellStyle name="Millares 14 3 2" xfId="900" xr:uid="{00000000-0005-0000-0000-00001C010000}"/>
    <cellStyle name="Millares 14 4" xfId="901" xr:uid="{00000000-0005-0000-0000-00001D010000}"/>
    <cellStyle name="Millares 14 5" xfId="894" xr:uid="{00000000-0005-0000-0000-00001E010000}"/>
    <cellStyle name="Millares 15" xfId="77" xr:uid="{00000000-0005-0000-0000-00001F010000}"/>
    <cellStyle name="Millares 15 2" xfId="902" xr:uid="{00000000-0005-0000-0000-000020010000}"/>
    <cellStyle name="Millares 16" xfId="78" xr:uid="{00000000-0005-0000-0000-000021010000}"/>
    <cellStyle name="Millares 16 2" xfId="903" xr:uid="{00000000-0005-0000-0000-000022010000}"/>
    <cellStyle name="Millares 17" xfId="79" xr:uid="{00000000-0005-0000-0000-000023010000}"/>
    <cellStyle name="Millares 17 2" xfId="905" xr:uid="{00000000-0005-0000-0000-000024010000}"/>
    <cellStyle name="Millares 17 2 2" xfId="906" xr:uid="{00000000-0005-0000-0000-000025010000}"/>
    <cellStyle name="Millares 17 2 2 2" xfId="907" xr:uid="{00000000-0005-0000-0000-000026010000}"/>
    <cellStyle name="Millares 17 2 3" xfId="908" xr:uid="{00000000-0005-0000-0000-000027010000}"/>
    <cellStyle name="Millares 17 3" xfId="909" xr:uid="{00000000-0005-0000-0000-000028010000}"/>
    <cellStyle name="Millares 17 3 2" xfId="910" xr:uid="{00000000-0005-0000-0000-000029010000}"/>
    <cellStyle name="Millares 17 4" xfId="911" xr:uid="{00000000-0005-0000-0000-00002A010000}"/>
    <cellStyle name="Millares 17 5" xfId="912" xr:uid="{00000000-0005-0000-0000-00002B010000}"/>
    <cellStyle name="Millares 17 6" xfId="913" xr:uid="{00000000-0005-0000-0000-00002C010000}"/>
    <cellStyle name="Millares 17 7" xfId="914" xr:uid="{00000000-0005-0000-0000-00002D010000}"/>
    <cellStyle name="Millares 17 8" xfId="1146" xr:uid="{00000000-0005-0000-0000-00002E010000}"/>
    <cellStyle name="Millares 17 9" xfId="904" xr:uid="{00000000-0005-0000-0000-00002F010000}"/>
    <cellStyle name="Millares 18" xfId="2" xr:uid="{00000000-0005-0000-0000-000030010000}"/>
    <cellStyle name="Millares 18 2" xfId="916" xr:uid="{00000000-0005-0000-0000-000031010000}"/>
    <cellStyle name="Millares 18 2 2" xfId="917" xr:uid="{00000000-0005-0000-0000-000032010000}"/>
    <cellStyle name="Millares 18 3" xfId="918" xr:uid="{00000000-0005-0000-0000-000033010000}"/>
    <cellStyle name="Millares 18 4" xfId="915" xr:uid="{00000000-0005-0000-0000-000034010000}"/>
    <cellStyle name="Millares 19" xfId="4" xr:uid="{00000000-0005-0000-0000-000035010000}"/>
    <cellStyle name="Millares 19 2" xfId="920" xr:uid="{00000000-0005-0000-0000-000036010000}"/>
    <cellStyle name="Millares 19 2 2" xfId="921" xr:uid="{00000000-0005-0000-0000-000037010000}"/>
    <cellStyle name="Millares 19 3" xfId="922" xr:uid="{00000000-0005-0000-0000-000038010000}"/>
    <cellStyle name="Millares 19 4" xfId="919" xr:uid="{00000000-0005-0000-0000-000039010000}"/>
    <cellStyle name="Millares 2" xfId="80" xr:uid="{00000000-0005-0000-0000-00003A010000}"/>
    <cellStyle name="Millares 2 10" xfId="81" xr:uid="{00000000-0005-0000-0000-00003B010000}"/>
    <cellStyle name="Millares 2 11" xfId="82" xr:uid="{00000000-0005-0000-0000-00003C010000}"/>
    <cellStyle name="Millares 2 12" xfId="83" xr:uid="{00000000-0005-0000-0000-00003D010000}"/>
    <cellStyle name="Millares 2 13" xfId="84" xr:uid="{00000000-0005-0000-0000-00003E010000}"/>
    <cellStyle name="Millares 2 14" xfId="85" xr:uid="{00000000-0005-0000-0000-00003F010000}"/>
    <cellStyle name="Millares 2 15" xfId="86" xr:uid="{00000000-0005-0000-0000-000040010000}"/>
    <cellStyle name="Millares 2 16" xfId="87" xr:uid="{00000000-0005-0000-0000-000041010000}"/>
    <cellStyle name="Millares 2 17" xfId="699" xr:uid="{00000000-0005-0000-0000-000042010000}"/>
    <cellStyle name="Millares 2 2" xfId="88" xr:uid="{00000000-0005-0000-0000-000043010000}"/>
    <cellStyle name="Millares 2 2 2" xfId="89" xr:uid="{00000000-0005-0000-0000-000044010000}"/>
    <cellStyle name="Millares 2 2 2 2" xfId="90" xr:uid="{00000000-0005-0000-0000-000045010000}"/>
    <cellStyle name="Millares 2 2 2 3" xfId="91" xr:uid="{00000000-0005-0000-0000-000046010000}"/>
    <cellStyle name="Millares 2 2 2 4" xfId="92" xr:uid="{00000000-0005-0000-0000-000047010000}"/>
    <cellStyle name="Millares 2 2 3" xfId="93" xr:uid="{00000000-0005-0000-0000-000048010000}"/>
    <cellStyle name="Millares 2 2 4" xfId="94" xr:uid="{00000000-0005-0000-0000-000049010000}"/>
    <cellStyle name="Millares 2 2 5" xfId="95" xr:uid="{00000000-0005-0000-0000-00004A010000}"/>
    <cellStyle name="Millares 2 2 6" xfId="96" xr:uid="{00000000-0005-0000-0000-00004B010000}"/>
    <cellStyle name="Millares 2 2 7" xfId="700" xr:uid="{00000000-0005-0000-0000-00004C010000}"/>
    <cellStyle name="Millares 2 2 8" xfId="923" xr:uid="{00000000-0005-0000-0000-00004D010000}"/>
    <cellStyle name="Millares 2 3" xfId="97" xr:uid="{00000000-0005-0000-0000-00004E010000}"/>
    <cellStyle name="Millares 2 3 2" xfId="98" xr:uid="{00000000-0005-0000-0000-00004F010000}"/>
    <cellStyle name="Millares 2 3 3" xfId="99" xr:uid="{00000000-0005-0000-0000-000050010000}"/>
    <cellStyle name="Millares 2 3 4" xfId="100" xr:uid="{00000000-0005-0000-0000-000051010000}"/>
    <cellStyle name="Millares 2 3 5" xfId="101" xr:uid="{00000000-0005-0000-0000-000052010000}"/>
    <cellStyle name="Millares 2 3 6" xfId="924" xr:uid="{00000000-0005-0000-0000-000053010000}"/>
    <cellStyle name="Millares 2 4" xfId="102" xr:uid="{00000000-0005-0000-0000-000054010000}"/>
    <cellStyle name="Millares 2 4 2" xfId="103" xr:uid="{00000000-0005-0000-0000-000055010000}"/>
    <cellStyle name="Millares 2 4 3" xfId="104" xr:uid="{00000000-0005-0000-0000-000056010000}"/>
    <cellStyle name="Millares 2 4 4" xfId="105" xr:uid="{00000000-0005-0000-0000-000057010000}"/>
    <cellStyle name="Millares 2 5" xfId="106" xr:uid="{00000000-0005-0000-0000-000058010000}"/>
    <cellStyle name="Millares 2 5 2" xfId="107" xr:uid="{00000000-0005-0000-0000-000059010000}"/>
    <cellStyle name="Millares 2 5 3" xfId="108" xr:uid="{00000000-0005-0000-0000-00005A010000}"/>
    <cellStyle name="Millares 2 5 4" xfId="109" xr:uid="{00000000-0005-0000-0000-00005B010000}"/>
    <cellStyle name="Millares 2 6" xfId="110" xr:uid="{00000000-0005-0000-0000-00005C010000}"/>
    <cellStyle name="Millares 2 6 2" xfId="111" xr:uid="{00000000-0005-0000-0000-00005D010000}"/>
    <cellStyle name="Millares 2 6 3" xfId="112" xr:uid="{00000000-0005-0000-0000-00005E010000}"/>
    <cellStyle name="Millares 2 7" xfId="113" xr:uid="{00000000-0005-0000-0000-00005F010000}"/>
    <cellStyle name="Millares 2 7 2" xfId="114" xr:uid="{00000000-0005-0000-0000-000060010000}"/>
    <cellStyle name="Millares 2 7 3" xfId="115" xr:uid="{00000000-0005-0000-0000-000061010000}"/>
    <cellStyle name="Millares 2 8" xfId="116" xr:uid="{00000000-0005-0000-0000-000062010000}"/>
    <cellStyle name="Millares 2 8 2" xfId="117" xr:uid="{00000000-0005-0000-0000-000063010000}"/>
    <cellStyle name="Millares 2 8 3" xfId="118" xr:uid="{00000000-0005-0000-0000-000064010000}"/>
    <cellStyle name="Millares 2 9" xfId="119" xr:uid="{00000000-0005-0000-0000-000065010000}"/>
    <cellStyle name="Millares 2 9 2" xfId="120" xr:uid="{00000000-0005-0000-0000-000066010000}"/>
    <cellStyle name="Millares 2 9 3" xfId="121" xr:uid="{00000000-0005-0000-0000-000067010000}"/>
    <cellStyle name="Millares 20" xfId="122" xr:uid="{00000000-0005-0000-0000-000068010000}"/>
    <cellStyle name="Millares 20 2" xfId="926" xr:uid="{00000000-0005-0000-0000-000069010000}"/>
    <cellStyle name="Millares 20 2 2" xfId="927" xr:uid="{00000000-0005-0000-0000-00006A010000}"/>
    <cellStyle name="Millares 20 3" xfId="928" xr:uid="{00000000-0005-0000-0000-00006B010000}"/>
    <cellStyle name="Millares 20 4" xfId="925" xr:uid="{00000000-0005-0000-0000-00006C010000}"/>
    <cellStyle name="Millares 21" xfId="5" xr:uid="{00000000-0005-0000-0000-00006D010000}"/>
    <cellStyle name="Millares 21 2" xfId="930" xr:uid="{00000000-0005-0000-0000-00006E010000}"/>
    <cellStyle name="Millares 21 2 2" xfId="931" xr:uid="{00000000-0005-0000-0000-00006F010000}"/>
    <cellStyle name="Millares 21 3" xfId="932" xr:uid="{00000000-0005-0000-0000-000070010000}"/>
    <cellStyle name="Millares 21 4" xfId="929" xr:uid="{00000000-0005-0000-0000-000071010000}"/>
    <cellStyle name="Millares 22" xfId="123" xr:uid="{00000000-0005-0000-0000-000072010000}"/>
    <cellStyle name="Millares 22 2" xfId="934" xr:uid="{00000000-0005-0000-0000-000073010000}"/>
    <cellStyle name="Millares 22 2 2" xfId="935" xr:uid="{00000000-0005-0000-0000-000074010000}"/>
    <cellStyle name="Millares 22 3" xfId="936" xr:uid="{00000000-0005-0000-0000-000075010000}"/>
    <cellStyle name="Millares 22 4" xfId="933" xr:uid="{00000000-0005-0000-0000-000076010000}"/>
    <cellStyle name="Millares 23" xfId="124" xr:uid="{00000000-0005-0000-0000-000077010000}"/>
    <cellStyle name="Millares 23 2" xfId="938" xr:uid="{00000000-0005-0000-0000-000078010000}"/>
    <cellStyle name="Millares 23 2 2" xfId="939" xr:uid="{00000000-0005-0000-0000-000079010000}"/>
    <cellStyle name="Millares 23 3" xfId="940" xr:uid="{00000000-0005-0000-0000-00007A010000}"/>
    <cellStyle name="Millares 23 4" xfId="937" xr:uid="{00000000-0005-0000-0000-00007B010000}"/>
    <cellStyle name="Millares 24" xfId="125" xr:uid="{00000000-0005-0000-0000-00007C010000}"/>
    <cellStyle name="Millares 24 2" xfId="941" xr:uid="{00000000-0005-0000-0000-00007D010000}"/>
    <cellStyle name="Millares 25" xfId="126" xr:uid="{00000000-0005-0000-0000-00007E010000}"/>
    <cellStyle name="Millares 25 2" xfId="942" xr:uid="{00000000-0005-0000-0000-00007F010000}"/>
    <cellStyle name="Millares 26" xfId="127" xr:uid="{00000000-0005-0000-0000-000080010000}"/>
    <cellStyle name="Millares 26 2" xfId="943" xr:uid="{00000000-0005-0000-0000-000081010000}"/>
    <cellStyle name="Millares 27" xfId="128" xr:uid="{00000000-0005-0000-0000-000082010000}"/>
    <cellStyle name="Millares 27 2" xfId="945" xr:uid="{00000000-0005-0000-0000-000083010000}"/>
    <cellStyle name="Millares 27 3" xfId="944" xr:uid="{00000000-0005-0000-0000-000084010000}"/>
    <cellStyle name="Millares 28" xfId="129" xr:uid="{00000000-0005-0000-0000-000085010000}"/>
    <cellStyle name="Millares 28 2" xfId="947" xr:uid="{00000000-0005-0000-0000-000086010000}"/>
    <cellStyle name="Millares 28 3" xfId="946" xr:uid="{00000000-0005-0000-0000-000087010000}"/>
    <cellStyle name="Millares 29" xfId="130" xr:uid="{00000000-0005-0000-0000-000088010000}"/>
    <cellStyle name="Millares 29 2" xfId="948" xr:uid="{00000000-0005-0000-0000-000089010000}"/>
    <cellStyle name="Millares 3" xfId="1" xr:uid="{00000000-0005-0000-0000-00008A010000}"/>
    <cellStyle name="Millares 3 2" xfId="131" xr:uid="{00000000-0005-0000-0000-00008B010000}"/>
    <cellStyle name="Millares 3 2 2" xfId="132" xr:uid="{00000000-0005-0000-0000-00008C010000}"/>
    <cellStyle name="Millares 3 2 3" xfId="701" xr:uid="{00000000-0005-0000-0000-00008D010000}"/>
    <cellStyle name="Millares 3 2 4" xfId="950" xr:uid="{00000000-0005-0000-0000-00008E010000}"/>
    <cellStyle name="Millares 3 3" xfId="133" xr:uid="{00000000-0005-0000-0000-00008F010000}"/>
    <cellStyle name="Millares 3 3 2" xfId="1147" xr:uid="{00000000-0005-0000-0000-000090010000}"/>
    <cellStyle name="Millares 3 4" xfId="134" xr:uid="{00000000-0005-0000-0000-000091010000}"/>
    <cellStyle name="Millares 3 5" xfId="135" xr:uid="{00000000-0005-0000-0000-000092010000}"/>
    <cellStyle name="Millares 3 6" xfId="949" xr:uid="{00000000-0005-0000-0000-000093010000}"/>
    <cellStyle name="Millares 30" xfId="136" xr:uid="{00000000-0005-0000-0000-000094010000}"/>
    <cellStyle name="Millares 30 2" xfId="951" xr:uid="{00000000-0005-0000-0000-000095010000}"/>
    <cellStyle name="Millares 31" xfId="137" xr:uid="{00000000-0005-0000-0000-000096010000}"/>
    <cellStyle name="Millares 31 2" xfId="952" xr:uid="{00000000-0005-0000-0000-000097010000}"/>
    <cellStyle name="Millares 32" xfId="138" xr:uid="{00000000-0005-0000-0000-000098010000}"/>
    <cellStyle name="Millares 32 2" xfId="1143" xr:uid="{00000000-0005-0000-0000-000099010000}"/>
    <cellStyle name="Millares 33" xfId="139" xr:uid="{00000000-0005-0000-0000-00009A010000}"/>
    <cellStyle name="Millares 33 2" xfId="1142" xr:uid="{00000000-0005-0000-0000-00009B010000}"/>
    <cellStyle name="Millares 34" xfId="140" xr:uid="{00000000-0005-0000-0000-00009C010000}"/>
    <cellStyle name="Millares 34 2" xfId="1148" xr:uid="{00000000-0005-0000-0000-00009D010000}"/>
    <cellStyle name="Millares 35" xfId="141" xr:uid="{00000000-0005-0000-0000-00009E010000}"/>
    <cellStyle name="Millares 35 2" xfId="1149" xr:uid="{00000000-0005-0000-0000-00009F010000}"/>
    <cellStyle name="Millares 36" xfId="142" xr:uid="{00000000-0005-0000-0000-0000A0010000}"/>
    <cellStyle name="Millares 36 2" xfId="1151" xr:uid="{00000000-0005-0000-0000-0000A1010000}"/>
    <cellStyle name="Millares 37" xfId="143" xr:uid="{00000000-0005-0000-0000-0000A2010000}"/>
    <cellStyle name="Millares 37 2" xfId="1156" xr:uid="{00000000-0005-0000-0000-0000A3010000}"/>
    <cellStyle name="Millares 38" xfId="144" xr:uid="{00000000-0005-0000-0000-0000A4010000}"/>
    <cellStyle name="Millares 38 2" xfId="1155" xr:uid="{00000000-0005-0000-0000-0000A5010000}"/>
    <cellStyle name="Millares 39" xfId="145" xr:uid="{00000000-0005-0000-0000-0000A6010000}"/>
    <cellStyle name="Millares 4" xfId="146" xr:uid="{00000000-0005-0000-0000-0000A7010000}"/>
    <cellStyle name="Millares 4 2" xfId="147" xr:uid="{00000000-0005-0000-0000-0000A8010000}"/>
    <cellStyle name="Millares 4 2 2" xfId="148" xr:uid="{00000000-0005-0000-0000-0000A9010000}"/>
    <cellStyle name="Millares 4 3" xfId="149" xr:uid="{00000000-0005-0000-0000-0000AA010000}"/>
    <cellStyle name="Millares 4 4" xfId="150" xr:uid="{00000000-0005-0000-0000-0000AB010000}"/>
    <cellStyle name="Millares 4 5" xfId="151" xr:uid="{00000000-0005-0000-0000-0000AC010000}"/>
    <cellStyle name="Millares 4 6" xfId="702" xr:uid="{00000000-0005-0000-0000-0000AD010000}"/>
    <cellStyle name="Millares 4 7" xfId="953" xr:uid="{00000000-0005-0000-0000-0000AE010000}"/>
    <cellStyle name="Millares 40" xfId="152" xr:uid="{00000000-0005-0000-0000-0000AF010000}"/>
    <cellStyle name="Millares 41" xfId="153" xr:uid="{00000000-0005-0000-0000-0000B0010000}"/>
    <cellStyle name="Millares 42" xfId="154" xr:uid="{00000000-0005-0000-0000-0000B1010000}"/>
    <cellStyle name="Millares 43" xfId="155" xr:uid="{00000000-0005-0000-0000-0000B2010000}"/>
    <cellStyle name="Millares 44" xfId="156" xr:uid="{00000000-0005-0000-0000-0000B3010000}"/>
    <cellStyle name="Millares 45" xfId="157" xr:uid="{00000000-0005-0000-0000-0000B4010000}"/>
    <cellStyle name="Millares 46" xfId="158" xr:uid="{00000000-0005-0000-0000-0000B5010000}"/>
    <cellStyle name="Millares 47" xfId="159" xr:uid="{00000000-0005-0000-0000-0000B6010000}"/>
    <cellStyle name="Millares 48" xfId="160" xr:uid="{00000000-0005-0000-0000-0000B7010000}"/>
    <cellStyle name="Millares 49" xfId="161" xr:uid="{00000000-0005-0000-0000-0000B8010000}"/>
    <cellStyle name="Millares 5" xfId="162" xr:uid="{00000000-0005-0000-0000-0000B9010000}"/>
    <cellStyle name="Millares 5 2" xfId="163" xr:uid="{00000000-0005-0000-0000-0000BA010000}"/>
    <cellStyle name="Millares 5 3" xfId="164" xr:uid="{00000000-0005-0000-0000-0000BB010000}"/>
    <cellStyle name="Millares 5 4" xfId="165" xr:uid="{00000000-0005-0000-0000-0000BC010000}"/>
    <cellStyle name="Millares 5 5" xfId="703" xr:uid="{00000000-0005-0000-0000-0000BD010000}"/>
    <cellStyle name="Millares 50" xfId="166" xr:uid="{00000000-0005-0000-0000-0000BE010000}"/>
    <cellStyle name="Millares 51" xfId="167" xr:uid="{00000000-0005-0000-0000-0000BF010000}"/>
    <cellStyle name="Millares 52" xfId="168" xr:uid="{00000000-0005-0000-0000-0000C0010000}"/>
    <cellStyle name="Millares 53" xfId="169" xr:uid="{00000000-0005-0000-0000-0000C1010000}"/>
    <cellStyle name="Millares 54" xfId="170" xr:uid="{00000000-0005-0000-0000-0000C2010000}"/>
    <cellStyle name="Millares 55" xfId="171" xr:uid="{00000000-0005-0000-0000-0000C3010000}"/>
    <cellStyle name="Millares 56" xfId="172" xr:uid="{00000000-0005-0000-0000-0000C4010000}"/>
    <cellStyle name="Millares 57" xfId="173" xr:uid="{00000000-0005-0000-0000-0000C5010000}"/>
    <cellStyle name="Millares 58" xfId="174" xr:uid="{00000000-0005-0000-0000-0000C6010000}"/>
    <cellStyle name="Millares 59" xfId="175" xr:uid="{00000000-0005-0000-0000-0000C7010000}"/>
    <cellStyle name="Millares 6" xfId="176" xr:uid="{00000000-0005-0000-0000-0000C8010000}"/>
    <cellStyle name="Millares 6 2" xfId="177" xr:uid="{00000000-0005-0000-0000-0000C9010000}"/>
    <cellStyle name="Millares 6 3" xfId="178" xr:uid="{00000000-0005-0000-0000-0000CA010000}"/>
    <cellStyle name="Millares 6 4" xfId="704" xr:uid="{00000000-0005-0000-0000-0000CB010000}"/>
    <cellStyle name="Millares 60" xfId="179" xr:uid="{00000000-0005-0000-0000-0000CC010000}"/>
    <cellStyle name="Millares 61" xfId="180" xr:uid="{00000000-0005-0000-0000-0000CD010000}"/>
    <cellStyle name="Millares 61 2" xfId="677" xr:uid="{00000000-0005-0000-0000-0000CE010000}"/>
    <cellStyle name="Millares 61 2 2" xfId="955" xr:uid="{00000000-0005-0000-0000-0000CF010000}"/>
    <cellStyle name="Millares 61 2 3" xfId="956" xr:uid="{00000000-0005-0000-0000-0000D0010000}"/>
    <cellStyle name="Millares 61 2 4" xfId="1145" xr:uid="{00000000-0005-0000-0000-0000D1010000}"/>
    <cellStyle name="Millares 61 2 5" xfId="954" xr:uid="{00000000-0005-0000-0000-0000D2010000}"/>
    <cellStyle name="Millares 62" xfId="181" xr:uid="{00000000-0005-0000-0000-0000D3010000}"/>
    <cellStyle name="Millares 63" xfId="182" xr:uid="{00000000-0005-0000-0000-0000D4010000}"/>
    <cellStyle name="Millares 64" xfId="183" xr:uid="{00000000-0005-0000-0000-0000D5010000}"/>
    <cellStyle name="Millares 65" xfId="184" xr:uid="{00000000-0005-0000-0000-0000D6010000}"/>
    <cellStyle name="Millares 66" xfId="675" xr:uid="{00000000-0005-0000-0000-0000D7010000}"/>
    <cellStyle name="Millares 67" xfId="678" xr:uid="{00000000-0005-0000-0000-0000D8010000}"/>
    <cellStyle name="Millares 68" xfId="679" xr:uid="{00000000-0005-0000-0000-0000D9010000}"/>
    <cellStyle name="Millares 69" xfId="680" xr:uid="{00000000-0005-0000-0000-0000DA010000}"/>
    <cellStyle name="Millares 7" xfId="185" xr:uid="{00000000-0005-0000-0000-0000DB010000}"/>
    <cellStyle name="Millares 7 2" xfId="186" xr:uid="{00000000-0005-0000-0000-0000DC010000}"/>
    <cellStyle name="Millares 7 3" xfId="187" xr:uid="{00000000-0005-0000-0000-0000DD010000}"/>
    <cellStyle name="Millares 7 4" xfId="705" xr:uid="{00000000-0005-0000-0000-0000DE010000}"/>
    <cellStyle name="Millares 7 5" xfId="957" xr:uid="{00000000-0005-0000-0000-0000DF010000}"/>
    <cellStyle name="Millares 70" xfId="681" xr:uid="{00000000-0005-0000-0000-0000E0010000}"/>
    <cellStyle name="Millares 71" xfId="682" xr:uid="{00000000-0005-0000-0000-0000E1010000}"/>
    <cellStyle name="Millares 72" xfId="683" xr:uid="{00000000-0005-0000-0000-0000E2010000}"/>
    <cellStyle name="Millares 73" xfId="684" xr:uid="{00000000-0005-0000-0000-0000E3010000}"/>
    <cellStyle name="Millares 74" xfId="188" xr:uid="{00000000-0005-0000-0000-0000E4010000}"/>
    <cellStyle name="Millares 74 2" xfId="189" xr:uid="{00000000-0005-0000-0000-0000E5010000}"/>
    <cellStyle name="Millares 74 2 2" xfId="190" xr:uid="{00000000-0005-0000-0000-0000E6010000}"/>
    <cellStyle name="Millares 74 2 3" xfId="191" xr:uid="{00000000-0005-0000-0000-0000E7010000}"/>
    <cellStyle name="Millares 74 2 4" xfId="685" xr:uid="{00000000-0005-0000-0000-0000E8010000}"/>
    <cellStyle name="Millares 74 3" xfId="192" xr:uid="{00000000-0005-0000-0000-0000E9010000}"/>
    <cellStyle name="Millares 74 3 2" xfId="193" xr:uid="{00000000-0005-0000-0000-0000EA010000}"/>
    <cellStyle name="Millares 74 3 3" xfId="686" xr:uid="{00000000-0005-0000-0000-0000EB010000}"/>
    <cellStyle name="Millares 74 4" xfId="194" xr:uid="{00000000-0005-0000-0000-0000EC010000}"/>
    <cellStyle name="Millares 74 5" xfId="195" xr:uid="{00000000-0005-0000-0000-0000ED010000}"/>
    <cellStyle name="Millares 74 6" xfId="196" xr:uid="{00000000-0005-0000-0000-0000EE010000}"/>
    <cellStyle name="Millares 74 7" xfId="687" xr:uid="{00000000-0005-0000-0000-0000EF010000}"/>
    <cellStyle name="Millares 75" xfId="688" xr:uid="{00000000-0005-0000-0000-0000F0010000}"/>
    <cellStyle name="Millares 76" xfId="689" xr:uid="{00000000-0005-0000-0000-0000F1010000}"/>
    <cellStyle name="Millares 77" xfId="690" xr:uid="{00000000-0005-0000-0000-0000F2010000}"/>
    <cellStyle name="Millares 78" xfId="691" xr:uid="{00000000-0005-0000-0000-0000F3010000}"/>
    <cellStyle name="Millares 79" xfId="692" xr:uid="{00000000-0005-0000-0000-0000F4010000}"/>
    <cellStyle name="Millares 8" xfId="197" xr:uid="{00000000-0005-0000-0000-0000F5010000}"/>
    <cellStyle name="Millares 8 2" xfId="198" xr:uid="{00000000-0005-0000-0000-0000F6010000}"/>
    <cellStyle name="Millares 8 2 2" xfId="960" xr:uid="{00000000-0005-0000-0000-0000F7010000}"/>
    <cellStyle name="Millares 8 2 2 2" xfId="961" xr:uid="{00000000-0005-0000-0000-0000F8010000}"/>
    <cellStyle name="Millares 8 2 3" xfId="962" xr:uid="{00000000-0005-0000-0000-0000F9010000}"/>
    <cellStyle name="Millares 8 2 4" xfId="959" xr:uid="{00000000-0005-0000-0000-0000FA010000}"/>
    <cellStyle name="Millares 8 3" xfId="199" xr:uid="{00000000-0005-0000-0000-0000FB010000}"/>
    <cellStyle name="Millares 8 3 2" xfId="964" xr:uid="{00000000-0005-0000-0000-0000FC010000}"/>
    <cellStyle name="Millares 8 3 3" xfId="963" xr:uid="{00000000-0005-0000-0000-0000FD010000}"/>
    <cellStyle name="Millares 8 4" xfId="715" xr:uid="{00000000-0005-0000-0000-0000FE010000}"/>
    <cellStyle name="Millares 8 4 2" xfId="965" xr:uid="{00000000-0005-0000-0000-0000FF010000}"/>
    <cellStyle name="Millares 8 5" xfId="958" xr:uid="{00000000-0005-0000-0000-000000020000}"/>
    <cellStyle name="Millares 80" xfId="693" xr:uid="{00000000-0005-0000-0000-000001020000}"/>
    <cellStyle name="Millares 81" xfId="694" xr:uid="{00000000-0005-0000-0000-000002020000}"/>
    <cellStyle name="Millares 82" xfId="695" xr:uid="{00000000-0005-0000-0000-000003020000}"/>
    <cellStyle name="Millares 83" xfId="727" xr:uid="{00000000-0005-0000-0000-000004020000}"/>
    <cellStyle name="Millares 9" xfId="200" xr:uid="{00000000-0005-0000-0000-000005020000}"/>
    <cellStyle name="Millares 9 2" xfId="717" xr:uid="{00000000-0005-0000-0000-000006020000}"/>
    <cellStyle name="Millares 9 2 2" xfId="968" xr:uid="{00000000-0005-0000-0000-000007020000}"/>
    <cellStyle name="Millares 9 2 2 2" xfId="969" xr:uid="{00000000-0005-0000-0000-000008020000}"/>
    <cellStyle name="Millares 9 2 3" xfId="970" xr:uid="{00000000-0005-0000-0000-000009020000}"/>
    <cellStyle name="Millares 9 2 4" xfId="967" xr:uid="{00000000-0005-0000-0000-00000A020000}"/>
    <cellStyle name="Millares 9 3" xfId="971" xr:uid="{00000000-0005-0000-0000-00000B020000}"/>
    <cellStyle name="Millares 9 3 2" xfId="972" xr:uid="{00000000-0005-0000-0000-00000C020000}"/>
    <cellStyle name="Millares 9 4" xfId="973" xr:uid="{00000000-0005-0000-0000-00000D020000}"/>
    <cellStyle name="Millares 9 5" xfId="966" xr:uid="{00000000-0005-0000-0000-00000E020000}"/>
    <cellStyle name="Moneda 2" xfId="201" xr:uid="{00000000-0005-0000-0000-00000F020000}"/>
    <cellStyle name="Moneda 2 2" xfId="202" xr:uid="{00000000-0005-0000-0000-000010020000}"/>
    <cellStyle name="Neutral" xfId="642" builtinId="28" customBuiltin="1"/>
    <cellStyle name="Normal" xfId="0" builtinId="0"/>
    <cellStyle name="Normal 10" xfId="203" xr:uid="{00000000-0005-0000-0000-000013020000}"/>
    <cellStyle name="Normal 10 10" xfId="204" xr:uid="{00000000-0005-0000-0000-000014020000}"/>
    <cellStyle name="Normal 10 11" xfId="205" xr:uid="{00000000-0005-0000-0000-000015020000}"/>
    <cellStyle name="Normal 10 12" xfId="206" xr:uid="{00000000-0005-0000-0000-000016020000}"/>
    <cellStyle name="Normal 10 2" xfId="207" xr:uid="{00000000-0005-0000-0000-000017020000}"/>
    <cellStyle name="Normal 10 2 2" xfId="974" xr:uid="{00000000-0005-0000-0000-000018020000}"/>
    <cellStyle name="Normal 10 2 2 2" xfId="975" xr:uid="{00000000-0005-0000-0000-000019020000}"/>
    <cellStyle name="Normal 10 2 3" xfId="976" xr:uid="{00000000-0005-0000-0000-00001A020000}"/>
    <cellStyle name="Normal 10 3" xfId="208" xr:uid="{00000000-0005-0000-0000-00001B020000}"/>
    <cellStyle name="Normal 10 3 2" xfId="978" xr:uid="{00000000-0005-0000-0000-00001C020000}"/>
    <cellStyle name="Normal 10 3 3" xfId="977" xr:uid="{00000000-0005-0000-0000-00001D020000}"/>
    <cellStyle name="Normal 10 4" xfId="209" xr:uid="{00000000-0005-0000-0000-00001E020000}"/>
    <cellStyle name="Normal 10 4 2" xfId="979" xr:uid="{00000000-0005-0000-0000-00001F020000}"/>
    <cellStyle name="Normal 10 5" xfId="210" xr:uid="{00000000-0005-0000-0000-000020020000}"/>
    <cellStyle name="Normal 10 6" xfId="211" xr:uid="{00000000-0005-0000-0000-000021020000}"/>
    <cellStyle name="Normal 10 7" xfId="212" xr:uid="{00000000-0005-0000-0000-000022020000}"/>
    <cellStyle name="Normal 10 8" xfId="213" xr:uid="{00000000-0005-0000-0000-000023020000}"/>
    <cellStyle name="Normal 10 9" xfId="214" xr:uid="{00000000-0005-0000-0000-000024020000}"/>
    <cellStyle name="Normal 11" xfId="215" xr:uid="{00000000-0005-0000-0000-000025020000}"/>
    <cellStyle name="Normal 11 10" xfId="216" xr:uid="{00000000-0005-0000-0000-000026020000}"/>
    <cellStyle name="Normal 11 11" xfId="217" xr:uid="{00000000-0005-0000-0000-000027020000}"/>
    <cellStyle name="Normal 11 12" xfId="218" xr:uid="{00000000-0005-0000-0000-000028020000}"/>
    <cellStyle name="Normal 11 2" xfId="219" xr:uid="{00000000-0005-0000-0000-000029020000}"/>
    <cellStyle name="Normal 11 2 2" xfId="980" xr:uid="{00000000-0005-0000-0000-00002A020000}"/>
    <cellStyle name="Normal 11 2 2 2" xfId="981" xr:uid="{00000000-0005-0000-0000-00002B020000}"/>
    <cellStyle name="Normal 11 2 3" xfId="982" xr:uid="{00000000-0005-0000-0000-00002C020000}"/>
    <cellStyle name="Normal 11 3" xfId="220" xr:uid="{00000000-0005-0000-0000-00002D020000}"/>
    <cellStyle name="Normal 11 3 2" xfId="984" xr:uid="{00000000-0005-0000-0000-00002E020000}"/>
    <cellStyle name="Normal 11 3 3" xfId="983" xr:uid="{00000000-0005-0000-0000-00002F020000}"/>
    <cellStyle name="Normal 11 4" xfId="221" xr:uid="{00000000-0005-0000-0000-000030020000}"/>
    <cellStyle name="Normal 11 4 2" xfId="985" xr:uid="{00000000-0005-0000-0000-000031020000}"/>
    <cellStyle name="Normal 11 5" xfId="222" xr:uid="{00000000-0005-0000-0000-000032020000}"/>
    <cellStyle name="Normal 11 6" xfId="223" xr:uid="{00000000-0005-0000-0000-000033020000}"/>
    <cellStyle name="Normal 11 7" xfId="224" xr:uid="{00000000-0005-0000-0000-000034020000}"/>
    <cellStyle name="Normal 11 8" xfId="225" xr:uid="{00000000-0005-0000-0000-000035020000}"/>
    <cellStyle name="Normal 11 9" xfId="226" xr:uid="{00000000-0005-0000-0000-000036020000}"/>
    <cellStyle name="Normal 12" xfId="227" xr:uid="{00000000-0005-0000-0000-000037020000}"/>
    <cellStyle name="Normal 12 10" xfId="228" xr:uid="{00000000-0005-0000-0000-000038020000}"/>
    <cellStyle name="Normal 12 11" xfId="229" xr:uid="{00000000-0005-0000-0000-000039020000}"/>
    <cellStyle name="Normal 12 2" xfId="230" xr:uid="{00000000-0005-0000-0000-00003A020000}"/>
    <cellStyle name="Normal 12 2 2" xfId="986" xr:uid="{00000000-0005-0000-0000-00003B020000}"/>
    <cellStyle name="Normal 12 2 2 2" xfId="987" xr:uid="{00000000-0005-0000-0000-00003C020000}"/>
    <cellStyle name="Normal 12 2 3" xfId="988" xr:uid="{00000000-0005-0000-0000-00003D020000}"/>
    <cellStyle name="Normal 12 3" xfId="231" xr:uid="{00000000-0005-0000-0000-00003E020000}"/>
    <cellStyle name="Normal 12 3 2" xfId="990" xr:uid="{00000000-0005-0000-0000-00003F020000}"/>
    <cellStyle name="Normal 12 3 3" xfId="989" xr:uid="{00000000-0005-0000-0000-000040020000}"/>
    <cellStyle name="Normal 12 4" xfId="232" xr:uid="{00000000-0005-0000-0000-000041020000}"/>
    <cellStyle name="Normal 12 4 2" xfId="991" xr:uid="{00000000-0005-0000-0000-000042020000}"/>
    <cellStyle name="Normal 12 5" xfId="233" xr:uid="{00000000-0005-0000-0000-000043020000}"/>
    <cellStyle name="Normal 12 6" xfId="234" xr:uid="{00000000-0005-0000-0000-000044020000}"/>
    <cellStyle name="Normal 12 7" xfId="235" xr:uid="{00000000-0005-0000-0000-000045020000}"/>
    <cellStyle name="Normal 12 8" xfId="236" xr:uid="{00000000-0005-0000-0000-000046020000}"/>
    <cellStyle name="Normal 12 9" xfId="237" xr:uid="{00000000-0005-0000-0000-000047020000}"/>
    <cellStyle name="Normal 13" xfId="238" xr:uid="{00000000-0005-0000-0000-000048020000}"/>
    <cellStyle name="Normal 13 10" xfId="239" xr:uid="{00000000-0005-0000-0000-000049020000}"/>
    <cellStyle name="Normal 13 11" xfId="240" xr:uid="{00000000-0005-0000-0000-00004A020000}"/>
    <cellStyle name="Normal 13 2" xfId="241" xr:uid="{00000000-0005-0000-0000-00004B020000}"/>
    <cellStyle name="Normal 13 2 2" xfId="992" xr:uid="{00000000-0005-0000-0000-00004C020000}"/>
    <cellStyle name="Normal 13 2 2 2" xfId="993" xr:uid="{00000000-0005-0000-0000-00004D020000}"/>
    <cellStyle name="Normal 13 2 3" xfId="994" xr:uid="{00000000-0005-0000-0000-00004E020000}"/>
    <cellStyle name="Normal 13 3" xfId="242" xr:uid="{00000000-0005-0000-0000-00004F020000}"/>
    <cellStyle name="Normal 13 3 2" xfId="996" xr:uid="{00000000-0005-0000-0000-000050020000}"/>
    <cellStyle name="Normal 13 3 3" xfId="995" xr:uid="{00000000-0005-0000-0000-000051020000}"/>
    <cellStyle name="Normal 13 4" xfId="243" xr:uid="{00000000-0005-0000-0000-000052020000}"/>
    <cellStyle name="Normal 13 4 2" xfId="997" xr:uid="{00000000-0005-0000-0000-000053020000}"/>
    <cellStyle name="Normal 13 5" xfId="244" xr:uid="{00000000-0005-0000-0000-000054020000}"/>
    <cellStyle name="Normal 13 6" xfId="245" xr:uid="{00000000-0005-0000-0000-000055020000}"/>
    <cellStyle name="Normal 13 7" xfId="246" xr:uid="{00000000-0005-0000-0000-000056020000}"/>
    <cellStyle name="Normal 13 8" xfId="247" xr:uid="{00000000-0005-0000-0000-000057020000}"/>
    <cellStyle name="Normal 13 9" xfId="248" xr:uid="{00000000-0005-0000-0000-000058020000}"/>
    <cellStyle name="Normal 14" xfId="249" xr:uid="{00000000-0005-0000-0000-000059020000}"/>
    <cellStyle name="Normal 14 10" xfId="250" xr:uid="{00000000-0005-0000-0000-00005A020000}"/>
    <cellStyle name="Normal 14 11" xfId="251" xr:uid="{00000000-0005-0000-0000-00005B020000}"/>
    <cellStyle name="Normal 14 2" xfId="252" xr:uid="{00000000-0005-0000-0000-00005C020000}"/>
    <cellStyle name="Normal 14 2 2" xfId="998" xr:uid="{00000000-0005-0000-0000-00005D020000}"/>
    <cellStyle name="Normal 14 2 2 2" xfId="999" xr:uid="{00000000-0005-0000-0000-00005E020000}"/>
    <cellStyle name="Normal 14 2 3" xfId="1000" xr:uid="{00000000-0005-0000-0000-00005F020000}"/>
    <cellStyle name="Normal 14 3" xfId="253" xr:uid="{00000000-0005-0000-0000-000060020000}"/>
    <cellStyle name="Normal 14 3 2" xfId="1002" xr:uid="{00000000-0005-0000-0000-000061020000}"/>
    <cellStyle name="Normal 14 3 3" xfId="1001" xr:uid="{00000000-0005-0000-0000-000062020000}"/>
    <cellStyle name="Normal 14 4" xfId="254" xr:uid="{00000000-0005-0000-0000-000063020000}"/>
    <cellStyle name="Normal 14 4 2" xfId="1003" xr:uid="{00000000-0005-0000-0000-000064020000}"/>
    <cellStyle name="Normal 14 5" xfId="255" xr:uid="{00000000-0005-0000-0000-000065020000}"/>
    <cellStyle name="Normal 14 6" xfId="256" xr:uid="{00000000-0005-0000-0000-000066020000}"/>
    <cellStyle name="Normal 14 7" xfId="257" xr:uid="{00000000-0005-0000-0000-000067020000}"/>
    <cellStyle name="Normal 14 8" xfId="258" xr:uid="{00000000-0005-0000-0000-000068020000}"/>
    <cellStyle name="Normal 14 9" xfId="259" xr:uid="{00000000-0005-0000-0000-000069020000}"/>
    <cellStyle name="Normal 15" xfId="260" xr:uid="{00000000-0005-0000-0000-00006A020000}"/>
    <cellStyle name="Normal 15 2" xfId="1004" xr:uid="{00000000-0005-0000-0000-00006B020000}"/>
    <cellStyle name="Normal 15 2 2" xfId="1005" xr:uid="{00000000-0005-0000-0000-00006C020000}"/>
    <cellStyle name="Normal 15 2 2 2" xfId="1006" xr:uid="{00000000-0005-0000-0000-00006D020000}"/>
    <cellStyle name="Normal 15 2 3" xfId="1007" xr:uid="{00000000-0005-0000-0000-00006E020000}"/>
    <cellStyle name="Normal 15 3" xfId="1008" xr:uid="{00000000-0005-0000-0000-00006F020000}"/>
    <cellStyle name="Normal 15 3 2" xfId="1009" xr:uid="{00000000-0005-0000-0000-000070020000}"/>
    <cellStyle name="Normal 15 4" xfId="1010" xr:uid="{00000000-0005-0000-0000-000071020000}"/>
    <cellStyle name="Normal 16" xfId="261" xr:uid="{00000000-0005-0000-0000-000072020000}"/>
    <cellStyle name="Normal 16 2" xfId="262" xr:uid="{00000000-0005-0000-0000-000073020000}"/>
    <cellStyle name="Normal 16 2 2" xfId="1012" xr:uid="{00000000-0005-0000-0000-000074020000}"/>
    <cellStyle name="Normal 16 2 2 2" xfId="1013" xr:uid="{00000000-0005-0000-0000-000075020000}"/>
    <cellStyle name="Normal 16 2 3" xfId="1014" xr:uid="{00000000-0005-0000-0000-000076020000}"/>
    <cellStyle name="Normal 16 2 4" xfId="1011" xr:uid="{00000000-0005-0000-0000-000077020000}"/>
    <cellStyle name="Normal 16 3" xfId="263" xr:uid="{00000000-0005-0000-0000-000078020000}"/>
    <cellStyle name="Normal 16 3 2" xfId="1016" xr:uid="{00000000-0005-0000-0000-000079020000}"/>
    <cellStyle name="Normal 16 3 3" xfId="1015" xr:uid="{00000000-0005-0000-0000-00007A020000}"/>
    <cellStyle name="Normal 16 4" xfId="264" xr:uid="{00000000-0005-0000-0000-00007B020000}"/>
    <cellStyle name="Normal 16 4 2" xfId="1017" xr:uid="{00000000-0005-0000-0000-00007C020000}"/>
    <cellStyle name="Normal 16 5" xfId="265" xr:uid="{00000000-0005-0000-0000-00007D020000}"/>
    <cellStyle name="Normal 16 6" xfId="266" xr:uid="{00000000-0005-0000-0000-00007E020000}"/>
    <cellStyle name="Normal 16 7" xfId="267" xr:uid="{00000000-0005-0000-0000-00007F020000}"/>
    <cellStyle name="Normal 16 8" xfId="268" xr:uid="{00000000-0005-0000-0000-000080020000}"/>
    <cellStyle name="Normal 17" xfId="269" xr:uid="{00000000-0005-0000-0000-000081020000}"/>
    <cellStyle name="Normal 17 2" xfId="270" xr:uid="{00000000-0005-0000-0000-000082020000}"/>
    <cellStyle name="Normal 17 2 2" xfId="1019" xr:uid="{00000000-0005-0000-0000-000083020000}"/>
    <cellStyle name="Normal 17 2 2 2" xfId="1020" xr:uid="{00000000-0005-0000-0000-000084020000}"/>
    <cellStyle name="Normal 17 2 3" xfId="1021" xr:uid="{00000000-0005-0000-0000-000085020000}"/>
    <cellStyle name="Normal 17 2 4" xfId="1018" xr:uid="{00000000-0005-0000-0000-000086020000}"/>
    <cellStyle name="Normal 17 3" xfId="271" xr:uid="{00000000-0005-0000-0000-000087020000}"/>
    <cellStyle name="Normal 17 3 2" xfId="1023" xr:uid="{00000000-0005-0000-0000-000088020000}"/>
    <cellStyle name="Normal 17 3 3" xfId="1022" xr:uid="{00000000-0005-0000-0000-000089020000}"/>
    <cellStyle name="Normal 17 4" xfId="272" xr:uid="{00000000-0005-0000-0000-00008A020000}"/>
    <cellStyle name="Normal 17 4 2" xfId="1024" xr:uid="{00000000-0005-0000-0000-00008B020000}"/>
    <cellStyle name="Normal 17 5" xfId="273" xr:uid="{00000000-0005-0000-0000-00008C020000}"/>
    <cellStyle name="Normal 17 6" xfId="274" xr:uid="{00000000-0005-0000-0000-00008D020000}"/>
    <cellStyle name="Normal 17 7" xfId="275" xr:uid="{00000000-0005-0000-0000-00008E020000}"/>
    <cellStyle name="Normal 17 8" xfId="276" xr:uid="{00000000-0005-0000-0000-00008F020000}"/>
    <cellStyle name="Normal 18" xfId="277" xr:uid="{00000000-0005-0000-0000-000090020000}"/>
    <cellStyle name="Normal 18 2" xfId="697" xr:uid="{00000000-0005-0000-0000-000091020000}"/>
    <cellStyle name="Normal 18 2 2" xfId="1026" xr:uid="{00000000-0005-0000-0000-000092020000}"/>
    <cellStyle name="Normal 18 2 2 2" xfId="1027" xr:uid="{00000000-0005-0000-0000-000093020000}"/>
    <cellStyle name="Normal 18 2 3" xfId="1028" xr:uid="{00000000-0005-0000-0000-000094020000}"/>
    <cellStyle name="Normal 18 2 4" xfId="1025" xr:uid="{00000000-0005-0000-0000-000095020000}"/>
    <cellStyle name="Normal 18 3" xfId="1029" xr:uid="{00000000-0005-0000-0000-000096020000}"/>
    <cellStyle name="Normal 18 3 2" xfId="1030" xr:uid="{00000000-0005-0000-0000-000097020000}"/>
    <cellStyle name="Normal 18 4" xfId="1031" xr:uid="{00000000-0005-0000-0000-000098020000}"/>
    <cellStyle name="Normal 19" xfId="278" xr:uid="{00000000-0005-0000-0000-000099020000}"/>
    <cellStyle name="Normal 19 2" xfId="279" xr:uid="{00000000-0005-0000-0000-00009A020000}"/>
    <cellStyle name="Normal 19 2 2" xfId="1032" xr:uid="{00000000-0005-0000-0000-00009B020000}"/>
    <cellStyle name="Normal 19 2 2 2" xfId="1033" xr:uid="{00000000-0005-0000-0000-00009C020000}"/>
    <cellStyle name="Normal 19 2 3" xfId="1034" xr:uid="{00000000-0005-0000-0000-00009D020000}"/>
    <cellStyle name="Normal 19 3" xfId="1035" xr:uid="{00000000-0005-0000-0000-00009E020000}"/>
    <cellStyle name="Normal 19 3 2" xfId="1036" xr:uid="{00000000-0005-0000-0000-00009F020000}"/>
    <cellStyle name="Normal 19 4" xfId="1037" xr:uid="{00000000-0005-0000-0000-0000A0020000}"/>
    <cellStyle name="Normal 2" xfId="280" xr:uid="{00000000-0005-0000-0000-0000A1020000}"/>
    <cellStyle name="Normal 2 10" xfId="281" xr:uid="{00000000-0005-0000-0000-0000A2020000}"/>
    <cellStyle name="Normal 2 11" xfId="282" xr:uid="{00000000-0005-0000-0000-0000A3020000}"/>
    <cellStyle name="Normal 2 12" xfId="283" xr:uid="{00000000-0005-0000-0000-0000A4020000}"/>
    <cellStyle name="Normal 2 13" xfId="284" xr:uid="{00000000-0005-0000-0000-0000A5020000}"/>
    <cellStyle name="Normal 2 14" xfId="706" xr:uid="{00000000-0005-0000-0000-0000A6020000}"/>
    <cellStyle name="Normal 2 15" xfId="728" xr:uid="{00000000-0005-0000-0000-0000A7020000}"/>
    <cellStyle name="Normal 2 2" xfId="285" xr:uid="{00000000-0005-0000-0000-0000A8020000}"/>
    <cellStyle name="Normal 2 2 2" xfId="286" xr:uid="{00000000-0005-0000-0000-0000A9020000}"/>
    <cellStyle name="Normal 2 2 3" xfId="287" xr:uid="{00000000-0005-0000-0000-0000AA020000}"/>
    <cellStyle name="Normal 2 2 3 2" xfId="288" xr:uid="{00000000-0005-0000-0000-0000AB020000}"/>
    <cellStyle name="Normal 2 2 4" xfId="289" xr:uid="{00000000-0005-0000-0000-0000AC020000}"/>
    <cellStyle name="Normal 2 2 5" xfId="290" xr:uid="{00000000-0005-0000-0000-0000AD020000}"/>
    <cellStyle name="Normal 2 2 6" xfId="707" xr:uid="{00000000-0005-0000-0000-0000AE020000}"/>
    <cellStyle name="Normal 2 3" xfId="291" xr:uid="{00000000-0005-0000-0000-0000AF020000}"/>
    <cellStyle name="Normal 2 3 2" xfId="292" xr:uid="{00000000-0005-0000-0000-0000B0020000}"/>
    <cellStyle name="Normal 2 3 2 2" xfId="293" xr:uid="{00000000-0005-0000-0000-0000B1020000}"/>
    <cellStyle name="Normal 2 3 3" xfId="294" xr:uid="{00000000-0005-0000-0000-0000B2020000}"/>
    <cellStyle name="Normal 2 3 4" xfId="295" xr:uid="{00000000-0005-0000-0000-0000B3020000}"/>
    <cellStyle name="Normal 2 3 5" xfId="296" xr:uid="{00000000-0005-0000-0000-0000B4020000}"/>
    <cellStyle name="Normal 2 3 6" xfId="297" xr:uid="{00000000-0005-0000-0000-0000B5020000}"/>
    <cellStyle name="Normal 2 3 7" xfId="1038" xr:uid="{00000000-0005-0000-0000-0000B6020000}"/>
    <cellStyle name="Normal 2 4" xfId="298" xr:uid="{00000000-0005-0000-0000-0000B7020000}"/>
    <cellStyle name="Normal 2 4 2" xfId="1039" xr:uid="{00000000-0005-0000-0000-0000B8020000}"/>
    <cellStyle name="Normal 2 5" xfId="299" xr:uid="{00000000-0005-0000-0000-0000B9020000}"/>
    <cellStyle name="Normal 2 5 2" xfId="300" xr:uid="{00000000-0005-0000-0000-0000BA020000}"/>
    <cellStyle name="Normal 2 5 3" xfId="1144" xr:uid="{00000000-0005-0000-0000-0000BB020000}"/>
    <cellStyle name="Normal 2 6" xfId="301" xr:uid="{00000000-0005-0000-0000-0000BC020000}"/>
    <cellStyle name="Normal 2 6 2" xfId="1153" xr:uid="{00000000-0005-0000-0000-0000BD020000}"/>
    <cellStyle name="Normal 2 7" xfId="302" xr:uid="{00000000-0005-0000-0000-0000BE020000}"/>
    <cellStyle name="Normal 2 8" xfId="303" xr:uid="{00000000-0005-0000-0000-0000BF020000}"/>
    <cellStyle name="Normal 2 9" xfId="304" xr:uid="{00000000-0005-0000-0000-0000C0020000}"/>
    <cellStyle name="Normal 20" xfId="305" xr:uid="{00000000-0005-0000-0000-0000C1020000}"/>
    <cellStyle name="Normal 20 2" xfId="1040" xr:uid="{00000000-0005-0000-0000-0000C2020000}"/>
    <cellStyle name="Normal 20 2 2" xfId="1041" xr:uid="{00000000-0005-0000-0000-0000C3020000}"/>
    <cellStyle name="Normal 20 2 2 2" xfId="1042" xr:uid="{00000000-0005-0000-0000-0000C4020000}"/>
    <cellStyle name="Normal 20 2 3" xfId="1043" xr:uid="{00000000-0005-0000-0000-0000C5020000}"/>
    <cellStyle name="Normal 20 3" xfId="1044" xr:uid="{00000000-0005-0000-0000-0000C6020000}"/>
    <cellStyle name="Normal 20 3 2" xfId="1045" xr:uid="{00000000-0005-0000-0000-0000C7020000}"/>
    <cellStyle name="Normal 20 4" xfId="1046" xr:uid="{00000000-0005-0000-0000-0000C8020000}"/>
    <cellStyle name="Normal 21" xfId="306" xr:uid="{00000000-0005-0000-0000-0000C9020000}"/>
    <cellStyle name="Normal 21 2" xfId="1048" xr:uid="{00000000-0005-0000-0000-0000CA020000}"/>
    <cellStyle name="Normal 21 3" xfId="1047" xr:uid="{00000000-0005-0000-0000-0000CB020000}"/>
    <cellStyle name="Normal 22" xfId="307" xr:uid="{00000000-0005-0000-0000-0000CC020000}"/>
    <cellStyle name="Normal 22 2" xfId="1049" xr:uid="{00000000-0005-0000-0000-0000CD020000}"/>
    <cellStyle name="Normal 22 2 2" xfId="1050" xr:uid="{00000000-0005-0000-0000-0000CE020000}"/>
    <cellStyle name="Normal 22 3" xfId="1051" xr:uid="{00000000-0005-0000-0000-0000CF020000}"/>
    <cellStyle name="Normal 23" xfId="308" xr:uid="{00000000-0005-0000-0000-0000D0020000}"/>
    <cellStyle name="Normal 23 2" xfId="309" xr:uid="{00000000-0005-0000-0000-0000D1020000}"/>
    <cellStyle name="Normal 23 2 2" xfId="1053" xr:uid="{00000000-0005-0000-0000-0000D2020000}"/>
    <cellStyle name="Normal 23 2 3" xfId="1052" xr:uid="{00000000-0005-0000-0000-0000D3020000}"/>
    <cellStyle name="Normal 23 3" xfId="310" xr:uid="{00000000-0005-0000-0000-0000D4020000}"/>
    <cellStyle name="Normal 23 3 2" xfId="1054" xr:uid="{00000000-0005-0000-0000-0000D5020000}"/>
    <cellStyle name="Normal 23 4" xfId="311" xr:uid="{00000000-0005-0000-0000-0000D6020000}"/>
    <cellStyle name="Normal 23 5" xfId="312" xr:uid="{00000000-0005-0000-0000-0000D7020000}"/>
    <cellStyle name="Normal 23 6" xfId="313" xr:uid="{00000000-0005-0000-0000-0000D8020000}"/>
    <cellStyle name="Normal 23 7" xfId="314" xr:uid="{00000000-0005-0000-0000-0000D9020000}"/>
    <cellStyle name="Normal 24" xfId="315" xr:uid="{00000000-0005-0000-0000-0000DA020000}"/>
    <cellStyle name="Normal 24 2" xfId="316" xr:uid="{00000000-0005-0000-0000-0000DB020000}"/>
    <cellStyle name="Normal 24 2 2" xfId="1057" xr:uid="{00000000-0005-0000-0000-0000DC020000}"/>
    <cellStyle name="Normal 24 2 3" xfId="1056" xr:uid="{00000000-0005-0000-0000-0000DD020000}"/>
    <cellStyle name="Normal 24 3" xfId="317" xr:uid="{00000000-0005-0000-0000-0000DE020000}"/>
    <cellStyle name="Normal 24 3 2" xfId="1058" xr:uid="{00000000-0005-0000-0000-0000DF020000}"/>
    <cellStyle name="Normal 24 4" xfId="318" xr:uid="{00000000-0005-0000-0000-0000E0020000}"/>
    <cellStyle name="Normal 24 5" xfId="319" xr:uid="{00000000-0005-0000-0000-0000E1020000}"/>
    <cellStyle name="Normal 24 6" xfId="320" xr:uid="{00000000-0005-0000-0000-0000E2020000}"/>
    <cellStyle name="Normal 24 7" xfId="321" xr:uid="{00000000-0005-0000-0000-0000E3020000}"/>
    <cellStyle name="Normal 24 8" xfId="1055" xr:uid="{00000000-0005-0000-0000-0000E4020000}"/>
    <cellStyle name="Normal 25" xfId="322" xr:uid="{00000000-0005-0000-0000-0000E5020000}"/>
    <cellStyle name="Normal 25 2" xfId="323" xr:uid="{00000000-0005-0000-0000-0000E6020000}"/>
    <cellStyle name="Normal 25 3" xfId="324" xr:uid="{00000000-0005-0000-0000-0000E7020000}"/>
    <cellStyle name="Normal 25 4" xfId="325" xr:uid="{00000000-0005-0000-0000-0000E8020000}"/>
    <cellStyle name="Normal 25 5" xfId="326" xr:uid="{00000000-0005-0000-0000-0000E9020000}"/>
    <cellStyle name="Normal 25 6" xfId="327" xr:uid="{00000000-0005-0000-0000-0000EA020000}"/>
    <cellStyle name="Normal 25 7" xfId="328" xr:uid="{00000000-0005-0000-0000-0000EB020000}"/>
    <cellStyle name="Normal 25 8" xfId="1059" xr:uid="{00000000-0005-0000-0000-0000EC020000}"/>
    <cellStyle name="Normal 26" xfId="329" xr:uid="{00000000-0005-0000-0000-0000ED020000}"/>
    <cellStyle name="Normal 26 2" xfId="330" xr:uid="{00000000-0005-0000-0000-0000EE020000}"/>
    <cellStyle name="Normal 26 2 2" xfId="1060" xr:uid="{00000000-0005-0000-0000-0000EF020000}"/>
    <cellStyle name="Normal 26 3" xfId="331" xr:uid="{00000000-0005-0000-0000-0000F0020000}"/>
    <cellStyle name="Normal 27" xfId="332" xr:uid="{00000000-0005-0000-0000-0000F1020000}"/>
    <cellStyle name="Normal 27 2" xfId="333" xr:uid="{00000000-0005-0000-0000-0000F2020000}"/>
    <cellStyle name="Normal 27 3" xfId="334" xr:uid="{00000000-0005-0000-0000-0000F3020000}"/>
    <cellStyle name="Normal 27 4" xfId="335" xr:uid="{00000000-0005-0000-0000-0000F4020000}"/>
    <cellStyle name="Normal 27 5" xfId="336" xr:uid="{00000000-0005-0000-0000-0000F5020000}"/>
    <cellStyle name="Normal 27 6" xfId="337" xr:uid="{00000000-0005-0000-0000-0000F6020000}"/>
    <cellStyle name="Normal 27 7" xfId="338" xr:uid="{00000000-0005-0000-0000-0000F7020000}"/>
    <cellStyle name="Normal 28" xfId="339" xr:uid="{00000000-0005-0000-0000-0000F8020000}"/>
    <cellStyle name="Normal 28 2" xfId="340" xr:uid="{00000000-0005-0000-0000-0000F9020000}"/>
    <cellStyle name="Normal 28 3" xfId="341" xr:uid="{00000000-0005-0000-0000-0000FA020000}"/>
    <cellStyle name="Normal 28 4" xfId="342" xr:uid="{00000000-0005-0000-0000-0000FB020000}"/>
    <cellStyle name="Normal 28 5" xfId="343" xr:uid="{00000000-0005-0000-0000-0000FC020000}"/>
    <cellStyle name="Normal 28 6" xfId="344" xr:uid="{00000000-0005-0000-0000-0000FD020000}"/>
    <cellStyle name="Normal 28 7" xfId="345" xr:uid="{00000000-0005-0000-0000-0000FE020000}"/>
    <cellStyle name="Normal 28 8" xfId="725" xr:uid="{00000000-0005-0000-0000-0000FF020000}"/>
    <cellStyle name="Normal 29" xfId="346" xr:uid="{00000000-0005-0000-0000-000000030000}"/>
    <cellStyle name="Normal 29 2" xfId="347" xr:uid="{00000000-0005-0000-0000-000001030000}"/>
    <cellStyle name="Normal 29 3" xfId="348" xr:uid="{00000000-0005-0000-0000-000002030000}"/>
    <cellStyle name="Normal 29 4" xfId="349" xr:uid="{00000000-0005-0000-0000-000003030000}"/>
    <cellStyle name="Normal 29 5" xfId="350" xr:uid="{00000000-0005-0000-0000-000004030000}"/>
    <cellStyle name="Normal 29 6" xfId="351" xr:uid="{00000000-0005-0000-0000-000005030000}"/>
    <cellStyle name="Normal 29 7" xfId="352" xr:uid="{00000000-0005-0000-0000-000006030000}"/>
    <cellStyle name="Normal 3" xfId="353" xr:uid="{00000000-0005-0000-0000-000007030000}"/>
    <cellStyle name="Normal 3 10" xfId="354" xr:uid="{00000000-0005-0000-0000-000008030000}"/>
    <cellStyle name="Normal 3 11" xfId="355" xr:uid="{00000000-0005-0000-0000-000009030000}"/>
    <cellStyle name="Normal 3 12" xfId="356" xr:uid="{00000000-0005-0000-0000-00000A030000}"/>
    <cellStyle name="Normal 3 2" xfId="357" xr:uid="{00000000-0005-0000-0000-00000B030000}"/>
    <cellStyle name="Normal 3 2 2" xfId="358" xr:uid="{00000000-0005-0000-0000-00000C030000}"/>
    <cellStyle name="Normal 3 2 2 2" xfId="1061" xr:uid="{00000000-0005-0000-0000-00000D030000}"/>
    <cellStyle name="Normal 3 2 2 2 2" xfId="1062" xr:uid="{00000000-0005-0000-0000-00000E030000}"/>
    <cellStyle name="Normal 3 2 2 3" xfId="1063" xr:uid="{00000000-0005-0000-0000-00000F030000}"/>
    <cellStyle name="Normal 3 2 3" xfId="1064" xr:uid="{00000000-0005-0000-0000-000010030000}"/>
    <cellStyle name="Normal 3 2 3 2" xfId="1065" xr:uid="{00000000-0005-0000-0000-000011030000}"/>
    <cellStyle name="Normal 3 2 4" xfId="1066" xr:uid="{00000000-0005-0000-0000-000012030000}"/>
    <cellStyle name="Normal 3 3" xfId="359" xr:uid="{00000000-0005-0000-0000-000013030000}"/>
    <cellStyle name="Normal 3 3 2" xfId="1067" xr:uid="{00000000-0005-0000-0000-000014030000}"/>
    <cellStyle name="Normal 3 3 2 2" xfId="1068" xr:uid="{00000000-0005-0000-0000-000015030000}"/>
    <cellStyle name="Normal 3 3 2 2 2" xfId="1069" xr:uid="{00000000-0005-0000-0000-000016030000}"/>
    <cellStyle name="Normal 3 3 2 3" xfId="1070" xr:uid="{00000000-0005-0000-0000-000017030000}"/>
    <cellStyle name="Normal 3 3 3" xfId="1071" xr:uid="{00000000-0005-0000-0000-000018030000}"/>
    <cellStyle name="Normal 3 3 3 2" xfId="1072" xr:uid="{00000000-0005-0000-0000-000019030000}"/>
    <cellStyle name="Normal 3 3 4" xfId="1073" xr:uid="{00000000-0005-0000-0000-00001A030000}"/>
    <cellStyle name="Normal 3 4" xfId="360" xr:uid="{00000000-0005-0000-0000-00001B030000}"/>
    <cellStyle name="Normal 3 4 2" xfId="716" xr:uid="{00000000-0005-0000-0000-00001C030000}"/>
    <cellStyle name="Normal 3 4 2 2" xfId="1074" xr:uid="{00000000-0005-0000-0000-00001D030000}"/>
    <cellStyle name="Normal 3 4 2 2 2" xfId="1075" xr:uid="{00000000-0005-0000-0000-00001E030000}"/>
    <cellStyle name="Normal 3 4 2 3" xfId="1076" xr:uid="{00000000-0005-0000-0000-00001F030000}"/>
    <cellStyle name="Normal 3 4 3" xfId="1077" xr:uid="{00000000-0005-0000-0000-000020030000}"/>
    <cellStyle name="Normal 3 4 3 2" xfId="1078" xr:uid="{00000000-0005-0000-0000-000021030000}"/>
    <cellStyle name="Normal 3 4 4" xfId="1079" xr:uid="{00000000-0005-0000-0000-000022030000}"/>
    <cellStyle name="Normal 3 5" xfId="361" xr:uid="{00000000-0005-0000-0000-000023030000}"/>
    <cellStyle name="Normal 3 5 2" xfId="718" xr:uid="{00000000-0005-0000-0000-000024030000}"/>
    <cellStyle name="Normal 3 5 2 2" xfId="1080" xr:uid="{00000000-0005-0000-0000-000025030000}"/>
    <cellStyle name="Normal 3 5 2 2 2" xfId="1081" xr:uid="{00000000-0005-0000-0000-000026030000}"/>
    <cellStyle name="Normal 3 5 2 3" xfId="1082" xr:uid="{00000000-0005-0000-0000-000027030000}"/>
    <cellStyle name="Normal 3 5 3" xfId="1083" xr:uid="{00000000-0005-0000-0000-000028030000}"/>
    <cellStyle name="Normal 3 5 3 2" xfId="1084" xr:uid="{00000000-0005-0000-0000-000029030000}"/>
    <cellStyle name="Normal 3 5 4" xfId="1085" xr:uid="{00000000-0005-0000-0000-00002A030000}"/>
    <cellStyle name="Normal 3 6" xfId="362" xr:uid="{00000000-0005-0000-0000-00002B030000}"/>
    <cellStyle name="Normal 3 6 2" xfId="721" xr:uid="{00000000-0005-0000-0000-00002C030000}"/>
    <cellStyle name="Normal 3 6 2 2" xfId="1086" xr:uid="{00000000-0005-0000-0000-00002D030000}"/>
    <cellStyle name="Normal 3 6 2 2 2" xfId="1087" xr:uid="{00000000-0005-0000-0000-00002E030000}"/>
    <cellStyle name="Normal 3 6 2 3" xfId="1088" xr:uid="{00000000-0005-0000-0000-00002F030000}"/>
    <cellStyle name="Normal 3 6 3" xfId="1089" xr:uid="{00000000-0005-0000-0000-000030030000}"/>
    <cellStyle name="Normal 3 6 3 2" xfId="1090" xr:uid="{00000000-0005-0000-0000-000031030000}"/>
    <cellStyle name="Normal 3 6 4" xfId="1091" xr:uid="{00000000-0005-0000-0000-000032030000}"/>
    <cellStyle name="Normal 3 7" xfId="363" xr:uid="{00000000-0005-0000-0000-000033030000}"/>
    <cellStyle name="Normal 3 7 2" xfId="1093" xr:uid="{00000000-0005-0000-0000-000034030000}"/>
    <cellStyle name="Normal 3 7 2 2" xfId="1094" xr:uid="{00000000-0005-0000-0000-000035030000}"/>
    <cellStyle name="Normal 3 7 3" xfId="1095" xr:uid="{00000000-0005-0000-0000-000036030000}"/>
    <cellStyle name="Normal 3 7 4" xfId="1092" xr:uid="{00000000-0005-0000-0000-000037030000}"/>
    <cellStyle name="Normal 3 8" xfId="364" xr:uid="{00000000-0005-0000-0000-000038030000}"/>
    <cellStyle name="Normal 3 8 2" xfId="365" xr:uid="{00000000-0005-0000-0000-000039030000}"/>
    <cellStyle name="Normal 3 8 2 2" xfId="1097" xr:uid="{00000000-0005-0000-0000-00003A030000}"/>
    <cellStyle name="Normal 3 8 3" xfId="366" xr:uid="{00000000-0005-0000-0000-00003B030000}"/>
    <cellStyle name="Normal 3 8 4" xfId="367" xr:uid="{00000000-0005-0000-0000-00003C030000}"/>
    <cellStyle name="Normal 3 8 5" xfId="368" xr:uid="{00000000-0005-0000-0000-00003D030000}"/>
    <cellStyle name="Normal 3 8 6" xfId="369" xr:uid="{00000000-0005-0000-0000-00003E030000}"/>
    <cellStyle name="Normal 3 8 7" xfId="1096" xr:uid="{00000000-0005-0000-0000-00003F030000}"/>
    <cellStyle name="Normal 3 9" xfId="370" xr:uid="{00000000-0005-0000-0000-000040030000}"/>
    <cellStyle name="Normal 3 9 2" xfId="1098" xr:uid="{00000000-0005-0000-0000-000041030000}"/>
    <cellStyle name="Normal 30" xfId="371" xr:uid="{00000000-0005-0000-0000-000042030000}"/>
    <cellStyle name="Normal 30 2" xfId="372" xr:uid="{00000000-0005-0000-0000-000043030000}"/>
    <cellStyle name="Normal 30 2 2" xfId="1100" xr:uid="{00000000-0005-0000-0000-000044030000}"/>
    <cellStyle name="Normal 30 3" xfId="373" xr:uid="{00000000-0005-0000-0000-000045030000}"/>
    <cellStyle name="Normal 30 4" xfId="374" xr:uid="{00000000-0005-0000-0000-000046030000}"/>
    <cellStyle name="Normal 30 5" xfId="375" xr:uid="{00000000-0005-0000-0000-000047030000}"/>
    <cellStyle name="Normal 30 6" xfId="376" xr:uid="{00000000-0005-0000-0000-000048030000}"/>
    <cellStyle name="Normal 30 7" xfId="377" xr:uid="{00000000-0005-0000-0000-000049030000}"/>
    <cellStyle name="Normal 30 8" xfId="1099" xr:uid="{00000000-0005-0000-0000-00004A030000}"/>
    <cellStyle name="Normal 31" xfId="378" xr:uid="{00000000-0005-0000-0000-00004B030000}"/>
    <cellStyle name="Normal 31 2" xfId="379" xr:uid="{00000000-0005-0000-0000-00004C030000}"/>
    <cellStyle name="Normal 31 2 2" xfId="1102" xr:uid="{00000000-0005-0000-0000-00004D030000}"/>
    <cellStyle name="Normal 31 3" xfId="380" xr:uid="{00000000-0005-0000-0000-00004E030000}"/>
    <cellStyle name="Normal 31 4" xfId="381" xr:uid="{00000000-0005-0000-0000-00004F030000}"/>
    <cellStyle name="Normal 31 5" xfId="382" xr:uid="{00000000-0005-0000-0000-000050030000}"/>
    <cellStyle name="Normal 31 6" xfId="383" xr:uid="{00000000-0005-0000-0000-000051030000}"/>
    <cellStyle name="Normal 31 7" xfId="384" xr:uid="{00000000-0005-0000-0000-000052030000}"/>
    <cellStyle name="Normal 31 8" xfId="1101" xr:uid="{00000000-0005-0000-0000-000053030000}"/>
    <cellStyle name="Normal 32" xfId="385" xr:uid="{00000000-0005-0000-0000-000054030000}"/>
    <cellStyle name="Normal 32 2" xfId="386" xr:uid="{00000000-0005-0000-0000-000055030000}"/>
    <cellStyle name="Normal 32 3" xfId="387" xr:uid="{00000000-0005-0000-0000-000056030000}"/>
    <cellStyle name="Normal 32 4" xfId="388" xr:uid="{00000000-0005-0000-0000-000057030000}"/>
    <cellStyle name="Normal 32 5" xfId="389" xr:uid="{00000000-0005-0000-0000-000058030000}"/>
    <cellStyle name="Normal 32 6" xfId="390" xr:uid="{00000000-0005-0000-0000-000059030000}"/>
    <cellStyle name="Normal 32 7" xfId="391" xr:uid="{00000000-0005-0000-0000-00005A030000}"/>
    <cellStyle name="Normal 32 8" xfId="1103" xr:uid="{00000000-0005-0000-0000-00005B030000}"/>
    <cellStyle name="Normal 33" xfId="392" xr:uid="{00000000-0005-0000-0000-00005C030000}"/>
    <cellStyle name="Normal 33 2" xfId="1104" xr:uid="{00000000-0005-0000-0000-00005D030000}"/>
    <cellStyle name="Normal 34" xfId="393" xr:uid="{00000000-0005-0000-0000-00005E030000}"/>
    <cellStyle name="Normal 34 2" xfId="1105" xr:uid="{00000000-0005-0000-0000-00005F030000}"/>
    <cellStyle name="Normal 35" xfId="394" xr:uid="{00000000-0005-0000-0000-000060030000}"/>
    <cellStyle name="Normal 35 2" xfId="1106" xr:uid="{00000000-0005-0000-0000-000061030000}"/>
    <cellStyle name="Normal 36" xfId="395" xr:uid="{00000000-0005-0000-0000-000062030000}"/>
    <cellStyle name="Normal 36 2" xfId="1152" xr:uid="{00000000-0005-0000-0000-000063030000}"/>
    <cellStyle name="Normal 37" xfId="396" xr:uid="{00000000-0005-0000-0000-000064030000}"/>
    <cellStyle name="Normal 38" xfId="397" xr:uid="{00000000-0005-0000-0000-000065030000}"/>
    <cellStyle name="Normal 39" xfId="398" xr:uid="{00000000-0005-0000-0000-000066030000}"/>
    <cellStyle name="Normal 4" xfId="399" xr:uid="{00000000-0005-0000-0000-000067030000}"/>
    <cellStyle name="Normal 4 10" xfId="400" xr:uid="{00000000-0005-0000-0000-000068030000}"/>
    <cellStyle name="Normal 4 11" xfId="401" xr:uid="{00000000-0005-0000-0000-000069030000}"/>
    <cellStyle name="Normal 4 12" xfId="402" xr:uid="{00000000-0005-0000-0000-00006A030000}"/>
    <cellStyle name="Normal 4 13" xfId="403" xr:uid="{00000000-0005-0000-0000-00006B030000}"/>
    <cellStyle name="Normal 4 14" xfId="404" xr:uid="{00000000-0005-0000-0000-00006C030000}"/>
    <cellStyle name="Normal 4 15" xfId="405" xr:uid="{00000000-0005-0000-0000-00006D030000}"/>
    <cellStyle name="Normal 4 16" xfId="406" xr:uid="{00000000-0005-0000-0000-00006E030000}"/>
    <cellStyle name="Normal 4 17" xfId="407" xr:uid="{00000000-0005-0000-0000-00006F030000}"/>
    <cellStyle name="Normal 4 18" xfId="408" xr:uid="{00000000-0005-0000-0000-000070030000}"/>
    <cellStyle name="Normal 4 19" xfId="409" xr:uid="{00000000-0005-0000-0000-000071030000}"/>
    <cellStyle name="Normal 4 2" xfId="410" xr:uid="{00000000-0005-0000-0000-000072030000}"/>
    <cellStyle name="Normal 4 20" xfId="411" xr:uid="{00000000-0005-0000-0000-000073030000}"/>
    <cellStyle name="Normal 4 21" xfId="412" xr:uid="{00000000-0005-0000-0000-000074030000}"/>
    <cellStyle name="Normal 4 22" xfId="413" xr:uid="{00000000-0005-0000-0000-000075030000}"/>
    <cellStyle name="Normal 4 23" xfId="414" xr:uid="{00000000-0005-0000-0000-000076030000}"/>
    <cellStyle name="Normal 4 24" xfId="415" xr:uid="{00000000-0005-0000-0000-000077030000}"/>
    <cellStyle name="Normal 4 25" xfId="416" xr:uid="{00000000-0005-0000-0000-000078030000}"/>
    <cellStyle name="Normal 4 26" xfId="417" xr:uid="{00000000-0005-0000-0000-000079030000}"/>
    <cellStyle name="Normal 4 27" xfId="418" xr:uid="{00000000-0005-0000-0000-00007A030000}"/>
    <cellStyle name="Normal 4 28" xfId="419" xr:uid="{00000000-0005-0000-0000-00007B030000}"/>
    <cellStyle name="Normal 4 29" xfId="420" xr:uid="{00000000-0005-0000-0000-00007C030000}"/>
    <cellStyle name="Normal 4 3" xfId="421" xr:uid="{00000000-0005-0000-0000-00007D030000}"/>
    <cellStyle name="Normal 4 30" xfId="422" xr:uid="{00000000-0005-0000-0000-00007E030000}"/>
    <cellStyle name="Normal 4 31" xfId="423" xr:uid="{00000000-0005-0000-0000-00007F030000}"/>
    <cellStyle name="Normal 4 32" xfId="708" xr:uid="{00000000-0005-0000-0000-000080030000}"/>
    <cellStyle name="Normal 4 4" xfId="424" xr:uid="{00000000-0005-0000-0000-000081030000}"/>
    <cellStyle name="Normal 4 5" xfId="425" xr:uid="{00000000-0005-0000-0000-000082030000}"/>
    <cellStyle name="Normal 4 6" xfId="426" xr:uid="{00000000-0005-0000-0000-000083030000}"/>
    <cellStyle name="Normal 4 7" xfId="427" xr:uid="{00000000-0005-0000-0000-000084030000}"/>
    <cellStyle name="Normal 4 8" xfId="428" xr:uid="{00000000-0005-0000-0000-000085030000}"/>
    <cellStyle name="Normal 4 9" xfId="429" xr:uid="{00000000-0005-0000-0000-000086030000}"/>
    <cellStyle name="Normal 40" xfId="430" xr:uid="{00000000-0005-0000-0000-000087030000}"/>
    <cellStyle name="Normal 41" xfId="431" xr:uid="{00000000-0005-0000-0000-000088030000}"/>
    <cellStyle name="Normal 42" xfId="432" xr:uid="{00000000-0005-0000-0000-000089030000}"/>
    <cellStyle name="Normal 43" xfId="433" xr:uid="{00000000-0005-0000-0000-00008A030000}"/>
    <cellStyle name="Normal 44" xfId="434" xr:uid="{00000000-0005-0000-0000-00008B030000}"/>
    <cellStyle name="Normal 44 2" xfId="435" xr:uid="{00000000-0005-0000-0000-00008C030000}"/>
    <cellStyle name="Normal 44 3" xfId="436" xr:uid="{00000000-0005-0000-0000-00008D030000}"/>
    <cellStyle name="Normal 44 4" xfId="437" xr:uid="{00000000-0005-0000-0000-00008E030000}"/>
    <cellStyle name="Normal 44 5" xfId="438" xr:uid="{00000000-0005-0000-0000-00008F030000}"/>
    <cellStyle name="Normal 44 6" xfId="439" xr:uid="{00000000-0005-0000-0000-000090030000}"/>
    <cellStyle name="Normal 45" xfId="440" xr:uid="{00000000-0005-0000-0000-000091030000}"/>
    <cellStyle name="Normal 46" xfId="441" xr:uid="{00000000-0005-0000-0000-000092030000}"/>
    <cellStyle name="Normal 47" xfId="442" xr:uid="{00000000-0005-0000-0000-000093030000}"/>
    <cellStyle name="Normal 48" xfId="443" xr:uid="{00000000-0005-0000-0000-000094030000}"/>
    <cellStyle name="Normal 49" xfId="444" xr:uid="{00000000-0005-0000-0000-000095030000}"/>
    <cellStyle name="Normal 5" xfId="445" xr:uid="{00000000-0005-0000-0000-000096030000}"/>
    <cellStyle name="Normal 5 10" xfId="446" xr:uid="{00000000-0005-0000-0000-000097030000}"/>
    <cellStyle name="Normal 5 11" xfId="447" xr:uid="{00000000-0005-0000-0000-000098030000}"/>
    <cellStyle name="Normal 5 12" xfId="448" xr:uid="{00000000-0005-0000-0000-000099030000}"/>
    <cellStyle name="Normal 5 2" xfId="449" xr:uid="{00000000-0005-0000-0000-00009A030000}"/>
    <cellStyle name="Normal 5 2 2" xfId="450" xr:uid="{00000000-0005-0000-0000-00009B030000}"/>
    <cellStyle name="Normal 5 3" xfId="451" xr:uid="{00000000-0005-0000-0000-00009C030000}"/>
    <cellStyle name="Normal 5 4" xfId="452" xr:uid="{00000000-0005-0000-0000-00009D030000}"/>
    <cellStyle name="Normal 5 5" xfId="453" xr:uid="{00000000-0005-0000-0000-00009E030000}"/>
    <cellStyle name="Normal 5 6" xfId="454" xr:uid="{00000000-0005-0000-0000-00009F030000}"/>
    <cellStyle name="Normal 5 7" xfId="455" xr:uid="{00000000-0005-0000-0000-0000A0030000}"/>
    <cellStyle name="Normal 5 8" xfId="456" xr:uid="{00000000-0005-0000-0000-0000A1030000}"/>
    <cellStyle name="Normal 5 9" xfId="457" xr:uid="{00000000-0005-0000-0000-0000A2030000}"/>
    <cellStyle name="Normal 50" xfId="723" xr:uid="{00000000-0005-0000-0000-0000A3030000}"/>
    <cellStyle name="Normal 6" xfId="458" xr:uid="{00000000-0005-0000-0000-0000A4030000}"/>
    <cellStyle name="Normal 6 10" xfId="459" xr:uid="{00000000-0005-0000-0000-0000A5030000}"/>
    <cellStyle name="Normal 6 11" xfId="460" xr:uid="{00000000-0005-0000-0000-0000A6030000}"/>
    <cellStyle name="Normal 6 12" xfId="461" xr:uid="{00000000-0005-0000-0000-0000A7030000}"/>
    <cellStyle name="Normal 6 13" xfId="696" xr:uid="{00000000-0005-0000-0000-0000A8030000}"/>
    <cellStyle name="Normal 6 14" xfId="709" xr:uid="{00000000-0005-0000-0000-0000A9030000}"/>
    <cellStyle name="Normal 6 2" xfId="462" xr:uid="{00000000-0005-0000-0000-0000AA030000}"/>
    <cellStyle name="Normal 6 2 2" xfId="710" xr:uid="{00000000-0005-0000-0000-0000AB030000}"/>
    <cellStyle name="Normal 6 3" xfId="463" xr:uid="{00000000-0005-0000-0000-0000AC030000}"/>
    <cellStyle name="Normal 6 4" xfId="464" xr:uid="{00000000-0005-0000-0000-0000AD030000}"/>
    <cellStyle name="Normal 6 5" xfId="465" xr:uid="{00000000-0005-0000-0000-0000AE030000}"/>
    <cellStyle name="Normal 6 6" xfId="466" xr:uid="{00000000-0005-0000-0000-0000AF030000}"/>
    <cellStyle name="Normal 6 7" xfId="467" xr:uid="{00000000-0005-0000-0000-0000B0030000}"/>
    <cellStyle name="Normal 6 8" xfId="468" xr:uid="{00000000-0005-0000-0000-0000B1030000}"/>
    <cellStyle name="Normal 6 9" xfId="469" xr:uid="{00000000-0005-0000-0000-0000B2030000}"/>
    <cellStyle name="Normal 7" xfId="3" xr:uid="{00000000-0005-0000-0000-0000B3030000}"/>
    <cellStyle name="Normal 7 10" xfId="470" xr:uid="{00000000-0005-0000-0000-0000B4030000}"/>
    <cellStyle name="Normal 7 11" xfId="471" xr:uid="{00000000-0005-0000-0000-0000B5030000}"/>
    <cellStyle name="Normal 7 12" xfId="472" xr:uid="{00000000-0005-0000-0000-0000B6030000}"/>
    <cellStyle name="Normal 7 2" xfId="473" xr:uid="{00000000-0005-0000-0000-0000B7030000}"/>
    <cellStyle name="Normal 7 2 2" xfId="711" xr:uid="{00000000-0005-0000-0000-0000B8030000}"/>
    <cellStyle name="Normal 7 3" xfId="474" xr:uid="{00000000-0005-0000-0000-0000B9030000}"/>
    <cellStyle name="Normal 7 4" xfId="475" xr:uid="{00000000-0005-0000-0000-0000BA030000}"/>
    <cellStyle name="Normal 7 5" xfId="476" xr:uid="{00000000-0005-0000-0000-0000BB030000}"/>
    <cellStyle name="Normal 7 6" xfId="477" xr:uid="{00000000-0005-0000-0000-0000BC030000}"/>
    <cellStyle name="Normal 7 7" xfId="478" xr:uid="{00000000-0005-0000-0000-0000BD030000}"/>
    <cellStyle name="Normal 7 8" xfId="479" xr:uid="{00000000-0005-0000-0000-0000BE030000}"/>
    <cellStyle name="Normal 7 9" xfId="480" xr:uid="{00000000-0005-0000-0000-0000BF030000}"/>
    <cellStyle name="Normal 8" xfId="481" xr:uid="{00000000-0005-0000-0000-0000C0030000}"/>
    <cellStyle name="Normal 8 10" xfId="482" xr:uid="{00000000-0005-0000-0000-0000C1030000}"/>
    <cellStyle name="Normal 8 11" xfId="483" xr:uid="{00000000-0005-0000-0000-0000C2030000}"/>
    <cellStyle name="Normal 8 12" xfId="484" xr:uid="{00000000-0005-0000-0000-0000C3030000}"/>
    <cellStyle name="Normal 8 2" xfId="485" xr:uid="{00000000-0005-0000-0000-0000C4030000}"/>
    <cellStyle name="Normal 8 2 2" xfId="1107" xr:uid="{00000000-0005-0000-0000-0000C5030000}"/>
    <cellStyle name="Normal 8 2 2 2" xfId="1108" xr:uid="{00000000-0005-0000-0000-0000C6030000}"/>
    <cellStyle name="Normal 8 2 3" xfId="1109" xr:uid="{00000000-0005-0000-0000-0000C7030000}"/>
    <cellStyle name="Normal 8 3" xfId="486" xr:uid="{00000000-0005-0000-0000-0000C8030000}"/>
    <cellStyle name="Normal 8 3 2" xfId="1111" xr:uid="{00000000-0005-0000-0000-0000C9030000}"/>
    <cellStyle name="Normal 8 3 3" xfId="1110" xr:uid="{00000000-0005-0000-0000-0000CA030000}"/>
    <cellStyle name="Normal 8 4" xfId="487" xr:uid="{00000000-0005-0000-0000-0000CB030000}"/>
    <cellStyle name="Normal 8 5" xfId="488" xr:uid="{00000000-0005-0000-0000-0000CC030000}"/>
    <cellStyle name="Normal 8 6" xfId="489" xr:uid="{00000000-0005-0000-0000-0000CD030000}"/>
    <cellStyle name="Normal 8 7" xfId="490" xr:uid="{00000000-0005-0000-0000-0000CE030000}"/>
    <cellStyle name="Normal 8 8" xfId="491" xr:uid="{00000000-0005-0000-0000-0000CF030000}"/>
    <cellStyle name="Normal 8 9" xfId="492" xr:uid="{00000000-0005-0000-0000-0000D0030000}"/>
    <cellStyle name="Normal 9" xfId="493" xr:uid="{00000000-0005-0000-0000-0000D1030000}"/>
    <cellStyle name="Normal 9 10" xfId="494" xr:uid="{00000000-0005-0000-0000-0000D2030000}"/>
    <cellStyle name="Normal 9 11" xfId="495" xr:uid="{00000000-0005-0000-0000-0000D3030000}"/>
    <cellStyle name="Normal 9 12" xfId="496" xr:uid="{00000000-0005-0000-0000-0000D4030000}"/>
    <cellStyle name="Normal 9 2" xfId="497" xr:uid="{00000000-0005-0000-0000-0000D5030000}"/>
    <cellStyle name="Normal 9 2 2" xfId="1112" xr:uid="{00000000-0005-0000-0000-0000D6030000}"/>
    <cellStyle name="Normal 9 2 2 2" xfId="1113" xr:uid="{00000000-0005-0000-0000-0000D7030000}"/>
    <cellStyle name="Normal 9 2 3" xfId="1114" xr:uid="{00000000-0005-0000-0000-0000D8030000}"/>
    <cellStyle name="Normal 9 3" xfId="498" xr:uid="{00000000-0005-0000-0000-0000D9030000}"/>
    <cellStyle name="Normal 9 3 2" xfId="1116" xr:uid="{00000000-0005-0000-0000-0000DA030000}"/>
    <cellStyle name="Normal 9 3 3" xfId="1115" xr:uid="{00000000-0005-0000-0000-0000DB030000}"/>
    <cellStyle name="Normal 9 4" xfId="499" xr:uid="{00000000-0005-0000-0000-0000DC030000}"/>
    <cellStyle name="Normal 9 4 2" xfId="1117" xr:uid="{00000000-0005-0000-0000-0000DD030000}"/>
    <cellStyle name="Normal 9 5" xfId="500" xr:uid="{00000000-0005-0000-0000-0000DE030000}"/>
    <cellStyle name="Normal 9 6" xfId="501" xr:uid="{00000000-0005-0000-0000-0000DF030000}"/>
    <cellStyle name="Normal 9 7" xfId="502" xr:uid="{00000000-0005-0000-0000-0000E0030000}"/>
    <cellStyle name="Normal 9 8" xfId="503" xr:uid="{00000000-0005-0000-0000-0000E1030000}"/>
    <cellStyle name="Normal 9 8 2" xfId="504" xr:uid="{00000000-0005-0000-0000-0000E2030000}"/>
    <cellStyle name="Normal 9 8 3" xfId="505" xr:uid="{00000000-0005-0000-0000-0000E3030000}"/>
    <cellStyle name="Normal 9 8 4" xfId="506" xr:uid="{00000000-0005-0000-0000-0000E4030000}"/>
    <cellStyle name="Normal 9 8 5" xfId="507" xr:uid="{00000000-0005-0000-0000-0000E5030000}"/>
    <cellStyle name="Normal 9 8 6" xfId="508" xr:uid="{00000000-0005-0000-0000-0000E6030000}"/>
    <cellStyle name="Normal 9 9" xfId="509" xr:uid="{00000000-0005-0000-0000-0000E7030000}"/>
    <cellStyle name="Notas 2" xfId="510" xr:uid="{00000000-0005-0000-0000-0000E8030000}"/>
    <cellStyle name="Notas 2 2" xfId="1118" xr:uid="{00000000-0005-0000-0000-0000E9030000}"/>
    <cellStyle name="Notas 2 2 2" xfId="1119" xr:uid="{00000000-0005-0000-0000-0000EA030000}"/>
    <cellStyle name="Notas 2 2 2 2" xfId="1120" xr:uid="{00000000-0005-0000-0000-0000EB030000}"/>
    <cellStyle name="Notas 2 2 3" xfId="1121" xr:uid="{00000000-0005-0000-0000-0000EC030000}"/>
    <cellStyle name="Notas 2 3" xfId="1122" xr:uid="{00000000-0005-0000-0000-0000ED030000}"/>
    <cellStyle name="Notas 2 3 2" xfId="1123" xr:uid="{00000000-0005-0000-0000-0000EE030000}"/>
    <cellStyle name="Notas 2 4" xfId="1124" xr:uid="{00000000-0005-0000-0000-0000EF030000}"/>
    <cellStyle name="Notas 3" xfId="511" xr:uid="{00000000-0005-0000-0000-0000F0030000}"/>
    <cellStyle name="Notas 3 2" xfId="1125" xr:uid="{00000000-0005-0000-0000-0000F1030000}"/>
    <cellStyle name="Notas 3 2 2" xfId="1126" xr:uid="{00000000-0005-0000-0000-0000F2030000}"/>
    <cellStyle name="Notas 3 2 2 2" xfId="1127" xr:uid="{00000000-0005-0000-0000-0000F3030000}"/>
    <cellStyle name="Notas 3 2 3" xfId="1128" xr:uid="{00000000-0005-0000-0000-0000F4030000}"/>
    <cellStyle name="Notas 3 3" xfId="1129" xr:uid="{00000000-0005-0000-0000-0000F5030000}"/>
    <cellStyle name="Notas 3 3 2" xfId="1130" xr:uid="{00000000-0005-0000-0000-0000F6030000}"/>
    <cellStyle name="Notas 3 4" xfId="1131" xr:uid="{00000000-0005-0000-0000-0000F7030000}"/>
    <cellStyle name="Notas 4" xfId="512" xr:uid="{00000000-0005-0000-0000-0000F8030000}"/>
    <cellStyle name="Notas 5" xfId="513" xr:uid="{00000000-0005-0000-0000-0000F9030000}"/>
    <cellStyle name="Notas 6" xfId="514" xr:uid="{00000000-0005-0000-0000-0000FA030000}"/>
    <cellStyle name="Notas 7" xfId="515" xr:uid="{00000000-0005-0000-0000-0000FB030000}"/>
    <cellStyle name="Porcentaje 2" xfId="516" xr:uid="{00000000-0005-0000-0000-0000FC030000}"/>
    <cellStyle name="Porcentaje 2 2" xfId="714" xr:uid="{00000000-0005-0000-0000-0000FD030000}"/>
    <cellStyle name="Porcentaje 2 3" xfId="713" xr:uid="{00000000-0005-0000-0000-0000FE030000}"/>
    <cellStyle name="Porcentaje 3" xfId="517" xr:uid="{00000000-0005-0000-0000-0000FF030000}"/>
    <cellStyle name="Porcentaje 4" xfId="712" xr:uid="{00000000-0005-0000-0000-000000040000}"/>
    <cellStyle name="Porcentaje 4 2" xfId="1133" xr:uid="{00000000-0005-0000-0000-000001040000}"/>
    <cellStyle name="Porcentaje 4 2 2" xfId="1134" xr:uid="{00000000-0005-0000-0000-000002040000}"/>
    <cellStyle name="Porcentaje 4 2 2 2" xfId="1135" xr:uid="{00000000-0005-0000-0000-000003040000}"/>
    <cellStyle name="Porcentaje 4 2 3" xfId="1136" xr:uid="{00000000-0005-0000-0000-000004040000}"/>
    <cellStyle name="Porcentaje 4 3" xfId="1137" xr:uid="{00000000-0005-0000-0000-000005040000}"/>
    <cellStyle name="Porcentaje 4 3 2" xfId="1138" xr:uid="{00000000-0005-0000-0000-000006040000}"/>
    <cellStyle name="Porcentaje 4 4" xfId="1139" xr:uid="{00000000-0005-0000-0000-000007040000}"/>
    <cellStyle name="Porcentaje 4 5" xfId="1132" xr:uid="{00000000-0005-0000-0000-000008040000}"/>
    <cellStyle name="Porcentaje 5" xfId="1140" xr:uid="{00000000-0005-0000-0000-000009040000}"/>
    <cellStyle name="Porcentual 10" xfId="518" xr:uid="{00000000-0005-0000-0000-00000A040000}"/>
    <cellStyle name="Porcentual 11" xfId="519" xr:uid="{00000000-0005-0000-0000-00000B040000}"/>
    <cellStyle name="Porcentual 12" xfId="520" xr:uid="{00000000-0005-0000-0000-00000C040000}"/>
    <cellStyle name="Porcentual 13" xfId="521" xr:uid="{00000000-0005-0000-0000-00000D040000}"/>
    <cellStyle name="Porcentual 14" xfId="522" xr:uid="{00000000-0005-0000-0000-00000E040000}"/>
    <cellStyle name="Porcentual 15" xfId="523" xr:uid="{00000000-0005-0000-0000-00000F040000}"/>
    <cellStyle name="Porcentual 16" xfId="524" xr:uid="{00000000-0005-0000-0000-000010040000}"/>
    <cellStyle name="Porcentual 17" xfId="525" xr:uid="{00000000-0005-0000-0000-000011040000}"/>
    <cellStyle name="Porcentual 18" xfId="526" xr:uid="{00000000-0005-0000-0000-000012040000}"/>
    <cellStyle name="Porcentual 19" xfId="527" xr:uid="{00000000-0005-0000-0000-000013040000}"/>
    <cellStyle name="Porcentual 2" xfId="528" xr:uid="{00000000-0005-0000-0000-000014040000}"/>
    <cellStyle name="Porcentual 2 2" xfId="529" xr:uid="{00000000-0005-0000-0000-000015040000}"/>
    <cellStyle name="Porcentual 2 3" xfId="530" xr:uid="{00000000-0005-0000-0000-000016040000}"/>
    <cellStyle name="Porcentual 2 4" xfId="531" xr:uid="{00000000-0005-0000-0000-000017040000}"/>
    <cellStyle name="Porcentual 20" xfId="532" xr:uid="{00000000-0005-0000-0000-000018040000}"/>
    <cellStyle name="Porcentual 21" xfId="533" xr:uid="{00000000-0005-0000-0000-000019040000}"/>
    <cellStyle name="Porcentual 22" xfId="534" xr:uid="{00000000-0005-0000-0000-00001A040000}"/>
    <cellStyle name="Porcentual 23" xfId="535" xr:uid="{00000000-0005-0000-0000-00001B040000}"/>
    <cellStyle name="Porcentual 24" xfId="536" xr:uid="{00000000-0005-0000-0000-00001C040000}"/>
    <cellStyle name="Porcentual 25" xfId="537" xr:uid="{00000000-0005-0000-0000-00001D040000}"/>
    <cellStyle name="Porcentual 25 10" xfId="538" xr:uid="{00000000-0005-0000-0000-00001E040000}"/>
    <cellStyle name="Porcentual 25 10 2" xfId="539" xr:uid="{00000000-0005-0000-0000-00001F040000}"/>
    <cellStyle name="Porcentual 25 10 3" xfId="540" xr:uid="{00000000-0005-0000-0000-000020040000}"/>
    <cellStyle name="Porcentual 25 10 4" xfId="541" xr:uid="{00000000-0005-0000-0000-000021040000}"/>
    <cellStyle name="Porcentual 25 10 5" xfId="542" xr:uid="{00000000-0005-0000-0000-000022040000}"/>
    <cellStyle name="Porcentual 25 10 6" xfId="543" xr:uid="{00000000-0005-0000-0000-000023040000}"/>
    <cellStyle name="Porcentual 25 11" xfId="544" xr:uid="{00000000-0005-0000-0000-000024040000}"/>
    <cellStyle name="Porcentual 25 12" xfId="545" xr:uid="{00000000-0005-0000-0000-000025040000}"/>
    <cellStyle name="Porcentual 25 13" xfId="546" xr:uid="{00000000-0005-0000-0000-000026040000}"/>
    <cellStyle name="Porcentual 25 14" xfId="547" xr:uid="{00000000-0005-0000-0000-000027040000}"/>
    <cellStyle name="Porcentual 25 15" xfId="548" xr:uid="{00000000-0005-0000-0000-000028040000}"/>
    <cellStyle name="Porcentual 25 16" xfId="549" xr:uid="{00000000-0005-0000-0000-000029040000}"/>
    <cellStyle name="Porcentual 25 17" xfId="550" xr:uid="{00000000-0005-0000-0000-00002A040000}"/>
    <cellStyle name="Porcentual 25 18" xfId="551" xr:uid="{00000000-0005-0000-0000-00002B040000}"/>
    <cellStyle name="Porcentual 25 2" xfId="552" xr:uid="{00000000-0005-0000-0000-00002C040000}"/>
    <cellStyle name="Porcentual 25 2 10" xfId="553" xr:uid="{00000000-0005-0000-0000-00002D040000}"/>
    <cellStyle name="Porcentual 25 2 11" xfId="554" xr:uid="{00000000-0005-0000-0000-00002E040000}"/>
    <cellStyle name="Porcentual 25 2 2" xfId="555" xr:uid="{00000000-0005-0000-0000-00002F040000}"/>
    <cellStyle name="Porcentual 25 2 3" xfId="556" xr:uid="{00000000-0005-0000-0000-000030040000}"/>
    <cellStyle name="Porcentual 25 2 4" xfId="557" xr:uid="{00000000-0005-0000-0000-000031040000}"/>
    <cellStyle name="Porcentual 25 2 5" xfId="558" xr:uid="{00000000-0005-0000-0000-000032040000}"/>
    <cellStyle name="Porcentual 25 2 6" xfId="559" xr:uid="{00000000-0005-0000-0000-000033040000}"/>
    <cellStyle name="Porcentual 25 2 7" xfId="560" xr:uid="{00000000-0005-0000-0000-000034040000}"/>
    <cellStyle name="Porcentual 25 2 8" xfId="561" xr:uid="{00000000-0005-0000-0000-000035040000}"/>
    <cellStyle name="Porcentual 25 2 9" xfId="562" xr:uid="{00000000-0005-0000-0000-000036040000}"/>
    <cellStyle name="Porcentual 25 3" xfId="563" xr:uid="{00000000-0005-0000-0000-000037040000}"/>
    <cellStyle name="Porcentual 25 3 10" xfId="564" xr:uid="{00000000-0005-0000-0000-000038040000}"/>
    <cellStyle name="Porcentual 25 3 11" xfId="565" xr:uid="{00000000-0005-0000-0000-000039040000}"/>
    <cellStyle name="Porcentual 25 3 2" xfId="566" xr:uid="{00000000-0005-0000-0000-00003A040000}"/>
    <cellStyle name="Porcentual 25 3 3" xfId="567" xr:uid="{00000000-0005-0000-0000-00003B040000}"/>
    <cellStyle name="Porcentual 25 3 4" xfId="568" xr:uid="{00000000-0005-0000-0000-00003C040000}"/>
    <cellStyle name="Porcentual 25 3 5" xfId="569" xr:uid="{00000000-0005-0000-0000-00003D040000}"/>
    <cellStyle name="Porcentual 25 3 6" xfId="570" xr:uid="{00000000-0005-0000-0000-00003E040000}"/>
    <cellStyle name="Porcentual 25 3 7" xfId="571" xr:uid="{00000000-0005-0000-0000-00003F040000}"/>
    <cellStyle name="Porcentual 25 3 8" xfId="572" xr:uid="{00000000-0005-0000-0000-000040040000}"/>
    <cellStyle name="Porcentual 25 3 9" xfId="573" xr:uid="{00000000-0005-0000-0000-000041040000}"/>
    <cellStyle name="Porcentual 25 4" xfId="574" xr:uid="{00000000-0005-0000-0000-000042040000}"/>
    <cellStyle name="Porcentual 25 4 2" xfId="575" xr:uid="{00000000-0005-0000-0000-000043040000}"/>
    <cellStyle name="Porcentual 25 4 2 2" xfId="576" xr:uid="{00000000-0005-0000-0000-000044040000}"/>
    <cellStyle name="Porcentual 25 4 2 2 2" xfId="577" xr:uid="{00000000-0005-0000-0000-000045040000}"/>
    <cellStyle name="Porcentual 25 4 2 2 3" xfId="578" xr:uid="{00000000-0005-0000-0000-000046040000}"/>
    <cellStyle name="Porcentual 25 4 2 2 4" xfId="579" xr:uid="{00000000-0005-0000-0000-000047040000}"/>
    <cellStyle name="Porcentual 25 4 2 2 5" xfId="580" xr:uid="{00000000-0005-0000-0000-000048040000}"/>
    <cellStyle name="Porcentual 25 4 2 2 6" xfId="581" xr:uid="{00000000-0005-0000-0000-000049040000}"/>
    <cellStyle name="Porcentual 25 4 3" xfId="582" xr:uid="{00000000-0005-0000-0000-00004A040000}"/>
    <cellStyle name="Porcentual 25 4 4" xfId="583" xr:uid="{00000000-0005-0000-0000-00004B040000}"/>
    <cellStyle name="Porcentual 25 4 5" xfId="584" xr:uid="{00000000-0005-0000-0000-00004C040000}"/>
    <cellStyle name="Porcentual 25 4 6" xfId="585" xr:uid="{00000000-0005-0000-0000-00004D040000}"/>
    <cellStyle name="Porcentual 25 4 7" xfId="586" xr:uid="{00000000-0005-0000-0000-00004E040000}"/>
    <cellStyle name="Porcentual 25 5" xfId="587" xr:uid="{00000000-0005-0000-0000-00004F040000}"/>
    <cellStyle name="Porcentual 25 6" xfId="588" xr:uid="{00000000-0005-0000-0000-000050040000}"/>
    <cellStyle name="Porcentual 25 7" xfId="589" xr:uid="{00000000-0005-0000-0000-000051040000}"/>
    <cellStyle name="Porcentual 25 8" xfId="590" xr:uid="{00000000-0005-0000-0000-000052040000}"/>
    <cellStyle name="Porcentual 25 9" xfId="591" xr:uid="{00000000-0005-0000-0000-000053040000}"/>
    <cellStyle name="Porcentual 26" xfId="592" xr:uid="{00000000-0005-0000-0000-000054040000}"/>
    <cellStyle name="Porcentual 27" xfId="593" xr:uid="{00000000-0005-0000-0000-000055040000}"/>
    <cellStyle name="Porcentual 28" xfId="594" xr:uid="{00000000-0005-0000-0000-000056040000}"/>
    <cellStyle name="Porcentual 29" xfId="595" xr:uid="{00000000-0005-0000-0000-000057040000}"/>
    <cellStyle name="Porcentual 3" xfId="596" xr:uid="{00000000-0005-0000-0000-000058040000}"/>
    <cellStyle name="Porcentual 3 2" xfId="597" xr:uid="{00000000-0005-0000-0000-000059040000}"/>
    <cellStyle name="Porcentual 30" xfId="598" xr:uid="{00000000-0005-0000-0000-00005A040000}"/>
    <cellStyle name="Porcentual 31" xfId="599" xr:uid="{00000000-0005-0000-0000-00005B040000}"/>
    <cellStyle name="Porcentual 32" xfId="600" xr:uid="{00000000-0005-0000-0000-00005C040000}"/>
    <cellStyle name="Porcentual 33" xfId="601" xr:uid="{00000000-0005-0000-0000-00005D040000}"/>
    <cellStyle name="Porcentual 34" xfId="602" xr:uid="{00000000-0005-0000-0000-00005E040000}"/>
    <cellStyle name="Porcentual 35" xfId="603" xr:uid="{00000000-0005-0000-0000-00005F040000}"/>
    <cellStyle name="Porcentual 36" xfId="604" xr:uid="{00000000-0005-0000-0000-000060040000}"/>
    <cellStyle name="Porcentual 37" xfId="605" xr:uid="{00000000-0005-0000-0000-000061040000}"/>
    <cellStyle name="Porcentual 38" xfId="606" xr:uid="{00000000-0005-0000-0000-000062040000}"/>
    <cellStyle name="Porcentual 39" xfId="607" xr:uid="{00000000-0005-0000-0000-000063040000}"/>
    <cellStyle name="Porcentual 4" xfId="608" xr:uid="{00000000-0005-0000-0000-000064040000}"/>
    <cellStyle name="Porcentual 4 2" xfId="609" xr:uid="{00000000-0005-0000-0000-000065040000}"/>
    <cellStyle name="Porcentual 40" xfId="610" xr:uid="{00000000-0005-0000-0000-000066040000}"/>
    <cellStyle name="Porcentual 41" xfId="611" xr:uid="{00000000-0005-0000-0000-000067040000}"/>
    <cellStyle name="Porcentual 42" xfId="612" xr:uid="{00000000-0005-0000-0000-000068040000}"/>
    <cellStyle name="Porcentual 43" xfId="613" xr:uid="{00000000-0005-0000-0000-000069040000}"/>
    <cellStyle name="Porcentual 44" xfId="614" xr:uid="{00000000-0005-0000-0000-00006A040000}"/>
    <cellStyle name="Porcentual 45" xfId="615" xr:uid="{00000000-0005-0000-0000-00006B040000}"/>
    <cellStyle name="Porcentual 46" xfId="616" xr:uid="{00000000-0005-0000-0000-00006C040000}"/>
    <cellStyle name="Porcentual 47" xfId="617" xr:uid="{00000000-0005-0000-0000-00006D040000}"/>
    <cellStyle name="Porcentual 48" xfId="618" xr:uid="{00000000-0005-0000-0000-00006E040000}"/>
    <cellStyle name="Porcentual 49" xfId="619" xr:uid="{00000000-0005-0000-0000-00006F040000}"/>
    <cellStyle name="Porcentual 5" xfId="620" xr:uid="{00000000-0005-0000-0000-000070040000}"/>
    <cellStyle name="Porcentual 50" xfId="621" xr:uid="{00000000-0005-0000-0000-000071040000}"/>
    <cellStyle name="Porcentual 51" xfId="622" xr:uid="{00000000-0005-0000-0000-000072040000}"/>
    <cellStyle name="Porcentual 52" xfId="623" xr:uid="{00000000-0005-0000-0000-000073040000}"/>
    <cellStyle name="Porcentual 53" xfId="624" xr:uid="{00000000-0005-0000-0000-000074040000}"/>
    <cellStyle name="Porcentual 54" xfId="625" xr:uid="{00000000-0005-0000-0000-000075040000}"/>
    <cellStyle name="Porcentual 55" xfId="626" xr:uid="{00000000-0005-0000-0000-000076040000}"/>
    <cellStyle name="Porcentual 56" xfId="627" xr:uid="{00000000-0005-0000-0000-000077040000}"/>
    <cellStyle name="Porcentual 57" xfId="628" xr:uid="{00000000-0005-0000-0000-000078040000}"/>
    <cellStyle name="Porcentual 58" xfId="629" xr:uid="{00000000-0005-0000-0000-000079040000}"/>
    <cellStyle name="Porcentual 59" xfId="630" xr:uid="{00000000-0005-0000-0000-00007A040000}"/>
    <cellStyle name="Porcentual 6" xfId="631" xr:uid="{00000000-0005-0000-0000-00007B040000}"/>
    <cellStyle name="Porcentual 7" xfId="632" xr:uid="{00000000-0005-0000-0000-00007C040000}"/>
    <cellStyle name="Porcentual 8" xfId="633" xr:uid="{00000000-0005-0000-0000-00007D040000}"/>
    <cellStyle name="Porcentual 9" xfId="634" xr:uid="{00000000-0005-0000-0000-00007E040000}"/>
    <cellStyle name="Salida" xfId="644" builtinId="21" customBuiltin="1"/>
    <cellStyle name="Texto de advertencia" xfId="648" builtinId="11" customBuiltin="1"/>
    <cellStyle name="Texto explicativo" xfId="649" builtinId="53" customBuiltin="1"/>
    <cellStyle name="Título" xfId="635" builtinId="15" customBuiltin="1"/>
    <cellStyle name="Título 2" xfId="637" builtinId="17" customBuiltin="1"/>
    <cellStyle name="Título 3" xfId="638" builtinId="18" customBuiltin="1"/>
    <cellStyle name="Total" xfId="650" builtinId="25" customBuiltin="1"/>
  </cellStyles>
  <dxfs count="0"/>
  <tableStyles count="1" defaultTableStyle="TableStyleMedium2" defaultPivotStyle="PivotStyleLight16">
    <tableStyle name="Estilo de tabla dinámica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8</xdr:col>
      <xdr:colOff>1120140</xdr:colOff>
      <xdr:row>8</xdr:row>
      <xdr:rowOff>34290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EE13933-6EDB-4E74-9C30-B6674D884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36833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6206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826322</xdr:colOff>
      <xdr:row>1</xdr:row>
      <xdr:rowOff>35712</xdr:rowOff>
    </xdr:from>
    <xdr:to>
      <xdr:col>9</xdr:col>
      <xdr:colOff>626482</xdr:colOff>
      <xdr:row>7</xdr:row>
      <xdr:rowOff>97809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53" y="226212"/>
          <a:ext cx="1324160" cy="13241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797718</xdr:colOff>
      <xdr:row>1</xdr:row>
      <xdr:rowOff>35721</xdr:rowOff>
    </xdr:from>
    <xdr:to>
      <xdr:col>9</xdr:col>
      <xdr:colOff>597878</xdr:colOff>
      <xdr:row>7</xdr:row>
      <xdr:rowOff>97818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9" y="226221"/>
          <a:ext cx="1324160" cy="13241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790605</xdr:colOff>
      <xdr:row>1</xdr:row>
      <xdr:rowOff>23815</xdr:rowOff>
    </xdr:from>
    <xdr:to>
      <xdr:col>9</xdr:col>
      <xdr:colOff>590765</xdr:colOff>
      <xdr:row>7</xdr:row>
      <xdr:rowOff>85912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8136" y="214315"/>
          <a:ext cx="1324160" cy="13241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909668</xdr:colOff>
      <xdr:row>1</xdr:row>
      <xdr:rowOff>23813</xdr:rowOff>
    </xdr:from>
    <xdr:to>
      <xdr:col>9</xdr:col>
      <xdr:colOff>709828</xdr:colOff>
      <xdr:row>7</xdr:row>
      <xdr:rowOff>85910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8137" y="214313"/>
          <a:ext cx="1324160" cy="1324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6508</xdr:colOff>
      <xdr:row>8</xdr:row>
      <xdr:rowOff>27940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43613C5-6EF1-42CF-9DEA-4F1C54B9A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36833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12858</xdr:colOff>
      <xdr:row>8</xdr:row>
      <xdr:rowOff>34290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904C4DB-4555-4F62-A890-7B9BDB0B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0165" cy="131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624840</xdr:colOff>
      <xdr:row>8</xdr:row>
      <xdr:rowOff>20955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3BFBEED-9B7A-49F7-91BA-F8105A398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0165" cy="131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624840</xdr:colOff>
      <xdr:row>8</xdr:row>
      <xdr:rowOff>20955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4E890A3-0C75-4866-887E-455A71B6D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104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1803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404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4E53-605A-4432-8964-559067FF7E7C}">
  <sheetPr>
    <tabColor theme="1" tint="0.34998626667073579"/>
  </sheetPr>
  <dimension ref="A1:U400"/>
  <sheetViews>
    <sheetView showGridLines="0" tabSelected="1" zoomScale="80" zoomScaleNormal="80" workbookViewId="0">
      <pane xSplit="1" ySplit="13" topLeftCell="B127" activePane="bottomRight" state="frozen"/>
      <selection activeCell="A14" sqref="A14:A116"/>
      <selection pane="topRight" activeCell="A14" sqref="A14:A116"/>
      <selection pane="bottomLeft" activeCell="A14" sqref="A14:A116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17.42578125" style="1" bestFit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8" width="21.28515625" style="46" bestFit="1" customWidth="1"/>
    <col min="19" max="19" width="15.28515625" style="46" bestFit="1" customWidth="1"/>
    <col min="20" max="20" width="16.140625" style="46" bestFit="1" customWidth="1"/>
    <col min="21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35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46024</v>
      </c>
      <c r="B14" s="21">
        <v>0</v>
      </c>
      <c r="C14" s="21">
        <v>0</v>
      </c>
      <c r="D14" s="22">
        <f>+B14+C14</f>
        <v>0</v>
      </c>
      <c r="E14" s="16"/>
      <c r="F14" s="21">
        <v>0</v>
      </c>
      <c r="G14" s="21">
        <v>0</v>
      </c>
      <c r="H14" s="22">
        <f>+F14+G14</f>
        <v>0</v>
      </c>
      <c r="I14" s="16"/>
      <c r="J14" s="21">
        <f>+B14-F14</f>
        <v>0</v>
      </c>
      <c r="K14" s="22">
        <f>+J14</f>
        <v>0</v>
      </c>
      <c r="L14" s="16"/>
      <c r="M14" s="21">
        <f>+C14-G14</f>
        <v>0</v>
      </c>
      <c r="N14" s="22">
        <f>+M14</f>
        <v>0</v>
      </c>
      <c r="O14" s="16"/>
      <c r="P14" s="21">
        <f>+J14+M14</f>
        <v>0</v>
      </c>
      <c r="Q14" s="22">
        <f>+P14</f>
        <v>0</v>
      </c>
    </row>
    <row r="15" spans="1:17" ht="15" customHeight="1" x14ac:dyDescent="0.25">
      <c r="A15" s="18">
        <v>46027</v>
      </c>
      <c r="B15" s="21">
        <v>0</v>
      </c>
      <c r="C15" s="21">
        <v>0</v>
      </c>
      <c r="D15" s="22">
        <f>+B15+C15</f>
        <v>0</v>
      </c>
      <c r="E15" s="16"/>
      <c r="F15" s="21">
        <v>0</v>
      </c>
      <c r="G15" s="21">
        <v>0</v>
      </c>
      <c r="H15" s="22">
        <f t="shared" ref="H15:H17" si="0">+F15+G15</f>
        <v>0</v>
      </c>
      <c r="I15" s="16"/>
      <c r="J15" s="21">
        <f t="shared" ref="J15:J17" si="1">+B15-F15</f>
        <v>0</v>
      </c>
      <c r="K15" s="22">
        <f>+K14+J15</f>
        <v>0</v>
      </c>
      <c r="L15" s="16"/>
      <c r="M15" s="21">
        <f t="shared" ref="M15:M17" si="2">+C15-G15</f>
        <v>0</v>
      </c>
      <c r="N15" s="22">
        <f>+N14+M15</f>
        <v>0</v>
      </c>
      <c r="O15" s="16"/>
      <c r="P15" s="21">
        <f t="shared" ref="P15:P17" si="3">+J15+M15</f>
        <v>0</v>
      </c>
      <c r="Q15" s="22">
        <f>+Q14+P15</f>
        <v>0</v>
      </c>
    </row>
    <row r="16" spans="1:17" ht="15" customHeight="1" x14ac:dyDescent="0.25">
      <c r="A16" s="18">
        <v>46028</v>
      </c>
      <c r="B16" s="21">
        <v>0</v>
      </c>
      <c r="C16" s="21">
        <v>20.794440530000003</v>
      </c>
      <c r="D16" s="22">
        <f t="shared" ref="D16:D17" si="4">+B16+C16</f>
        <v>20.794440530000003</v>
      </c>
      <c r="E16" s="16"/>
      <c r="F16" s="21">
        <v>0</v>
      </c>
      <c r="G16" s="21">
        <v>0</v>
      </c>
      <c r="H16" s="22">
        <f t="shared" si="0"/>
        <v>0</v>
      </c>
      <c r="I16" s="16"/>
      <c r="J16" s="21">
        <f t="shared" si="1"/>
        <v>0</v>
      </c>
      <c r="K16" s="22">
        <f t="shared" ref="K16:K18" si="5">+K15+J16</f>
        <v>0</v>
      </c>
      <c r="L16" s="16"/>
      <c r="M16" s="21">
        <f t="shared" si="2"/>
        <v>20.794440530000003</v>
      </c>
      <c r="N16" s="22">
        <f>+N15+M16</f>
        <v>20.794440530000003</v>
      </c>
      <c r="O16" s="16"/>
      <c r="P16" s="21">
        <f t="shared" si="3"/>
        <v>20.794440530000003</v>
      </c>
      <c r="Q16" s="22">
        <f t="shared" ref="Q16:Q18" si="6">+Q15+P16</f>
        <v>20.794440530000003</v>
      </c>
    </row>
    <row r="17" spans="1:17" ht="15" customHeight="1" x14ac:dyDescent="0.25">
      <c r="A17" s="18">
        <v>46029</v>
      </c>
      <c r="B17" s="21">
        <v>0</v>
      </c>
      <c r="C17" s="21">
        <v>5.7954254499999998</v>
      </c>
      <c r="D17" s="22">
        <f t="shared" si="4"/>
        <v>5.7954254499999998</v>
      </c>
      <c r="E17" s="16"/>
      <c r="F17" s="21">
        <v>0</v>
      </c>
      <c r="G17" s="21">
        <v>0</v>
      </c>
      <c r="H17" s="22">
        <f t="shared" si="0"/>
        <v>0</v>
      </c>
      <c r="I17" s="16"/>
      <c r="J17" s="21">
        <f t="shared" si="1"/>
        <v>0</v>
      </c>
      <c r="K17" s="22">
        <f t="shared" si="5"/>
        <v>0</v>
      </c>
      <c r="L17" s="16"/>
      <c r="M17" s="21">
        <f t="shared" si="2"/>
        <v>5.7954254499999998</v>
      </c>
      <c r="N17" s="22">
        <f t="shared" ref="N17" si="7">+N16+M17</f>
        <v>26.589865980000003</v>
      </c>
      <c r="O17" s="16"/>
      <c r="P17" s="21">
        <f t="shared" si="3"/>
        <v>5.7954254499999998</v>
      </c>
      <c r="Q17" s="22">
        <f t="shared" si="6"/>
        <v>26.589865980000003</v>
      </c>
    </row>
    <row r="18" spans="1:17" ht="15" customHeight="1" x14ac:dyDescent="0.25">
      <c r="A18" s="18">
        <v>46030</v>
      </c>
      <c r="B18" s="21">
        <v>0</v>
      </c>
      <c r="C18" s="21">
        <v>0.96713668999999991</v>
      </c>
      <c r="D18" s="22">
        <f>+B18+C18</f>
        <v>0.96713668999999991</v>
      </c>
      <c r="E18" s="16"/>
      <c r="F18" s="21">
        <v>0</v>
      </c>
      <c r="G18" s="21">
        <v>45</v>
      </c>
      <c r="H18" s="22">
        <f>+F18+G18</f>
        <v>45</v>
      </c>
      <c r="I18" s="16"/>
      <c r="J18" s="21">
        <f>+B18-F18</f>
        <v>0</v>
      </c>
      <c r="K18" s="22">
        <f t="shared" si="5"/>
        <v>0</v>
      </c>
      <c r="L18" s="16"/>
      <c r="M18" s="21">
        <f>+C18-G18</f>
        <v>-44.032863310000003</v>
      </c>
      <c r="N18" s="22">
        <f>+N17+M18</f>
        <v>-17.442997330000001</v>
      </c>
      <c r="O18" s="16"/>
      <c r="P18" s="21">
        <f>+J18+M18</f>
        <v>-44.032863310000003</v>
      </c>
      <c r="Q18" s="22">
        <f t="shared" si="6"/>
        <v>-17.442997330000001</v>
      </c>
    </row>
    <row r="19" spans="1:17" ht="15" customHeight="1" x14ac:dyDescent="0.25">
      <c r="A19" s="18">
        <v>46031</v>
      </c>
      <c r="B19" s="21">
        <v>0</v>
      </c>
      <c r="C19" s="21">
        <v>0.25730430999999998</v>
      </c>
      <c r="D19" s="22">
        <f t="shared" ref="D19:D28" si="8">+B19+C19</f>
        <v>0.25730430999999998</v>
      </c>
      <c r="E19" s="16"/>
      <c r="F19" s="21">
        <v>0</v>
      </c>
      <c r="G19" s="21">
        <v>0</v>
      </c>
      <c r="H19" s="22">
        <f t="shared" ref="H19:H28" si="9">+F19+G19</f>
        <v>0</v>
      </c>
      <c r="I19" s="16"/>
      <c r="J19" s="21">
        <f t="shared" ref="J19:J23" si="10">+B19-F19</f>
        <v>0</v>
      </c>
      <c r="K19" s="22">
        <f t="shared" ref="K19:K23" si="11">+K18+J19</f>
        <v>0</v>
      </c>
      <c r="L19" s="16"/>
      <c r="M19" s="21">
        <f t="shared" ref="M19:M23" si="12">+C19-G19</f>
        <v>0.25730430999999998</v>
      </c>
      <c r="N19" s="22">
        <f t="shared" ref="N19:N23" si="13">+N18+M19</f>
        <v>-17.185693020000002</v>
      </c>
      <c r="O19" s="16"/>
      <c r="P19" s="21">
        <f t="shared" ref="P19:P23" si="14">+J19+M19</f>
        <v>0.25730430999999998</v>
      </c>
      <c r="Q19" s="22">
        <f t="shared" ref="Q19:Q23" si="15">+Q18+P19</f>
        <v>-17.185693020000002</v>
      </c>
    </row>
    <row r="20" spans="1:17" ht="15" customHeight="1" x14ac:dyDescent="0.25">
      <c r="A20" s="18">
        <v>46034</v>
      </c>
      <c r="B20" s="21">
        <v>0</v>
      </c>
      <c r="C20" s="21">
        <v>4.5101835799999996</v>
      </c>
      <c r="D20" s="22">
        <f t="shared" si="8"/>
        <v>4.5101835799999996</v>
      </c>
      <c r="E20" s="16"/>
      <c r="F20" s="21">
        <v>0</v>
      </c>
      <c r="G20" s="21">
        <v>0</v>
      </c>
      <c r="H20" s="22">
        <f t="shared" si="9"/>
        <v>0</v>
      </c>
      <c r="I20" s="16"/>
      <c r="J20" s="21">
        <f>+B20-F20</f>
        <v>0</v>
      </c>
      <c r="K20" s="22">
        <f t="shared" si="11"/>
        <v>0</v>
      </c>
      <c r="L20" s="16"/>
      <c r="M20" s="21">
        <f t="shared" si="12"/>
        <v>4.5101835799999996</v>
      </c>
      <c r="N20" s="22">
        <f t="shared" si="13"/>
        <v>-12.675509440000003</v>
      </c>
      <c r="O20" s="16"/>
      <c r="P20" s="21">
        <f t="shared" si="14"/>
        <v>4.5101835799999996</v>
      </c>
      <c r="Q20" s="22">
        <f t="shared" si="15"/>
        <v>-12.675509440000003</v>
      </c>
    </row>
    <row r="21" spans="1:17" ht="15" customHeight="1" x14ac:dyDescent="0.25">
      <c r="A21" s="18">
        <v>46035</v>
      </c>
      <c r="B21" s="21">
        <v>0</v>
      </c>
      <c r="C21" s="21">
        <v>0.17660435999999999</v>
      </c>
      <c r="D21" s="22">
        <f t="shared" si="8"/>
        <v>0.17660435999999999</v>
      </c>
      <c r="E21" s="16"/>
      <c r="F21" s="21">
        <v>0</v>
      </c>
      <c r="G21" s="21">
        <v>0</v>
      </c>
      <c r="H21" s="22">
        <f t="shared" si="9"/>
        <v>0</v>
      </c>
      <c r="I21" s="16"/>
      <c r="J21" s="21">
        <f t="shared" si="10"/>
        <v>0</v>
      </c>
      <c r="K21" s="22">
        <f t="shared" si="11"/>
        <v>0</v>
      </c>
      <c r="L21" s="16"/>
      <c r="M21" s="21">
        <f t="shared" si="12"/>
        <v>0.17660435999999999</v>
      </c>
      <c r="N21" s="22">
        <f t="shared" si="13"/>
        <v>-12.498905080000002</v>
      </c>
      <c r="O21" s="16"/>
      <c r="P21" s="21">
        <f t="shared" si="14"/>
        <v>0.17660435999999999</v>
      </c>
      <c r="Q21" s="22">
        <f t="shared" si="15"/>
        <v>-12.498905080000002</v>
      </c>
    </row>
    <row r="22" spans="1:17" ht="15" customHeight="1" x14ac:dyDescent="0.25">
      <c r="A22" s="18">
        <v>46036</v>
      </c>
      <c r="B22" s="21">
        <v>0</v>
      </c>
      <c r="C22" s="21">
        <v>0.73587400000000003</v>
      </c>
      <c r="D22" s="22">
        <f t="shared" si="8"/>
        <v>0.73587400000000003</v>
      </c>
      <c r="E22" s="16"/>
      <c r="F22" s="21">
        <v>0</v>
      </c>
      <c r="G22" s="21">
        <v>0</v>
      </c>
      <c r="H22" s="22">
        <f t="shared" si="9"/>
        <v>0</v>
      </c>
      <c r="I22" s="16"/>
      <c r="J22" s="21">
        <f t="shared" si="10"/>
        <v>0</v>
      </c>
      <c r="K22" s="22">
        <f t="shared" si="11"/>
        <v>0</v>
      </c>
      <c r="L22" s="16"/>
      <c r="M22" s="21">
        <f t="shared" si="12"/>
        <v>0.73587400000000003</v>
      </c>
      <c r="N22" s="22">
        <f t="shared" si="13"/>
        <v>-11.763031080000001</v>
      </c>
      <c r="O22" s="16"/>
      <c r="P22" s="21">
        <f t="shared" si="14"/>
        <v>0.73587400000000003</v>
      </c>
      <c r="Q22" s="22">
        <f t="shared" si="15"/>
        <v>-11.763031080000001</v>
      </c>
    </row>
    <row r="23" spans="1:17" ht="15" customHeight="1" x14ac:dyDescent="0.25">
      <c r="A23" s="18">
        <v>46037</v>
      </c>
      <c r="B23" s="21">
        <v>0</v>
      </c>
      <c r="C23" s="21">
        <v>0</v>
      </c>
      <c r="D23" s="22">
        <f t="shared" si="8"/>
        <v>0</v>
      </c>
      <c r="E23" s="16"/>
      <c r="F23" s="21">
        <v>0</v>
      </c>
      <c r="G23" s="21">
        <v>4.1418999999999999E-4</v>
      </c>
      <c r="H23" s="22">
        <f t="shared" si="9"/>
        <v>4.1418999999999999E-4</v>
      </c>
      <c r="I23" s="16"/>
      <c r="J23" s="21">
        <f t="shared" si="10"/>
        <v>0</v>
      </c>
      <c r="K23" s="22">
        <f t="shared" si="11"/>
        <v>0</v>
      </c>
      <c r="L23" s="16"/>
      <c r="M23" s="21">
        <f t="shared" si="12"/>
        <v>-4.1418999999999999E-4</v>
      </c>
      <c r="N23" s="22">
        <f t="shared" si="13"/>
        <v>-11.763445270000002</v>
      </c>
      <c r="O23" s="16"/>
      <c r="P23" s="21">
        <f t="shared" si="14"/>
        <v>-4.1418999999999999E-4</v>
      </c>
      <c r="Q23" s="22">
        <f t="shared" si="15"/>
        <v>-11.763445270000002</v>
      </c>
    </row>
    <row r="24" spans="1:17" ht="15" customHeight="1" x14ac:dyDescent="0.25">
      <c r="A24" s="18">
        <v>46038</v>
      </c>
      <c r="B24" s="21">
        <v>0</v>
      </c>
      <c r="C24" s="21">
        <v>0</v>
      </c>
      <c r="D24" s="22">
        <f t="shared" si="8"/>
        <v>0</v>
      </c>
      <c r="E24" s="16"/>
      <c r="F24" s="21">
        <v>0</v>
      </c>
      <c r="G24" s="21">
        <v>0</v>
      </c>
      <c r="H24" s="22">
        <f t="shared" si="9"/>
        <v>0</v>
      </c>
      <c r="I24" s="16"/>
      <c r="J24" s="21">
        <f t="shared" ref="J24:J28" si="16">+B24-F24</f>
        <v>0</v>
      </c>
      <c r="K24" s="22">
        <f t="shared" ref="K24:K28" si="17">+K23+J24</f>
        <v>0</v>
      </c>
      <c r="L24" s="16"/>
      <c r="M24" s="21">
        <f t="shared" ref="M24:M28" si="18">+C24-G24</f>
        <v>0</v>
      </c>
      <c r="N24" s="22">
        <f t="shared" ref="N24:N28" si="19">+N23+M24</f>
        <v>-11.763445270000002</v>
      </c>
      <c r="O24" s="16"/>
      <c r="P24" s="21">
        <f t="shared" ref="P24:P28" si="20">+J24+M24</f>
        <v>0</v>
      </c>
      <c r="Q24" s="22">
        <f t="shared" ref="Q24:Q28" si="21">+Q23+P24</f>
        <v>-11.763445270000002</v>
      </c>
    </row>
    <row r="25" spans="1:17" ht="15" customHeight="1" x14ac:dyDescent="0.25">
      <c r="A25" s="18">
        <v>46041</v>
      </c>
      <c r="B25" s="21">
        <v>0</v>
      </c>
      <c r="C25" s="21">
        <v>0</v>
      </c>
      <c r="D25" s="22">
        <f t="shared" si="8"/>
        <v>0</v>
      </c>
      <c r="E25" s="16"/>
      <c r="F25" s="21">
        <v>0</v>
      </c>
      <c r="G25" s="21">
        <v>0</v>
      </c>
      <c r="H25" s="22">
        <f t="shared" si="9"/>
        <v>0</v>
      </c>
      <c r="I25" s="16"/>
      <c r="J25" s="21">
        <f t="shared" si="16"/>
        <v>0</v>
      </c>
      <c r="K25" s="22">
        <f t="shared" si="17"/>
        <v>0</v>
      </c>
      <c r="L25" s="16"/>
      <c r="M25" s="21">
        <f t="shared" si="18"/>
        <v>0</v>
      </c>
      <c r="N25" s="22">
        <f t="shared" si="19"/>
        <v>-11.763445270000002</v>
      </c>
      <c r="O25" s="16"/>
      <c r="P25" s="21">
        <f t="shared" si="20"/>
        <v>0</v>
      </c>
      <c r="Q25" s="22">
        <f t="shared" si="21"/>
        <v>-11.763445270000002</v>
      </c>
    </row>
    <row r="26" spans="1:17" ht="15" customHeight="1" x14ac:dyDescent="0.25">
      <c r="A26" s="18">
        <v>46042</v>
      </c>
      <c r="B26" s="21">
        <v>0</v>
      </c>
      <c r="C26" s="21">
        <v>4.6102137999999995</v>
      </c>
      <c r="D26" s="22">
        <f t="shared" si="8"/>
        <v>4.6102137999999995</v>
      </c>
      <c r="E26" s="16"/>
      <c r="F26" s="21">
        <v>0</v>
      </c>
      <c r="G26" s="21">
        <v>0</v>
      </c>
      <c r="H26" s="22">
        <f t="shared" si="9"/>
        <v>0</v>
      </c>
      <c r="I26" s="16"/>
      <c r="J26" s="21">
        <f t="shared" si="16"/>
        <v>0</v>
      </c>
      <c r="K26" s="22">
        <f t="shared" si="17"/>
        <v>0</v>
      </c>
      <c r="L26" s="16"/>
      <c r="M26" s="21">
        <f t="shared" si="18"/>
        <v>4.6102137999999995</v>
      </c>
      <c r="N26" s="22">
        <f t="shared" si="19"/>
        <v>-7.1532314700000024</v>
      </c>
      <c r="O26" s="16"/>
      <c r="P26" s="21">
        <f t="shared" si="20"/>
        <v>4.6102137999999995</v>
      </c>
      <c r="Q26" s="22">
        <f t="shared" si="21"/>
        <v>-7.1532314700000024</v>
      </c>
    </row>
    <row r="27" spans="1:17" ht="15" customHeight="1" x14ac:dyDescent="0.25">
      <c r="A27" s="18">
        <v>46043</v>
      </c>
      <c r="B27" s="21">
        <v>0</v>
      </c>
      <c r="C27" s="21">
        <v>0</v>
      </c>
      <c r="D27" s="22">
        <f t="shared" si="8"/>
        <v>0</v>
      </c>
      <c r="E27" s="16"/>
      <c r="F27" s="21">
        <v>0</v>
      </c>
      <c r="G27" s="21">
        <v>0</v>
      </c>
      <c r="H27" s="22">
        <f t="shared" si="9"/>
        <v>0</v>
      </c>
      <c r="I27" s="16"/>
      <c r="J27" s="21">
        <f t="shared" si="16"/>
        <v>0</v>
      </c>
      <c r="K27" s="22">
        <f t="shared" si="17"/>
        <v>0</v>
      </c>
      <c r="L27" s="16"/>
      <c r="M27" s="21">
        <f t="shared" si="18"/>
        <v>0</v>
      </c>
      <c r="N27" s="22">
        <f t="shared" si="19"/>
        <v>-7.1532314700000024</v>
      </c>
      <c r="O27" s="16"/>
      <c r="P27" s="21">
        <f t="shared" si="20"/>
        <v>0</v>
      </c>
      <c r="Q27" s="22">
        <f t="shared" si="21"/>
        <v>-7.1532314700000024</v>
      </c>
    </row>
    <row r="28" spans="1:17" ht="15" customHeight="1" x14ac:dyDescent="0.25">
      <c r="A28" s="18">
        <v>46044</v>
      </c>
      <c r="B28" s="21">
        <v>0</v>
      </c>
      <c r="C28" s="21">
        <v>0</v>
      </c>
      <c r="D28" s="22">
        <f t="shared" si="8"/>
        <v>0</v>
      </c>
      <c r="E28" s="16"/>
      <c r="F28" s="21">
        <v>0</v>
      </c>
      <c r="G28" s="21">
        <v>0</v>
      </c>
      <c r="H28" s="22">
        <f t="shared" si="9"/>
        <v>0</v>
      </c>
      <c r="I28" s="16"/>
      <c r="J28" s="21">
        <f t="shared" si="16"/>
        <v>0</v>
      </c>
      <c r="K28" s="22">
        <f t="shared" si="17"/>
        <v>0</v>
      </c>
      <c r="L28" s="16"/>
      <c r="M28" s="21">
        <f t="shared" si="18"/>
        <v>0</v>
      </c>
      <c r="N28" s="22">
        <f t="shared" si="19"/>
        <v>-7.1532314700000024</v>
      </c>
      <c r="O28" s="16"/>
      <c r="P28" s="21">
        <f t="shared" si="20"/>
        <v>0</v>
      </c>
      <c r="Q28" s="22">
        <f t="shared" si="21"/>
        <v>-7.1532314700000024</v>
      </c>
    </row>
    <row r="29" spans="1:17" ht="15" customHeight="1" x14ac:dyDescent="0.25">
      <c r="A29" s="18">
        <v>46045</v>
      </c>
      <c r="B29" s="21">
        <v>0</v>
      </c>
      <c r="C29" s="21">
        <v>0</v>
      </c>
      <c r="D29" s="22">
        <f>+B29+C29</f>
        <v>0</v>
      </c>
      <c r="E29" s="16"/>
      <c r="F29" s="21">
        <v>0</v>
      </c>
      <c r="G29" s="21">
        <v>0</v>
      </c>
      <c r="H29" s="22">
        <f>+F29+G29</f>
        <v>0</v>
      </c>
      <c r="I29" s="16"/>
      <c r="J29" s="21">
        <f>+B29-F29</f>
        <v>0</v>
      </c>
      <c r="K29" s="22">
        <f>+K28+J29</f>
        <v>0</v>
      </c>
      <c r="L29" s="16"/>
      <c r="M29" s="21">
        <f t="shared" ref="M29:M38" si="22">+C29-G29</f>
        <v>0</v>
      </c>
      <c r="N29" s="22">
        <f>+N28+M29</f>
        <v>-7.1532314700000024</v>
      </c>
      <c r="O29" s="16"/>
      <c r="P29" s="21">
        <f t="shared" ref="P29:P38" si="23">+J29+M29</f>
        <v>0</v>
      </c>
      <c r="Q29" s="22">
        <f>+Q28+P29</f>
        <v>-7.1532314700000024</v>
      </c>
    </row>
    <row r="30" spans="1:17" ht="15" customHeight="1" x14ac:dyDescent="0.25">
      <c r="A30" s="18">
        <v>46048</v>
      </c>
      <c r="B30" s="21">
        <v>0</v>
      </c>
      <c r="C30" s="21">
        <v>5.2867499999999998E-3</v>
      </c>
      <c r="D30" s="22">
        <f t="shared" ref="D30:D38" si="24">+B30+C30</f>
        <v>5.2867499999999998E-3</v>
      </c>
      <c r="E30" s="16"/>
      <c r="F30" s="21">
        <v>0</v>
      </c>
      <c r="G30" s="21">
        <v>1.62027E-3</v>
      </c>
      <c r="H30" s="22">
        <f t="shared" ref="H30:H38" si="25">+F30+G30</f>
        <v>1.62027E-3</v>
      </c>
      <c r="I30" s="16"/>
      <c r="J30" s="21">
        <f t="shared" ref="J30:J38" si="26">+B30-F30</f>
        <v>0</v>
      </c>
      <c r="K30" s="22">
        <f t="shared" ref="K30:K38" si="27">+K29+J30</f>
        <v>0</v>
      </c>
      <c r="L30" s="16"/>
      <c r="M30" s="21">
        <f t="shared" si="22"/>
        <v>3.6664799999999997E-3</v>
      </c>
      <c r="N30" s="22">
        <f t="shared" ref="N30:N38" si="28">+N29+M30</f>
        <v>-7.1495649900000027</v>
      </c>
      <c r="O30" s="16"/>
      <c r="P30" s="21">
        <f t="shared" si="23"/>
        <v>3.6664799999999997E-3</v>
      </c>
      <c r="Q30" s="22">
        <f t="shared" ref="Q30:Q38" si="29">+Q29+P30</f>
        <v>-7.1495649900000027</v>
      </c>
    </row>
    <row r="31" spans="1:17" ht="15" customHeight="1" x14ac:dyDescent="0.25">
      <c r="A31" s="18">
        <v>46049</v>
      </c>
      <c r="B31" s="21">
        <v>0</v>
      </c>
      <c r="C31" s="21">
        <v>5.2063999999999999E-3</v>
      </c>
      <c r="D31" s="22">
        <f t="shared" si="24"/>
        <v>5.2063999999999999E-3</v>
      </c>
      <c r="E31" s="16"/>
      <c r="F31" s="21">
        <v>0</v>
      </c>
      <c r="G31" s="21">
        <v>2.6083299999999999E-3</v>
      </c>
      <c r="H31" s="22">
        <f t="shared" si="25"/>
        <v>2.6083299999999999E-3</v>
      </c>
      <c r="I31" s="16"/>
      <c r="J31" s="21">
        <f t="shared" si="26"/>
        <v>0</v>
      </c>
      <c r="K31" s="22">
        <f t="shared" si="27"/>
        <v>0</v>
      </c>
      <c r="L31" s="16"/>
      <c r="M31" s="21">
        <f t="shared" si="22"/>
        <v>2.5980700000000001E-3</v>
      </c>
      <c r="N31" s="22">
        <f t="shared" si="28"/>
        <v>-7.1469669200000023</v>
      </c>
      <c r="O31" s="16"/>
      <c r="P31" s="21">
        <f t="shared" si="23"/>
        <v>2.5980700000000001E-3</v>
      </c>
      <c r="Q31" s="22">
        <f t="shared" si="29"/>
        <v>-7.1469669200000023</v>
      </c>
    </row>
    <row r="32" spans="1:17" ht="15" customHeight="1" x14ac:dyDescent="0.25">
      <c r="A32" s="18">
        <v>46050</v>
      </c>
      <c r="B32" s="21">
        <v>0</v>
      </c>
      <c r="C32" s="21">
        <v>1.9784509099999998</v>
      </c>
      <c r="D32" s="22">
        <f t="shared" si="24"/>
        <v>1.9784509099999998</v>
      </c>
      <c r="E32" s="16"/>
      <c r="F32" s="21">
        <v>0</v>
      </c>
      <c r="G32" s="21">
        <v>0</v>
      </c>
      <c r="H32" s="22">
        <f t="shared" si="25"/>
        <v>0</v>
      </c>
      <c r="I32" s="16"/>
      <c r="J32" s="21">
        <f t="shared" si="26"/>
        <v>0</v>
      </c>
      <c r="K32" s="22">
        <f t="shared" si="27"/>
        <v>0</v>
      </c>
      <c r="L32" s="16"/>
      <c r="M32" s="21">
        <f t="shared" si="22"/>
        <v>1.9784509099999998</v>
      </c>
      <c r="N32" s="22">
        <f t="shared" si="28"/>
        <v>-5.1685160100000029</v>
      </c>
      <c r="O32" s="16"/>
      <c r="P32" s="21">
        <f t="shared" si="23"/>
        <v>1.9784509099999998</v>
      </c>
      <c r="Q32" s="22">
        <f t="shared" si="29"/>
        <v>-5.1685160100000029</v>
      </c>
    </row>
    <row r="33" spans="1:17" ht="15" customHeight="1" x14ac:dyDescent="0.25">
      <c r="A33" s="18">
        <v>46051</v>
      </c>
      <c r="B33" s="21">
        <v>0</v>
      </c>
      <c r="C33" s="21">
        <v>2.0956859699999999</v>
      </c>
      <c r="D33" s="22">
        <f t="shared" si="24"/>
        <v>2.0956859699999999</v>
      </c>
      <c r="E33" s="16"/>
      <c r="F33" s="21">
        <v>0</v>
      </c>
      <c r="G33" s="21">
        <v>0.32810414999999998</v>
      </c>
      <c r="H33" s="22">
        <f t="shared" si="25"/>
        <v>0.32810414999999998</v>
      </c>
      <c r="I33" s="16"/>
      <c r="J33" s="21">
        <f t="shared" si="26"/>
        <v>0</v>
      </c>
      <c r="K33" s="22">
        <f t="shared" si="27"/>
        <v>0</v>
      </c>
      <c r="L33" s="16"/>
      <c r="M33" s="21">
        <f t="shared" si="22"/>
        <v>1.76758182</v>
      </c>
      <c r="N33" s="22">
        <f t="shared" si="28"/>
        <v>-3.4009341900000027</v>
      </c>
      <c r="O33" s="16"/>
      <c r="P33" s="21">
        <f t="shared" si="23"/>
        <v>1.76758182</v>
      </c>
      <c r="Q33" s="22">
        <f t="shared" si="29"/>
        <v>-3.4009341900000027</v>
      </c>
    </row>
    <row r="34" spans="1:17" ht="15" customHeight="1" x14ac:dyDescent="0.25">
      <c r="A34" s="18">
        <v>46052</v>
      </c>
      <c r="B34" s="21">
        <v>0</v>
      </c>
      <c r="C34" s="21">
        <v>2.5974459999999998E-2</v>
      </c>
      <c r="D34" s="22">
        <f t="shared" si="24"/>
        <v>2.5974459999999998E-2</v>
      </c>
      <c r="E34" s="16"/>
      <c r="F34" s="21">
        <v>0</v>
      </c>
      <c r="G34" s="21">
        <v>100</v>
      </c>
      <c r="H34" s="22">
        <f t="shared" si="25"/>
        <v>100</v>
      </c>
      <c r="I34" s="16"/>
      <c r="J34" s="21">
        <f t="shared" si="26"/>
        <v>0</v>
      </c>
      <c r="K34" s="22">
        <f t="shared" si="27"/>
        <v>0</v>
      </c>
      <c r="L34" s="16"/>
      <c r="M34" s="21">
        <f t="shared" si="22"/>
        <v>-99.97402554</v>
      </c>
      <c r="N34" s="22">
        <f t="shared" si="28"/>
        <v>-103.37495973</v>
      </c>
      <c r="O34" s="16"/>
      <c r="P34" s="21">
        <f t="shared" si="23"/>
        <v>-99.97402554</v>
      </c>
      <c r="Q34" s="22">
        <f t="shared" si="29"/>
        <v>-103.37495973</v>
      </c>
    </row>
    <row r="35" spans="1:17" ht="15" customHeight="1" x14ac:dyDescent="0.25">
      <c r="A35" s="18">
        <v>46055</v>
      </c>
      <c r="B35" s="21">
        <v>0</v>
      </c>
      <c r="C35" s="21">
        <v>15.03780441</v>
      </c>
      <c r="D35" s="22">
        <f t="shared" si="24"/>
        <v>15.03780441</v>
      </c>
      <c r="E35" s="16"/>
      <c r="F35" s="21">
        <v>0</v>
      </c>
      <c r="G35" s="21">
        <v>0</v>
      </c>
      <c r="H35" s="22">
        <f t="shared" si="25"/>
        <v>0</v>
      </c>
      <c r="I35" s="16"/>
      <c r="J35" s="21">
        <f t="shared" si="26"/>
        <v>0</v>
      </c>
      <c r="K35" s="22">
        <f t="shared" si="27"/>
        <v>0</v>
      </c>
      <c r="L35" s="16"/>
      <c r="M35" s="21">
        <f t="shared" si="22"/>
        <v>15.03780441</v>
      </c>
      <c r="N35" s="22">
        <f t="shared" si="28"/>
        <v>-88.337155319999994</v>
      </c>
      <c r="O35" s="16"/>
      <c r="P35" s="21">
        <f t="shared" si="23"/>
        <v>15.03780441</v>
      </c>
      <c r="Q35" s="22">
        <f t="shared" si="29"/>
        <v>-88.337155319999994</v>
      </c>
    </row>
    <row r="36" spans="1:17" ht="15" customHeight="1" x14ac:dyDescent="0.25">
      <c r="A36" s="18">
        <v>46056</v>
      </c>
      <c r="B36" s="21">
        <v>0</v>
      </c>
      <c r="C36" s="21">
        <v>25.821041870000002</v>
      </c>
      <c r="D36" s="22">
        <f t="shared" si="24"/>
        <v>25.821041870000002</v>
      </c>
      <c r="E36" s="16"/>
      <c r="F36" s="21">
        <v>0</v>
      </c>
      <c r="G36" s="21">
        <v>2.3181979999999998E-2</v>
      </c>
      <c r="H36" s="22">
        <f t="shared" si="25"/>
        <v>2.3181979999999998E-2</v>
      </c>
      <c r="I36" s="16"/>
      <c r="J36" s="21">
        <f t="shared" si="26"/>
        <v>0</v>
      </c>
      <c r="K36" s="22">
        <f t="shared" si="27"/>
        <v>0</v>
      </c>
      <c r="L36" s="16"/>
      <c r="M36" s="21">
        <f t="shared" si="22"/>
        <v>25.797859890000002</v>
      </c>
      <c r="N36" s="22">
        <f t="shared" si="28"/>
        <v>-62.539295429999996</v>
      </c>
      <c r="O36" s="16"/>
      <c r="P36" s="21">
        <f t="shared" si="23"/>
        <v>25.797859890000002</v>
      </c>
      <c r="Q36" s="22">
        <f t="shared" si="29"/>
        <v>-62.539295429999996</v>
      </c>
    </row>
    <row r="37" spans="1:17" ht="15" customHeight="1" x14ac:dyDescent="0.25">
      <c r="A37" s="18">
        <v>46057</v>
      </c>
      <c r="B37" s="21">
        <v>0</v>
      </c>
      <c r="C37" s="21">
        <v>2.955265E-2</v>
      </c>
      <c r="D37" s="22">
        <f t="shared" si="24"/>
        <v>2.955265E-2</v>
      </c>
      <c r="E37" s="16"/>
      <c r="F37" s="21">
        <v>0</v>
      </c>
      <c r="G37" s="21">
        <v>0</v>
      </c>
      <c r="H37" s="22">
        <f t="shared" si="25"/>
        <v>0</v>
      </c>
      <c r="I37" s="16"/>
      <c r="J37" s="21">
        <f t="shared" si="26"/>
        <v>0</v>
      </c>
      <c r="K37" s="22">
        <f t="shared" si="27"/>
        <v>0</v>
      </c>
      <c r="L37" s="16"/>
      <c r="M37" s="21">
        <f t="shared" si="22"/>
        <v>2.955265E-2</v>
      </c>
      <c r="N37" s="22">
        <f t="shared" si="28"/>
        <v>-62.509742779999996</v>
      </c>
      <c r="O37" s="16"/>
      <c r="P37" s="21">
        <f t="shared" si="23"/>
        <v>2.955265E-2</v>
      </c>
      <c r="Q37" s="22">
        <f t="shared" si="29"/>
        <v>-62.509742779999996</v>
      </c>
    </row>
    <row r="38" spans="1:17" ht="15" customHeight="1" x14ac:dyDescent="0.25">
      <c r="A38" s="18">
        <v>46058</v>
      </c>
      <c r="B38" s="21">
        <v>0</v>
      </c>
      <c r="C38" s="21">
        <v>14.56632025</v>
      </c>
      <c r="D38" s="22">
        <f t="shared" si="24"/>
        <v>14.56632025</v>
      </c>
      <c r="E38" s="16"/>
      <c r="F38" s="21">
        <v>0</v>
      </c>
      <c r="G38" s="21">
        <v>0</v>
      </c>
      <c r="H38" s="22">
        <f t="shared" si="25"/>
        <v>0</v>
      </c>
      <c r="I38" s="16"/>
      <c r="J38" s="21">
        <f t="shared" si="26"/>
        <v>0</v>
      </c>
      <c r="K38" s="22">
        <f t="shared" si="27"/>
        <v>0</v>
      </c>
      <c r="L38" s="16"/>
      <c r="M38" s="21">
        <f t="shared" si="22"/>
        <v>14.56632025</v>
      </c>
      <c r="N38" s="22">
        <f t="shared" si="28"/>
        <v>-47.943422529999992</v>
      </c>
      <c r="O38" s="16"/>
      <c r="P38" s="21">
        <f t="shared" si="23"/>
        <v>14.56632025</v>
      </c>
      <c r="Q38" s="22">
        <f t="shared" si="29"/>
        <v>-47.943422529999992</v>
      </c>
    </row>
    <row r="39" spans="1:17" ht="15" customHeight="1" x14ac:dyDescent="0.25">
      <c r="A39" s="18">
        <v>46059</v>
      </c>
      <c r="B39" s="21">
        <v>0</v>
      </c>
      <c r="C39" s="21">
        <v>1.19958E-3</v>
      </c>
      <c r="D39" s="22">
        <f>+B39+C39</f>
        <v>1.19958E-3</v>
      </c>
      <c r="E39" s="16"/>
      <c r="F39" s="21">
        <v>0</v>
      </c>
      <c r="G39" s="21">
        <v>0</v>
      </c>
      <c r="H39" s="22">
        <f>+F39+G39</f>
        <v>0</v>
      </c>
      <c r="I39" s="16"/>
      <c r="J39" s="21">
        <f>+B39-F39</f>
        <v>0</v>
      </c>
      <c r="K39" s="22">
        <f>+K38+J39</f>
        <v>0</v>
      </c>
      <c r="L39" s="16"/>
      <c r="M39" s="21">
        <f>+C39-G39</f>
        <v>1.19958E-3</v>
      </c>
      <c r="N39" s="22">
        <f>+N38+M39</f>
        <v>-47.942222949999994</v>
      </c>
      <c r="O39" s="16"/>
      <c r="P39" s="21">
        <f>+J39+M39</f>
        <v>1.19958E-3</v>
      </c>
      <c r="Q39" s="22">
        <f>+Q38+P39</f>
        <v>-47.942222949999994</v>
      </c>
    </row>
    <row r="40" spans="1:17" ht="15" customHeight="1" x14ac:dyDescent="0.25">
      <c r="A40" s="18">
        <v>46062</v>
      </c>
      <c r="B40" s="21">
        <v>0</v>
      </c>
      <c r="C40" s="21">
        <v>0.22395817000000001</v>
      </c>
      <c r="D40" s="22">
        <f t="shared" ref="D40:D48" si="30">+B40+C40</f>
        <v>0.22395817000000001</v>
      </c>
      <c r="E40" s="16"/>
      <c r="F40" s="21">
        <v>0</v>
      </c>
      <c r="G40" s="21">
        <v>0</v>
      </c>
      <c r="H40" s="22">
        <f t="shared" ref="H40:H57" si="31">+F40+G40</f>
        <v>0</v>
      </c>
      <c r="I40" s="16"/>
      <c r="J40" s="21">
        <f t="shared" ref="J40:J43" si="32">+B40-F40</f>
        <v>0</v>
      </c>
      <c r="K40" s="22">
        <f t="shared" ref="K40:K43" si="33">+K39+J40</f>
        <v>0</v>
      </c>
      <c r="L40" s="16"/>
      <c r="M40" s="21">
        <f t="shared" ref="M40:M49" si="34">+C40-G40</f>
        <v>0.22395817000000001</v>
      </c>
      <c r="N40" s="22">
        <f t="shared" ref="N40:N43" si="35">+N39+M40</f>
        <v>-47.718264779999991</v>
      </c>
      <c r="O40" s="16"/>
      <c r="P40" s="21">
        <f t="shared" ref="P40:P49" si="36">+J40+M40</f>
        <v>0.22395817000000001</v>
      </c>
      <c r="Q40" s="22">
        <f t="shared" ref="Q40:Q43" si="37">+Q39+P40</f>
        <v>-47.718264779999991</v>
      </c>
    </row>
    <row r="41" spans="1:17" ht="15" customHeight="1" x14ac:dyDescent="0.25">
      <c r="A41" s="18">
        <v>46063</v>
      </c>
      <c r="B41" s="21">
        <v>0</v>
      </c>
      <c r="C41" s="21">
        <v>5.1816917999999994</v>
      </c>
      <c r="D41" s="22">
        <f t="shared" si="30"/>
        <v>5.1816917999999994</v>
      </c>
      <c r="E41" s="16"/>
      <c r="F41" s="21">
        <v>0</v>
      </c>
      <c r="G41" s="21">
        <v>0</v>
      </c>
      <c r="H41" s="22">
        <f t="shared" si="31"/>
        <v>0</v>
      </c>
      <c r="I41" s="16"/>
      <c r="J41" s="21">
        <f t="shared" si="32"/>
        <v>0</v>
      </c>
      <c r="K41" s="22">
        <f t="shared" si="33"/>
        <v>0</v>
      </c>
      <c r="L41" s="16"/>
      <c r="M41" s="21">
        <f t="shared" si="34"/>
        <v>5.1816917999999994</v>
      </c>
      <c r="N41" s="22">
        <f>+N40+M41</f>
        <v>-42.536572979999988</v>
      </c>
      <c r="O41" s="16"/>
      <c r="P41" s="21">
        <f t="shared" si="36"/>
        <v>5.1816917999999994</v>
      </c>
      <c r="Q41" s="22">
        <f t="shared" si="37"/>
        <v>-42.536572979999988</v>
      </c>
    </row>
    <row r="42" spans="1:17" ht="15" customHeight="1" x14ac:dyDescent="0.25">
      <c r="A42" s="18">
        <v>46064</v>
      </c>
      <c r="B42" s="21">
        <v>0</v>
      </c>
      <c r="C42" s="21">
        <v>4.8863092000000004</v>
      </c>
      <c r="D42" s="22">
        <f t="shared" si="30"/>
        <v>4.8863092000000004</v>
      </c>
      <c r="E42" s="16"/>
      <c r="F42" s="21">
        <v>0</v>
      </c>
      <c r="G42" s="21">
        <v>0</v>
      </c>
      <c r="H42" s="22">
        <f t="shared" si="31"/>
        <v>0</v>
      </c>
      <c r="I42" s="16"/>
      <c r="J42" s="21">
        <f t="shared" si="32"/>
        <v>0</v>
      </c>
      <c r="K42" s="22">
        <f t="shared" si="33"/>
        <v>0</v>
      </c>
      <c r="L42" s="16"/>
      <c r="M42" s="21">
        <f t="shared" si="34"/>
        <v>4.8863092000000004</v>
      </c>
      <c r="N42" s="22">
        <f t="shared" si="35"/>
        <v>-37.650263779999989</v>
      </c>
      <c r="O42" s="16"/>
      <c r="P42" s="21">
        <f t="shared" si="36"/>
        <v>4.8863092000000004</v>
      </c>
      <c r="Q42" s="22">
        <f t="shared" si="37"/>
        <v>-37.650263779999989</v>
      </c>
    </row>
    <row r="43" spans="1:17" ht="15" customHeight="1" x14ac:dyDescent="0.25">
      <c r="A43" s="18">
        <v>46065</v>
      </c>
      <c r="B43" s="21">
        <v>0</v>
      </c>
      <c r="C43" s="21">
        <v>8.0800100000000003E-3</v>
      </c>
      <c r="D43" s="22">
        <f t="shared" si="30"/>
        <v>8.0800100000000003E-3</v>
      </c>
      <c r="E43" s="16"/>
      <c r="F43" s="21">
        <v>0</v>
      </c>
      <c r="G43" s="21">
        <v>0</v>
      </c>
      <c r="H43" s="22">
        <f>+F43+G43</f>
        <v>0</v>
      </c>
      <c r="I43" s="16"/>
      <c r="J43" s="21">
        <f t="shared" si="32"/>
        <v>0</v>
      </c>
      <c r="K43" s="22">
        <f t="shared" si="33"/>
        <v>0</v>
      </c>
      <c r="L43" s="16"/>
      <c r="M43" s="21">
        <f t="shared" si="34"/>
        <v>8.0800100000000003E-3</v>
      </c>
      <c r="N43" s="22">
        <f t="shared" si="35"/>
        <v>-37.642183769999988</v>
      </c>
      <c r="O43" s="16"/>
      <c r="P43" s="21">
        <f t="shared" si="36"/>
        <v>8.0800100000000003E-3</v>
      </c>
      <c r="Q43" s="22">
        <f t="shared" si="37"/>
        <v>-37.642183769999988</v>
      </c>
    </row>
    <row r="44" spans="1:17" ht="15" customHeight="1" x14ac:dyDescent="0.25">
      <c r="A44" s="18">
        <v>46066</v>
      </c>
      <c r="B44" s="21">
        <v>0</v>
      </c>
      <c r="C44" s="21">
        <v>5.48597074</v>
      </c>
      <c r="D44" s="22">
        <f t="shared" si="30"/>
        <v>5.48597074</v>
      </c>
      <c r="E44" s="16"/>
      <c r="F44" s="21">
        <v>0</v>
      </c>
      <c r="G44" s="21">
        <v>0</v>
      </c>
      <c r="H44" s="22">
        <f t="shared" si="31"/>
        <v>0</v>
      </c>
      <c r="I44" s="16"/>
      <c r="J44" s="21">
        <f t="shared" ref="J44:J48" si="38">+B44-F44</f>
        <v>0</v>
      </c>
      <c r="K44" s="22">
        <f t="shared" ref="K44:K48" si="39">+K43+J44</f>
        <v>0</v>
      </c>
      <c r="L44" s="16"/>
      <c r="M44" s="21">
        <f t="shared" ref="M44:M48" si="40">+C44-G44</f>
        <v>5.48597074</v>
      </c>
      <c r="N44" s="22">
        <f t="shared" ref="N44:N48" si="41">+N43+M44</f>
        <v>-32.156213029999989</v>
      </c>
      <c r="O44" s="16"/>
      <c r="P44" s="21">
        <f t="shared" ref="P44:P48" si="42">+J44+M44</f>
        <v>5.48597074</v>
      </c>
      <c r="Q44" s="22">
        <f t="shared" ref="Q44:Q48" si="43">+Q43+P44</f>
        <v>-32.156213029999989</v>
      </c>
    </row>
    <row r="45" spans="1:17" ht="15" customHeight="1" x14ac:dyDescent="0.25">
      <c r="A45" s="18">
        <v>46069</v>
      </c>
      <c r="B45" s="21">
        <v>0</v>
      </c>
      <c r="C45" s="21">
        <v>6.5176499999999998E-3</v>
      </c>
      <c r="D45" s="22">
        <f>+B45+C45</f>
        <v>6.5176499999999998E-3</v>
      </c>
      <c r="E45" s="16"/>
      <c r="F45" s="21">
        <v>0</v>
      </c>
      <c r="G45" s="21">
        <v>0</v>
      </c>
      <c r="H45" s="22">
        <f>+F45+G45</f>
        <v>0</v>
      </c>
      <c r="I45" s="16"/>
      <c r="J45" s="21">
        <f t="shared" si="38"/>
        <v>0</v>
      </c>
      <c r="K45" s="22">
        <f t="shared" si="39"/>
        <v>0</v>
      </c>
      <c r="L45" s="16"/>
      <c r="M45" s="21">
        <f t="shared" si="40"/>
        <v>6.5176499999999998E-3</v>
      </c>
      <c r="N45" s="22">
        <f t="shared" si="41"/>
        <v>-32.14969537999999</v>
      </c>
      <c r="O45" s="16"/>
      <c r="P45" s="21">
        <f t="shared" si="42"/>
        <v>6.5176499999999998E-3</v>
      </c>
      <c r="Q45" s="22">
        <f t="shared" si="43"/>
        <v>-32.14969537999999</v>
      </c>
    </row>
    <row r="46" spans="1:17" ht="15" customHeight="1" x14ac:dyDescent="0.25">
      <c r="A46" s="18">
        <v>46070</v>
      </c>
      <c r="B46" s="21">
        <v>0</v>
      </c>
      <c r="C46" s="21">
        <v>0.66170504000000008</v>
      </c>
      <c r="D46" s="22">
        <f t="shared" si="30"/>
        <v>0.66170504000000008</v>
      </c>
      <c r="E46" s="16"/>
      <c r="F46" s="21">
        <v>0</v>
      </c>
      <c r="G46" s="21">
        <v>0</v>
      </c>
      <c r="H46" s="22">
        <f t="shared" si="31"/>
        <v>0</v>
      </c>
      <c r="I46" s="16"/>
      <c r="J46" s="21">
        <f t="shared" si="38"/>
        <v>0</v>
      </c>
      <c r="K46" s="22">
        <f t="shared" si="39"/>
        <v>0</v>
      </c>
      <c r="L46" s="16"/>
      <c r="M46" s="21">
        <f t="shared" si="40"/>
        <v>0.66170504000000008</v>
      </c>
      <c r="N46" s="22">
        <f t="shared" si="41"/>
        <v>-31.487990339999989</v>
      </c>
      <c r="O46" s="16"/>
      <c r="P46" s="21">
        <f t="shared" si="42"/>
        <v>0.66170504000000008</v>
      </c>
      <c r="Q46" s="22">
        <f t="shared" si="43"/>
        <v>-31.487990339999989</v>
      </c>
    </row>
    <row r="47" spans="1:17" ht="15" customHeight="1" x14ac:dyDescent="0.25">
      <c r="A47" s="18">
        <v>46071</v>
      </c>
      <c r="B47" s="21">
        <v>0</v>
      </c>
      <c r="C47" s="21">
        <v>2.7243999999999999E-4</v>
      </c>
      <c r="D47" s="22">
        <f t="shared" si="30"/>
        <v>2.7243999999999999E-4</v>
      </c>
      <c r="E47" s="16"/>
      <c r="F47" s="21">
        <v>0</v>
      </c>
      <c r="G47" s="21">
        <v>0</v>
      </c>
      <c r="H47" s="22">
        <f t="shared" si="31"/>
        <v>0</v>
      </c>
      <c r="I47" s="16"/>
      <c r="J47" s="21">
        <f t="shared" si="38"/>
        <v>0</v>
      </c>
      <c r="K47" s="22">
        <f t="shared" si="39"/>
        <v>0</v>
      </c>
      <c r="L47" s="16"/>
      <c r="M47" s="21">
        <f t="shared" si="40"/>
        <v>2.7243999999999999E-4</v>
      </c>
      <c r="N47" s="22">
        <f t="shared" si="41"/>
        <v>-31.487717899999989</v>
      </c>
      <c r="O47" s="16"/>
      <c r="P47" s="21">
        <f t="shared" si="42"/>
        <v>2.7243999999999999E-4</v>
      </c>
      <c r="Q47" s="22">
        <f t="shared" si="43"/>
        <v>-31.487717899999989</v>
      </c>
    </row>
    <row r="48" spans="1:17" ht="15" customHeight="1" x14ac:dyDescent="0.25">
      <c r="A48" s="18">
        <v>46072</v>
      </c>
      <c r="B48" s="21">
        <v>0</v>
      </c>
      <c r="C48" s="21">
        <v>0.25762353999999998</v>
      </c>
      <c r="D48" s="22">
        <f t="shared" si="30"/>
        <v>0.25762353999999998</v>
      </c>
      <c r="E48" s="16"/>
      <c r="F48" s="21">
        <v>0</v>
      </c>
      <c r="G48" s="21">
        <v>4.9572399999999999E-3</v>
      </c>
      <c r="H48" s="22">
        <f t="shared" si="31"/>
        <v>4.9572399999999999E-3</v>
      </c>
      <c r="I48" s="16"/>
      <c r="J48" s="21">
        <f t="shared" si="38"/>
        <v>0</v>
      </c>
      <c r="K48" s="22">
        <f t="shared" si="39"/>
        <v>0</v>
      </c>
      <c r="L48" s="16"/>
      <c r="M48" s="21">
        <f t="shared" si="40"/>
        <v>0.25266630000000001</v>
      </c>
      <c r="N48" s="22">
        <f t="shared" si="41"/>
        <v>-31.235051599999988</v>
      </c>
      <c r="O48" s="16"/>
      <c r="P48" s="21">
        <f t="shared" si="42"/>
        <v>0.25266630000000001</v>
      </c>
      <c r="Q48" s="22">
        <f t="shared" si="43"/>
        <v>-31.235051599999988</v>
      </c>
    </row>
    <row r="49" spans="1:17" ht="15" customHeight="1" x14ac:dyDescent="0.25">
      <c r="A49" s="18">
        <v>46073</v>
      </c>
      <c r="B49" s="21">
        <v>0</v>
      </c>
      <c r="C49" s="21">
        <v>5.2717373600000004</v>
      </c>
      <c r="D49" s="22">
        <f>+B49+C49</f>
        <v>5.2717373600000004</v>
      </c>
      <c r="E49" s="16"/>
      <c r="F49" s="21">
        <v>0</v>
      </c>
      <c r="G49" s="21">
        <v>0</v>
      </c>
      <c r="H49" s="22">
        <f t="shared" si="31"/>
        <v>0</v>
      </c>
      <c r="I49" s="16"/>
      <c r="J49" s="21">
        <f>+B49-F49</f>
        <v>0</v>
      </c>
      <c r="K49" s="22">
        <f>+K48+J49</f>
        <v>0</v>
      </c>
      <c r="L49" s="16"/>
      <c r="M49" s="21">
        <f t="shared" si="34"/>
        <v>5.2717373600000004</v>
      </c>
      <c r="N49" s="22">
        <f>+N48+M49</f>
        <v>-25.963314239999988</v>
      </c>
      <c r="O49" s="16"/>
      <c r="P49" s="21">
        <f t="shared" si="36"/>
        <v>5.2717373600000004</v>
      </c>
      <c r="Q49" s="22">
        <f>+Q48+P49</f>
        <v>-25.963314239999988</v>
      </c>
    </row>
    <row r="50" spans="1:17" ht="15" customHeight="1" x14ac:dyDescent="0.25">
      <c r="A50" s="18">
        <v>46076</v>
      </c>
      <c r="B50" s="21">
        <v>0</v>
      </c>
      <c r="C50" s="21">
        <v>0.20291379999999998</v>
      </c>
      <c r="D50" s="22">
        <f t="shared" ref="D50:D57" si="44">+B50+C50</f>
        <v>0.20291379999999998</v>
      </c>
      <c r="E50" s="16"/>
      <c r="F50" s="21">
        <v>0</v>
      </c>
      <c r="G50" s="21">
        <v>0</v>
      </c>
      <c r="H50" s="22">
        <f t="shared" si="31"/>
        <v>0</v>
      </c>
      <c r="I50" s="16"/>
      <c r="J50" s="21">
        <f t="shared" ref="J50:J57" si="45">+B50-F50</f>
        <v>0</v>
      </c>
      <c r="K50" s="22">
        <f t="shared" ref="K50" si="46">+K49+J50</f>
        <v>0</v>
      </c>
      <c r="L50" s="16"/>
      <c r="M50" s="21">
        <f t="shared" ref="M50:M53" si="47">+C50-G50</f>
        <v>0.20291379999999998</v>
      </c>
      <c r="N50" s="22">
        <f t="shared" ref="N50:N52" si="48">+N49+M50</f>
        <v>-25.760400439999987</v>
      </c>
      <c r="O50" s="16"/>
      <c r="P50" s="21">
        <f t="shared" ref="P50:P53" si="49">+J50+M50</f>
        <v>0.20291379999999998</v>
      </c>
      <c r="Q50" s="22">
        <f t="shared" ref="Q50:Q62" si="50">+Q49+P50</f>
        <v>-25.760400439999987</v>
      </c>
    </row>
    <row r="51" spans="1:17" ht="15" customHeight="1" x14ac:dyDescent="0.25">
      <c r="A51" s="18">
        <v>46077</v>
      </c>
      <c r="B51" s="21">
        <v>0</v>
      </c>
      <c r="C51" s="21">
        <v>2.7629400000000002E-2</v>
      </c>
      <c r="D51" s="22">
        <f t="shared" si="44"/>
        <v>2.7629400000000002E-2</v>
      </c>
      <c r="E51" s="16"/>
      <c r="F51" s="21">
        <v>0</v>
      </c>
      <c r="G51" s="21">
        <v>0</v>
      </c>
      <c r="H51" s="22">
        <f t="shared" si="31"/>
        <v>0</v>
      </c>
      <c r="I51" s="16"/>
      <c r="J51" s="21">
        <f t="shared" si="45"/>
        <v>0</v>
      </c>
      <c r="K51" s="22">
        <f>+K50+J51</f>
        <v>0</v>
      </c>
      <c r="L51" s="16"/>
      <c r="M51" s="21">
        <f t="shared" si="47"/>
        <v>2.7629400000000002E-2</v>
      </c>
      <c r="N51" s="22">
        <f t="shared" si="48"/>
        <v>-25.732771039999989</v>
      </c>
      <c r="O51" s="16"/>
      <c r="P51" s="21">
        <f t="shared" si="49"/>
        <v>2.7629400000000002E-2</v>
      </c>
      <c r="Q51" s="22">
        <f t="shared" si="50"/>
        <v>-25.732771039999989</v>
      </c>
    </row>
    <row r="52" spans="1:17" ht="15" customHeight="1" x14ac:dyDescent="0.25">
      <c r="A52" s="18">
        <v>46078</v>
      </c>
      <c r="B52" s="21">
        <v>0</v>
      </c>
      <c r="C52" s="21">
        <v>7.6864299999999997E-2</v>
      </c>
      <c r="D52" s="22">
        <f t="shared" si="44"/>
        <v>7.6864299999999997E-2</v>
      </c>
      <c r="E52" s="16"/>
      <c r="F52" s="21">
        <v>0</v>
      </c>
      <c r="G52" s="21">
        <v>0</v>
      </c>
      <c r="H52" s="22">
        <f t="shared" si="31"/>
        <v>0</v>
      </c>
      <c r="I52" s="16"/>
      <c r="J52" s="21">
        <f t="shared" si="45"/>
        <v>0</v>
      </c>
      <c r="K52" s="22">
        <f t="shared" ref="K52:K62" si="51">+K51+J52</f>
        <v>0</v>
      </c>
      <c r="L52" s="16"/>
      <c r="M52" s="21">
        <f t="shared" si="47"/>
        <v>7.6864299999999997E-2</v>
      </c>
      <c r="N52" s="22">
        <f t="shared" si="48"/>
        <v>-25.655906739999988</v>
      </c>
      <c r="O52" s="16"/>
      <c r="P52" s="21">
        <f t="shared" si="49"/>
        <v>7.6864299999999997E-2</v>
      </c>
      <c r="Q52" s="22">
        <f t="shared" si="50"/>
        <v>-25.655906739999988</v>
      </c>
    </row>
    <row r="53" spans="1:17" ht="15" customHeight="1" x14ac:dyDescent="0.25">
      <c r="A53" s="18">
        <v>46079</v>
      </c>
      <c r="B53" s="21">
        <v>0</v>
      </c>
      <c r="C53" s="21">
        <v>0.16025564</v>
      </c>
      <c r="D53" s="22">
        <f t="shared" si="44"/>
        <v>0.16025564</v>
      </c>
      <c r="E53" s="16"/>
      <c r="F53" s="21">
        <v>0</v>
      </c>
      <c r="G53" s="21">
        <v>0</v>
      </c>
      <c r="H53" s="22">
        <f t="shared" si="31"/>
        <v>0</v>
      </c>
      <c r="I53" s="16"/>
      <c r="J53" s="21">
        <f t="shared" si="45"/>
        <v>0</v>
      </c>
      <c r="K53" s="22">
        <f t="shared" si="51"/>
        <v>0</v>
      </c>
      <c r="L53" s="16"/>
      <c r="M53" s="21">
        <f t="shared" si="47"/>
        <v>0.16025564</v>
      </c>
      <c r="N53" s="22">
        <f>+N52+M53</f>
        <v>-25.495651099999989</v>
      </c>
      <c r="O53" s="16"/>
      <c r="P53" s="21">
        <f t="shared" si="49"/>
        <v>0.16025564</v>
      </c>
      <c r="Q53" s="22">
        <f t="shared" si="50"/>
        <v>-25.495651099999989</v>
      </c>
    </row>
    <row r="54" spans="1:17" ht="15" customHeight="1" x14ac:dyDescent="0.25">
      <c r="A54" s="18">
        <v>46080</v>
      </c>
      <c r="B54" s="21">
        <v>0</v>
      </c>
      <c r="C54" s="21">
        <v>0.63274613999999996</v>
      </c>
      <c r="D54" s="22">
        <f t="shared" si="44"/>
        <v>0.63274613999999996</v>
      </c>
      <c r="E54" s="16"/>
      <c r="F54" s="21">
        <v>0</v>
      </c>
      <c r="G54" s="21">
        <v>0</v>
      </c>
      <c r="H54" s="22">
        <f t="shared" si="31"/>
        <v>0</v>
      </c>
      <c r="I54" s="16"/>
      <c r="J54" s="21">
        <f t="shared" si="45"/>
        <v>0</v>
      </c>
      <c r="K54" s="22">
        <f t="shared" si="51"/>
        <v>0</v>
      </c>
      <c r="L54" s="16"/>
      <c r="M54" s="21">
        <f t="shared" ref="M54:M62" si="52">+C54-G54</f>
        <v>0.63274613999999996</v>
      </c>
      <c r="N54" s="22">
        <f t="shared" ref="N54:N60" si="53">+N53+M54</f>
        <v>-24.862904959999991</v>
      </c>
      <c r="O54" s="72"/>
      <c r="P54" s="21">
        <f t="shared" ref="P54:P57" si="54">+J54+M54</f>
        <v>0.63274613999999996</v>
      </c>
      <c r="Q54" s="22">
        <f t="shared" si="50"/>
        <v>-24.862904959999991</v>
      </c>
    </row>
    <row r="55" spans="1:17" ht="15" customHeight="1" x14ac:dyDescent="0.25">
      <c r="A55" s="18">
        <v>46084</v>
      </c>
      <c r="B55" s="21">
        <v>0</v>
      </c>
      <c r="C55" s="21">
        <v>22.74236359</v>
      </c>
      <c r="D55" s="22">
        <f t="shared" si="44"/>
        <v>22.74236359</v>
      </c>
      <c r="E55" s="16"/>
      <c r="F55" s="21">
        <v>0</v>
      </c>
      <c r="G55" s="21">
        <v>0</v>
      </c>
      <c r="H55" s="22">
        <f t="shared" si="31"/>
        <v>0</v>
      </c>
      <c r="I55" s="16"/>
      <c r="J55" s="21">
        <f t="shared" si="45"/>
        <v>0</v>
      </c>
      <c r="K55" s="22">
        <f t="shared" si="51"/>
        <v>0</v>
      </c>
      <c r="L55" s="16"/>
      <c r="M55" s="21">
        <f t="shared" si="52"/>
        <v>22.74236359</v>
      </c>
      <c r="N55" s="22">
        <f t="shared" si="53"/>
        <v>-2.1205413699999909</v>
      </c>
      <c r="O55" s="72"/>
      <c r="P55" s="21">
        <f t="shared" si="54"/>
        <v>22.74236359</v>
      </c>
      <c r="Q55" s="22">
        <f t="shared" si="50"/>
        <v>-2.1205413699999909</v>
      </c>
    </row>
    <row r="56" spans="1:17" ht="15" customHeight="1" x14ac:dyDescent="0.25">
      <c r="A56" s="18">
        <v>46085</v>
      </c>
      <c r="B56" s="21">
        <v>0</v>
      </c>
      <c r="C56" s="21">
        <v>8.7259509999999998E-2</v>
      </c>
      <c r="D56" s="22">
        <f t="shared" si="44"/>
        <v>8.7259509999999998E-2</v>
      </c>
      <c r="E56" s="16"/>
      <c r="F56" s="21">
        <v>0</v>
      </c>
      <c r="G56" s="21">
        <v>0.68046043000000001</v>
      </c>
      <c r="H56" s="22">
        <f t="shared" si="31"/>
        <v>0.68046043000000001</v>
      </c>
      <c r="I56" s="16"/>
      <c r="J56" s="21">
        <f t="shared" si="45"/>
        <v>0</v>
      </c>
      <c r="K56" s="22">
        <f t="shared" si="51"/>
        <v>0</v>
      </c>
      <c r="L56" s="16"/>
      <c r="M56" s="21">
        <f t="shared" si="52"/>
        <v>-0.59320092000000002</v>
      </c>
      <c r="N56" s="22">
        <f t="shared" si="53"/>
        <v>-2.713742289999991</v>
      </c>
      <c r="O56" s="72"/>
      <c r="P56" s="21">
        <f t="shared" si="54"/>
        <v>-0.59320092000000002</v>
      </c>
      <c r="Q56" s="22">
        <f t="shared" si="50"/>
        <v>-2.713742289999991</v>
      </c>
    </row>
    <row r="57" spans="1:17" x14ac:dyDescent="0.25">
      <c r="A57" s="18">
        <v>46086</v>
      </c>
      <c r="B57" s="21">
        <v>0</v>
      </c>
      <c r="C57" s="21">
        <v>41.186138970000002</v>
      </c>
      <c r="D57" s="22">
        <f t="shared" si="44"/>
        <v>41.186138970000002</v>
      </c>
      <c r="E57" s="16"/>
      <c r="F57" s="21">
        <v>0</v>
      </c>
      <c r="G57" s="21">
        <v>0</v>
      </c>
      <c r="H57" s="22">
        <f t="shared" si="31"/>
        <v>0</v>
      </c>
      <c r="I57" s="16"/>
      <c r="J57" s="21">
        <f t="shared" si="45"/>
        <v>0</v>
      </c>
      <c r="K57" s="22">
        <f t="shared" si="51"/>
        <v>0</v>
      </c>
      <c r="L57" s="16"/>
      <c r="M57" s="21">
        <f t="shared" si="52"/>
        <v>41.186138970000002</v>
      </c>
      <c r="N57" s="22">
        <f t="shared" si="53"/>
        <v>38.47239668000001</v>
      </c>
      <c r="O57" s="72"/>
      <c r="P57" s="21">
        <f t="shared" si="54"/>
        <v>41.186138970000002</v>
      </c>
      <c r="Q57" s="22">
        <f t="shared" si="50"/>
        <v>38.47239668000001</v>
      </c>
    </row>
    <row r="58" spans="1:17" x14ac:dyDescent="0.25">
      <c r="A58" s="18">
        <v>46087</v>
      </c>
      <c r="B58" s="21">
        <v>0</v>
      </c>
      <c r="C58" s="21">
        <v>0.13417477</v>
      </c>
      <c r="D58" s="22">
        <f>+B58+C58</f>
        <v>0.13417477</v>
      </c>
      <c r="E58" s="16"/>
      <c r="F58" s="21">
        <v>0</v>
      </c>
      <c r="G58" s="21">
        <v>0</v>
      </c>
      <c r="H58" s="22">
        <f t="shared" ref="H58:H99" si="55">+F58+G58</f>
        <v>0</v>
      </c>
      <c r="I58" s="16"/>
      <c r="J58" s="21">
        <f>+B58-F58</f>
        <v>0</v>
      </c>
      <c r="K58" s="22">
        <f>+K57+J58</f>
        <v>0</v>
      </c>
      <c r="L58" s="16"/>
      <c r="M58" s="21">
        <f>+C58-G58</f>
        <v>0.13417477</v>
      </c>
      <c r="N58" s="22">
        <f t="shared" si="53"/>
        <v>38.606571450000011</v>
      </c>
      <c r="O58" s="72"/>
      <c r="P58" s="21">
        <f>+J58+M58</f>
        <v>0.13417477</v>
      </c>
      <c r="Q58" s="22">
        <f t="shared" si="50"/>
        <v>38.606571450000011</v>
      </c>
    </row>
    <row r="59" spans="1:17" x14ac:dyDescent="0.25">
      <c r="A59" s="18">
        <v>46090</v>
      </c>
      <c r="B59" s="21">
        <v>0</v>
      </c>
      <c r="C59" s="21">
        <v>5.5938389999999998E-2</v>
      </c>
      <c r="D59" s="22">
        <f t="shared" ref="D59:D99" si="56">+B59+C59</f>
        <v>5.5938389999999998E-2</v>
      </c>
      <c r="E59" s="16"/>
      <c r="F59" s="21">
        <v>0</v>
      </c>
      <c r="G59" s="21">
        <v>0</v>
      </c>
      <c r="H59" s="22">
        <f t="shared" si="55"/>
        <v>0</v>
      </c>
      <c r="I59" s="16"/>
      <c r="J59" s="21">
        <f t="shared" ref="J59:J62" si="57">+B59-F59</f>
        <v>0</v>
      </c>
      <c r="K59" s="22">
        <f>+K58+J59</f>
        <v>0</v>
      </c>
      <c r="L59" s="16"/>
      <c r="M59" s="21">
        <f t="shared" si="52"/>
        <v>5.5938389999999998E-2</v>
      </c>
      <c r="N59" s="22">
        <f t="shared" si="53"/>
        <v>38.662509840000013</v>
      </c>
      <c r="O59" s="72"/>
      <c r="P59" s="21">
        <f t="shared" ref="P59:P62" si="58">+J59+M59</f>
        <v>5.5938389999999998E-2</v>
      </c>
      <c r="Q59" s="22">
        <f t="shared" si="50"/>
        <v>38.662509840000013</v>
      </c>
    </row>
    <row r="60" spans="1:17" x14ac:dyDescent="0.25">
      <c r="A60" s="18">
        <v>46091</v>
      </c>
      <c r="B60" s="21">
        <v>0</v>
      </c>
      <c r="C60" s="21">
        <v>19.967771829999997</v>
      </c>
      <c r="D60" s="22">
        <f t="shared" si="56"/>
        <v>19.967771829999997</v>
      </c>
      <c r="E60" s="16"/>
      <c r="F60" s="21">
        <v>0</v>
      </c>
      <c r="G60" s="21">
        <v>2.3694689999999997E-2</v>
      </c>
      <c r="H60" s="22">
        <f t="shared" si="55"/>
        <v>2.3694689999999997E-2</v>
      </c>
      <c r="I60" s="16"/>
      <c r="J60" s="21">
        <f t="shared" si="57"/>
        <v>0</v>
      </c>
      <c r="K60" s="22">
        <f t="shared" si="51"/>
        <v>0</v>
      </c>
      <c r="L60" s="16"/>
      <c r="M60" s="21">
        <f t="shared" si="52"/>
        <v>19.944077139999997</v>
      </c>
      <c r="N60" s="22">
        <f t="shared" si="53"/>
        <v>58.60658698000001</v>
      </c>
      <c r="O60" s="72"/>
      <c r="P60" s="21">
        <f t="shared" si="58"/>
        <v>19.944077139999997</v>
      </c>
      <c r="Q60" s="22">
        <f t="shared" si="50"/>
        <v>58.60658698000001</v>
      </c>
    </row>
    <row r="61" spans="1:17" x14ac:dyDescent="0.25">
      <c r="A61" s="18">
        <v>46092</v>
      </c>
      <c r="B61" s="21">
        <v>0</v>
      </c>
      <c r="C61" s="21">
        <v>4.2116147899999996</v>
      </c>
      <c r="D61" s="22">
        <f t="shared" si="56"/>
        <v>4.2116147899999996</v>
      </c>
      <c r="E61" s="16"/>
      <c r="F61" s="21">
        <v>0</v>
      </c>
      <c r="G61" s="21">
        <v>0.11982222000000001</v>
      </c>
      <c r="H61" s="22">
        <f t="shared" si="55"/>
        <v>0.11982222000000001</v>
      </c>
      <c r="I61" s="16"/>
      <c r="J61" s="21">
        <f t="shared" si="57"/>
        <v>0</v>
      </c>
      <c r="K61" s="22">
        <f t="shared" si="51"/>
        <v>0</v>
      </c>
      <c r="L61" s="16"/>
      <c r="M61" s="21">
        <f t="shared" si="52"/>
        <v>4.09179257</v>
      </c>
      <c r="N61" s="22">
        <f>+N60+M61</f>
        <v>62.698379550000013</v>
      </c>
      <c r="O61" s="72"/>
      <c r="P61" s="21">
        <f t="shared" si="58"/>
        <v>4.09179257</v>
      </c>
      <c r="Q61" s="22">
        <f t="shared" si="50"/>
        <v>62.698379550000013</v>
      </c>
    </row>
    <row r="62" spans="1:17" x14ac:dyDescent="0.25">
      <c r="A62" s="18">
        <v>46093</v>
      </c>
      <c r="B62" s="21">
        <v>0</v>
      </c>
      <c r="C62" s="21">
        <v>7.3498416300000002</v>
      </c>
      <c r="D62" s="22">
        <f t="shared" si="56"/>
        <v>7.3498416300000002</v>
      </c>
      <c r="E62" s="16"/>
      <c r="F62" s="21">
        <v>0</v>
      </c>
      <c r="G62" s="21">
        <v>6.0722E-4</v>
      </c>
      <c r="H62" s="22">
        <f t="shared" si="55"/>
        <v>6.0722E-4</v>
      </c>
      <c r="I62" s="16"/>
      <c r="J62" s="21">
        <f t="shared" si="57"/>
        <v>0</v>
      </c>
      <c r="K62" s="22">
        <f t="shared" si="51"/>
        <v>0</v>
      </c>
      <c r="L62" s="16"/>
      <c r="M62" s="21">
        <f t="shared" si="52"/>
        <v>7.3492344100000002</v>
      </c>
      <c r="N62" s="22">
        <f>+N61+M62</f>
        <v>70.047613960000007</v>
      </c>
      <c r="O62" s="72"/>
      <c r="P62" s="21">
        <f t="shared" si="58"/>
        <v>7.3492344100000002</v>
      </c>
      <c r="Q62" s="22">
        <f t="shared" si="50"/>
        <v>70.047613960000007</v>
      </c>
    </row>
    <row r="63" spans="1:17" x14ac:dyDescent="0.25">
      <c r="A63" s="18">
        <v>46094</v>
      </c>
      <c r="B63" s="21">
        <v>0</v>
      </c>
      <c r="C63" s="21">
        <v>1.2863946399999999</v>
      </c>
      <c r="D63" s="22">
        <f>+B63+C63</f>
        <v>1.2863946399999999</v>
      </c>
      <c r="E63" s="28"/>
      <c r="F63" s="21">
        <v>0</v>
      </c>
      <c r="G63" s="21">
        <v>0</v>
      </c>
      <c r="H63" s="22">
        <f t="shared" si="55"/>
        <v>0</v>
      </c>
      <c r="I63" s="28"/>
      <c r="J63" s="21">
        <f t="shared" ref="J63:J72" si="59">+B63-F63</f>
        <v>0</v>
      </c>
      <c r="K63" s="22">
        <f t="shared" ref="K63:K66" si="60">+K62+J63</f>
        <v>0</v>
      </c>
      <c r="L63" s="28"/>
      <c r="M63" s="21">
        <f t="shared" ref="M63:M72" si="61">+C63-G63</f>
        <v>1.2863946399999999</v>
      </c>
      <c r="N63" s="22">
        <f t="shared" ref="N63:N72" si="62">+N62+M63</f>
        <v>71.334008600000004</v>
      </c>
      <c r="O63" s="73"/>
      <c r="P63" s="21">
        <f t="shared" ref="P63:P72" si="63">+J63+M63</f>
        <v>1.2863946399999999</v>
      </c>
      <c r="Q63" s="22">
        <f t="shared" ref="Q63:Q66" si="64">+Q62+P63</f>
        <v>71.334008600000004</v>
      </c>
    </row>
    <row r="64" spans="1:17" x14ac:dyDescent="0.25">
      <c r="A64" s="18">
        <v>46097</v>
      </c>
      <c r="B64" s="21">
        <v>0</v>
      </c>
      <c r="C64" s="21">
        <v>7.5672999999999999E-3</v>
      </c>
      <c r="D64" s="22">
        <f t="shared" si="56"/>
        <v>7.5672999999999999E-3</v>
      </c>
      <c r="E64" s="28"/>
      <c r="F64" s="21">
        <v>0</v>
      </c>
      <c r="G64" s="21">
        <v>0</v>
      </c>
      <c r="H64" s="22">
        <f t="shared" si="55"/>
        <v>0</v>
      </c>
      <c r="I64" s="28"/>
      <c r="J64" s="21">
        <f t="shared" si="59"/>
        <v>0</v>
      </c>
      <c r="K64" s="22">
        <f t="shared" si="60"/>
        <v>0</v>
      </c>
      <c r="L64" s="28"/>
      <c r="M64" s="21">
        <f t="shared" si="61"/>
        <v>7.5672999999999999E-3</v>
      </c>
      <c r="N64" s="22">
        <f t="shared" si="62"/>
        <v>71.341575900000009</v>
      </c>
      <c r="O64" s="73"/>
      <c r="P64" s="21">
        <f t="shared" si="63"/>
        <v>7.5672999999999999E-3</v>
      </c>
      <c r="Q64" s="22">
        <f t="shared" si="64"/>
        <v>71.341575900000009</v>
      </c>
    </row>
    <row r="65" spans="1:17" x14ac:dyDescent="0.25">
      <c r="A65" s="18">
        <v>46098</v>
      </c>
      <c r="B65" s="21">
        <v>0</v>
      </c>
      <c r="C65" s="21">
        <v>15.61544627</v>
      </c>
      <c r="D65" s="22">
        <f t="shared" si="56"/>
        <v>15.61544627</v>
      </c>
      <c r="E65" s="28"/>
      <c r="F65" s="21">
        <v>0</v>
      </c>
      <c r="G65" s="21">
        <v>0.18593877</v>
      </c>
      <c r="H65" s="22">
        <f t="shared" si="55"/>
        <v>0.18593877</v>
      </c>
      <c r="I65" s="28"/>
      <c r="J65" s="21">
        <f t="shared" si="59"/>
        <v>0</v>
      </c>
      <c r="K65" s="22">
        <f t="shared" si="60"/>
        <v>0</v>
      </c>
      <c r="L65" s="28"/>
      <c r="M65" s="21">
        <f t="shared" si="61"/>
        <v>15.4295075</v>
      </c>
      <c r="N65" s="22">
        <f t="shared" si="62"/>
        <v>86.771083400000009</v>
      </c>
      <c r="O65" s="73"/>
      <c r="P65" s="21">
        <f t="shared" si="63"/>
        <v>15.4295075</v>
      </c>
      <c r="Q65" s="22">
        <f t="shared" si="64"/>
        <v>86.771083400000009</v>
      </c>
    </row>
    <row r="66" spans="1:17" x14ac:dyDescent="0.25">
      <c r="A66" s="18">
        <v>46099</v>
      </c>
      <c r="B66" s="21">
        <v>0</v>
      </c>
      <c r="C66" s="21">
        <v>8.423485E-2</v>
      </c>
      <c r="D66" s="22">
        <f t="shared" si="56"/>
        <v>8.423485E-2</v>
      </c>
      <c r="E66" s="28"/>
      <c r="F66" s="21">
        <v>0</v>
      </c>
      <c r="G66" s="21">
        <v>0</v>
      </c>
      <c r="H66" s="22">
        <f t="shared" si="55"/>
        <v>0</v>
      </c>
      <c r="I66" s="28"/>
      <c r="J66" s="21">
        <f t="shared" si="59"/>
        <v>0</v>
      </c>
      <c r="K66" s="22">
        <f t="shared" si="60"/>
        <v>0</v>
      </c>
      <c r="L66" s="28"/>
      <c r="M66" s="21">
        <f t="shared" si="61"/>
        <v>8.423485E-2</v>
      </c>
      <c r="N66" s="22">
        <f t="shared" si="62"/>
        <v>86.85531825000001</v>
      </c>
      <c r="O66" s="73"/>
      <c r="P66" s="21">
        <f t="shared" si="63"/>
        <v>8.423485E-2</v>
      </c>
      <c r="Q66" s="22">
        <f t="shared" si="64"/>
        <v>86.85531825000001</v>
      </c>
    </row>
    <row r="67" spans="1:17" x14ac:dyDescent="0.25">
      <c r="A67" s="18">
        <v>46100</v>
      </c>
      <c r="B67" s="21">
        <v>0</v>
      </c>
      <c r="C67" s="21">
        <v>0.32194384000000004</v>
      </c>
      <c r="D67" s="22">
        <f t="shared" si="56"/>
        <v>0.32194384000000004</v>
      </c>
      <c r="E67" s="28"/>
      <c r="F67" s="21">
        <v>0</v>
      </c>
      <c r="G67" s="21">
        <v>0</v>
      </c>
      <c r="H67" s="22">
        <f t="shared" si="55"/>
        <v>0</v>
      </c>
      <c r="I67" s="28"/>
      <c r="J67" s="21">
        <f t="shared" si="59"/>
        <v>0</v>
      </c>
      <c r="K67" s="22">
        <f>+K66+J67</f>
        <v>0</v>
      </c>
      <c r="L67" s="28"/>
      <c r="M67" s="21">
        <f t="shared" si="61"/>
        <v>0.32194384000000004</v>
      </c>
      <c r="N67" s="22">
        <f t="shared" si="62"/>
        <v>87.177262090000013</v>
      </c>
      <c r="O67" s="73"/>
      <c r="P67" s="21">
        <f t="shared" si="63"/>
        <v>0.32194384000000004</v>
      </c>
      <c r="Q67" s="22">
        <f>+Q66+P67</f>
        <v>87.177262090000013</v>
      </c>
    </row>
    <row r="68" spans="1:17" x14ac:dyDescent="0.25">
      <c r="A68" s="18">
        <v>46101</v>
      </c>
      <c r="B68" s="21">
        <v>0</v>
      </c>
      <c r="C68" s="21">
        <v>0.19533035000000001</v>
      </c>
      <c r="D68" s="22">
        <f t="shared" si="56"/>
        <v>0.19533035000000001</v>
      </c>
      <c r="E68" s="28"/>
      <c r="F68" s="21">
        <v>0</v>
      </c>
      <c r="G68" s="21">
        <v>0</v>
      </c>
      <c r="H68" s="22">
        <f t="shared" si="55"/>
        <v>0</v>
      </c>
      <c r="I68" s="28"/>
      <c r="J68" s="21">
        <f t="shared" si="59"/>
        <v>0</v>
      </c>
      <c r="K68" s="22">
        <f t="shared" ref="K68:K72" si="65">+K67+J68</f>
        <v>0</v>
      </c>
      <c r="L68" s="28"/>
      <c r="M68" s="21">
        <f t="shared" si="61"/>
        <v>0.19533035000000001</v>
      </c>
      <c r="N68" s="22">
        <f t="shared" si="62"/>
        <v>87.37259244000002</v>
      </c>
      <c r="O68" s="73"/>
      <c r="P68" s="21">
        <f t="shared" si="63"/>
        <v>0.19533035000000001</v>
      </c>
      <c r="Q68" s="22">
        <f t="shared" ref="Q68:Q72" si="66">+Q67+P68</f>
        <v>87.37259244000002</v>
      </c>
    </row>
    <row r="69" spans="1:17" x14ac:dyDescent="0.25">
      <c r="A69" s="18">
        <v>46104</v>
      </c>
      <c r="B69" s="21">
        <v>0</v>
      </c>
      <c r="C69" s="21">
        <v>2.8433163700000001</v>
      </c>
      <c r="D69" s="22">
        <f t="shared" si="56"/>
        <v>2.8433163700000001</v>
      </c>
      <c r="E69" s="28"/>
      <c r="F69" s="21">
        <v>0</v>
      </c>
      <c r="G69" s="21">
        <v>0</v>
      </c>
      <c r="H69" s="22">
        <f t="shared" si="55"/>
        <v>0</v>
      </c>
      <c r="I69" s="28"/>
      <c r="J69" s="21">
        <f t="shared" si="59"/>
        <v>0</v>
      </c>
      <c r="K69" s="22">
        <f t="shared" si="65"/>
        <v>0</v>
      </c>
      <c r="L69" s="28"/>
      <c r="M69" s="21">
        <f t="shared" si="61"/>
        <v>2.8433163700000001</v>
      </c>
      <c r="N69" s="22">
        <f t="shared" si="62"/>
        <v>90.215908810000016</v>
      </c>
      <c r="O69" s="73"/>
      <c r="P69" s="21">
        <f t="shared" si="63"/>
        <v>2.8433163700000001</v>
      </c>
      <c r="Q69" s="22">
        <f t="shared" si="66"/>
        <v>90.215908810000016</v>
      </c>
    </row>
    <row r="70" spans="1:17" x14ac:dyDescent="0.25">
      <c r="A70" s="18">
        <v>46105</v>
      </c>
      <c r="B70" s="21">
        <v>0</v>
      </c>
      <c r="C70" s="21">
        <v>5.8243080799999998</v>
      </c>
      <c r="D70" s="22">
        <f t="shared" si="56"/>
        <v>5.8243080799999998</v>
      </c>
      <c r="E70" s="28"/>
      <c r="F70" s="21">
        <v>0</v>
      </c>
      <c r="G70" s="21">
        <v>7.9773599999999993E-3</v>
      </c>
      <c r="H70" s="22">
        <f t="shared" si="55"/>
        <v>7.9773599999999993E-3</v>
      </c>
      <c r="I70" s="28"/>
      <c r="J70" s="21">
        <f t="shared" si="59"/>
        <v>0</v>
      </c>
      <c r="K70" s="22">
        <f t="shared" si="65"/>
        <v>0</v>
      </c>
      <c r="L70" s="28"/>
      <c r="M70" s="21">
        <f t="shared" si="61"/>
        <v>5.8163307199999998</v>
      </c>
      <c r="N70" s="22">
        <f t="shared" si="62"/>
        <v>96.032239530000012</v>
      </c>
      <c r="O70" s="73"/>
      <c r="P70" s="21">
        <f t="shared" si="63"/>
        <v>5.8163307199999998</v>
      </c>
      <c r="Q70" s="22">
        <f t="shared" si="66"/>
        <v>96.032239530000012</v>
      </c>
    </row>
    <row r="71" spans="1:17" x14ac:dyDescent="0.25">
      <c r="A71" s="18">
        <v>46106</v>
      </c>
      <c r="B71" s="21">
        <v>0</v>
      </c>
      <c r="C71" s="21">
        <v>2.2412419999999999E-2</v>
      </c>
      <c r="D71" s="22">
        <f t="shared" si="56"/>
        <v>2.2412419999999999E-2</v>
      </c>
      <c r="E71" s="28"/>
      <c r="F71" s="21">
        <v>0</v>
      </c>
      <c r="G71" s="21">
        <v>0</v>
      </c>
      <c r="H71" s="22">
        <f t="shared" si="55"/>
        <v>0</v>
      </c>
      <c r="I71" s="28"/>
      <c r="J71" s="21">
        <f t="shared" si="59"/>
        <v>0</v>
      </c>
      <c r="K71" s="22">
        <f t="shared" si="65"/>
        <v>0</v>
      </c>
      <c r="L71" s="28"/>
      <c r="M71" s="21">
        <f t="shared" si="61"/>
        <v>2.2412419999999999E-2</v>
      </c>
      <c r="N71" s="22">
        <f t="shared" si="62"/>
        <v>96.054651950000007</v>
      </c>
      <c r="O71" s="73"/>
      <c r="P71" s="21">
        <f t="shared" si="63"/>
        <v>2.2412419999999999E-2</v>
      </c>
      <c r="Q71" s="22">
        <f t="shared" si="66"/>
        <v>96.054651950000007</v>
      </c>
    </row>
    <row r="72" spans="1:17" x14ac:dyDescent="0.25">
      <c r="A72" s="18">
        <v>46107</v>
      </c>
      <c r="B72" s="21">
        <v>0</v>
      </c>
      <c r="C72" s="21">
        <v>2.1277820599999999</v>
      </c>
      <c r="D72" s="22">
        <f t="shared" si="56"/>
        <v>2.1277820599999999</v>
      </c>
      <c r="E72" s="28"/>
      <c r="F72" s="21">
        <v>0</v>
      </c>
      <c r="G72" s="21">
        <v>0</v>
      </c>
      <c r="H72" s="22">
        <f t="shared" si="55"/>
        <v>0</v>
      </c>
      <c r="I72" s="28"/>
      <c r="J72" s="21">
        <f t="shared" si="59"/>
        <v>0</v>
      </c>
      <c r="K72" s="22">
        <f t="shared" si="65"/>
        <v>0</v>
      </c>
      <c r="L72" s="28"/>
      <c r="M72" s="21">
        <f t="shared" si="61"/>
        <v>2.1277820599999999</v>
      </c>
      <c r="N72" s="22">
        <f t="shared" si="62"/>
        <v>98.182434010000009</v>
      </c>
      <c r="O72" s="73"/>
      <c r="P72" s="21">
        <f t="shared" si="63"/>
        <v>2.1277820599999999</v>
      </c>
      <c r="Q72" s="22">
        <f t="shared" si="66"/>
        <v>98.182434010000009</v>
      </c>
    </row>
    <row r="73" spans="1:17" x14ac:dyDescent="0.25">
      <c r="A73" s="18">
        <v>46108</v>
      </c>
      <c r="B73" s="21">
        <v>0</v>
      </c>
      <c r="C73" s="21">
        <v>1.7271947736844203E-2</v>
      </c>
      <c r="D73" s="22">
        <f t="shared" si="56"/>
        <v>1.7271947736844203E-2</v>
      </c>
      <c r="E73" s="28"/>
      <c r="F73" s="21">
        <v>0</v>
      </c>
      <c r="G73" s="21">
        <v>0</v>
      </c>
      <c r="H73" s="22">
        <f t="shared" si="55"/>
        <v>0</v>
      </c>
      <c r="I73" s="28"/>
      <c r="J73" s="21">
        <f t="shared" ref="J73:J75" si="67">+B73-F73</f>
        <v>0</v>
      </c>
      <c r="K73" s="22">
        <f t="shared" ref="K73:K75" si="68">+K72+J73</f>
        <v>0</v>
      </c>
      <c r="L73" s="28"/>
      <c r="M73" s="21">
        <f t="shared" ref="M73:M75" si="69">+C73-G73</f>
        <v>1.7271947736844203E-2</v>
      </c>
      <c r="N73" s="22">
        <f t="shared" ref="N73:N75" si="70">+N72+M73</f>
        <v>98.199705957736853</v>
      </c>
      <c r="O73" s="73"/>
      <c r="P73" s="21">
        <f t="shared" ref="P73:P75" si="71">+J73+M73</f>
        <v>1.7271947736844203E-2</v>
      </c>
      <c r="Q73" s="22">
        <f t="shared" ref="Q73:Q75" si="72">+Q72+P73</f>
        <v>98.199705957736853</v>
      </c>
    </row>
    <row r="74" spans="1:17" x14ac:dyDescent="0.25">
      <c r="A74" s="18">
        <v>46111</v>
      </c>
      <c r="B74" s="21">
        <v>0</v>
      </c>
      <c r="C74" s="21">
        <v>3.9701940000000005E-2</v>
      </c>
      <c r="D74" s="22">
        <f t="shared" si="56"/>
        <v>3.9701940000000005E-2</v>
      </c>
      <c r="E74" s="28"/>
      <c r="F74" s="21">
        <v>0</v>
      </c>
      <c r="G74" s="21">
        <v>0</v>
      </c>
      <c r="H74" s="22">
        <f t="shared" si="55"/>
        <v>0</v>
      </c>
      <c r="I74" s="28"/>
      <c r="J74" s="21">
        <f t="shared" si="67"/>
        <v>0</v>
      </c>
      <c r="K74" s="22">
        <f t="shared" si="68"/>
        <v>0</v>
      </c>
      <c r="L74" s="28"/>
      <c r="M74" s="21">
        <f t="shared" si="69"/>
        <v>3.9701940000000005E-2</v>
      </c>
      <c r="N74" s="22">
        <f t="shared" si="70"/>
        <v>98.239407897736854</v>
      </c>
      <c r="O74" s="73"/>
      <c r="P74" s="21">
        <f t="shared" si="71"/>
        <v>3.9701940000000005E-2</v>
      </c>
      <c r="Q74" s="22">
        <f t="shared" si="72"/>
        <v>98.239407897736854</v>
      </c>
    </row>
    <row r="75" spans="1:17" x14ac:dyDescent="0.25">
      <c r="A75" s="18">
        <v>46112</v>
      </c>
      <c r="B75" s="21">
        <v>0</v>
      </c>
      <c r="C75" s="21">
        <v>3.9663508100000002</v>
      </c>
      <c r="D75" s="22">
        <f t="shared" si="56"/>
        <v>3.9663508100000002</v>
      </c>
      <c r="E75" s="28"/>
      <c r="F75" s="21">
        <v>0</v>
      </c>
      <c r="G75" s="21">
        <v>0</v>
      </c>
      <c r="H75" s="22">
        <f t="shared" si="55"/>
        <v>0</v>
      </c>
      <c r="I75" s="28"/>
      <c r="J75" s="21">
        <f t="shared" si="67"/>
        <v>0</v>
      </c>
      <c r="K75" s="22">
        <f t="shared" si="68"/>
        <v>0</v>
      </c>
      <c r="L75" s="28"/>
      <c r="M75" s="21">
        <f t="shared" si="69"/>
        <v>3.9663508100000002</v>
      </c>
      <c r="N75" s="22">
        <f t="shared" si="70"/>
        <v>102.20575870773685</v>
      </c>
      <c r="O75" s="73"/>
      <c r="P75" s="21">
        <f t="shared" si="71"/>
        <v>3.9663508100000002</v>
      </c>
      <c r="Q75" s="22">
        <f t="shared" si="72"/>
        <v>102.20575870773685</v>
      </c>
    </row>
    <row r="76" spans="1:17" x14ac:dyDescent="0.25">
      <c r="A76" s="18">
        <v>46113</v>
      </c>
      <c r="B76" s="21">
        <v>0</v>
      </c>
      <c r="C76" s="21">
        <v>0</v>
      </c>
      <c r="D76" s="22">
        <f t="shared" si="56"/>
        <v>0</v>
      </c>
      <c r="E76" s="28"/>
      <c r="F76" s="21">
        <v>0</v>
      </c>
      <c r="G76" s="21">
        <v>0</v>
      </c>
      <c r="H76" s="22">
        <f t="shared" si="55"/>
        <v>0</v>
      </c>
      <c r="I76" s="28"/>
      <c r="J76" s="21">
        <f t="shared" ref="J76:J80" si="73">+B76-F76</f>
        <v>0</v>
      </c>
      <c r="K76" s="22">
        <f t="shared" ref="K76:K78" si="74">+K75+J76</f>
        <v>0</v>
      </c>
      <c r="L76" s="28"/>
      <c r="M76" s="21">
        <f t="shared" ref="M76:M80" si="75">+C76-G76</f>
        <v>0</v>
      </c>
      <c r="N76" s="22">
        <f t="shared" ref="N76:N80" si="76">+N75+M76</f>
        <v>102.20575870773685</v>
      </c>
      <c r="O76" s="73"/>
      <c r="P76" s="21">
        <f t="shared" ref="P76:P80" si="77">+J76+M76</f>
        <v>0</v>
      </c>
      <c r="Q76" s="22">
        <f t="shared" ref="Q76:Q80" si="78">+Q75+P76</f>
        <v>102.20575870773685</v>
      </c>
    </row>
    <row r="77" spans="1:17" x14ac:dyDescent="0.25">
      <c r="A77" s="18">
        <v>46118</v>
      </c>
      <c r="B77" s="21">
        <v>0</v>
      </c>
      <c r="C77" s="21">
        <v>14.020173460000001</v>
      </c>
      <c r="D77" s="22">
        <f t="shared" si="56"/>
        <v>14.020173460000001</v>
      </c>
      <c r="E77" s="28"/>
      <c r="F77" s="21">
        <v>0</v>
      </c>
      <c r="G77" s="21">
        <v>0</v>
      </c>
      <c r="H77" s="22">
        <f t="shared" si="55"/>
        <v>0</v>
      </c>
      <c r="I77" s="28"/>
      <c r="J77" s="21">
        <f t="shared" si="73"/>
        <v>0</v>
      </c>
      <c r="K77" s="22">
        <f t="shared" si="74"/>
        <v>0</v>
      </c>
      <c r="L77" s="28"/>
      <c r="M77" s="21">
        <f t="shared" si="75"/>
        <v>14.020173460000001</v>
      </c>
      <c r="N77" s="22">
        <f t="shared" si="76"/>
        <v>116.22593216773684</v>
      </c>
      <c r="O77" s="73"/>
      <c r="P77" s="21">
        <f t="shared" si="77"/>
        <v>14.020173460000001</v>
      </c>
      <c r="Q77" s="22">
        <f t="shared" si="78"/>
        <v>116.22593216773684</v>
      </c>
    </row>
    <row r="78" spans="1:17" x14ac:dyDescent="0.25">
      <c r="A78" s="18">
        <v>46119</v>
      </c>
      <c r="B78" s="21">
        <v>0</v>
      </c>
      <c r="C78" s="21">
        <v>16.313732990000002</v>
      </c>
      <c r="D78" s="22">
        <f t="shared" si="56"/>
        <v>16.313732990000002</v>
      </c>
      <c r="E78" s="28"/>
      <c r="F78" s="21">
        <v>0</v>
      </c>
      <c r="G78" s="21">
        <v>0</v>
      </c>
      <c r="H78" s="22">
        <f t="shared" si="55"/>
        <v>0</v>
      </c>
      <c r="I78" s="28"/>
      <c r="J78" s="21">
        <f t="shared" si="73"/>
        <v>0</v>
      </c>
      <c r="K78" s="22">
        <f t="shared" si="74"/>
        <v>0</v>
      </c>
      <c r="L78" s="28"/>
      <c r="M78" s="21">
        <f t="shared" si="75"/>
        <v>16.313732990000002</v>
      </c>
      <c r="N78" s="22">
        <f t="shared" si="76"/>
        <v>132.53966515773683</v>
      </c>
      <c r="O78" s="73"/>
      <c r="P78" s="21">
        <f t="shared" si="77"/>
        <v>16.313732990000002</v>
      </c>
      <c r="Q78" s="22">
        <f t="shared" si="78"/>
        <v>132.53966515773683</v>
      </c>
    </row>
    <row r="79" spans="1:17" x14ac:dyDescent="0.25">
      <c r="A79" s="18">
        <v>46120</v>
      </c>
      <c r="B79" s="21">
        <v>0</v>
      </c>
      <c r="C79" s="21">
        <v>8.546840578735452</v>
      </c>
      <c r="D79" s="22">
        <f t="shared" si="56"/>
        <v>8.546840578735452</v>
      </c>
      <c r="E79" s="28"/>
      <c r="F79" s="21">
        <v>0</v>
      </c>
      <c r="G79" s="21">
        <v>1.7769720000000003E-2</v>
      </c>
      <c r="H79" s="22">
        <f t="shared" si="55"/>
        <v>1.7769720000000003E-2</v>
      </c>
      <c r="I79" s="28"/>
      <c r="J79" s="21">
        <f t="shared" si="73"/>
        <v>0</v>
      </c>
      <c r="K79" s="22">
        <f>+K78+J79</f>
        <v>0</v>
      </c>
      <c r="L79" s="28"/>
      <c r="M79" s="21">
        <f t="shared" si="75"/>
        <v>8.5290708587354516</v>
      </c>
      <c r="N79" s="22">
        <f t="shared" si="76"/>
        <v>141.06873601647229</v>
      </c>
      <c r="O79" s="73"/>
      <c r="P79" s="21">
        <f t="shared" si="77"/>
        <v>8.5290708587354516</v>
      </c>
      <c r="Q79" s="22">
        <f t="shared" si="78"/>
        <v>141.06873601647229</v>
      </c>
    </row>
    <row r="80" spans="1:17" x14ac:dyDescent="0.25">
      <c r="A80" s="18">
        <v>46121</v>
      </c>
      <c r="B80" s="21">
        <v>0</v>
      </c>
      <c r="C80" s="21">
        <v>8.9653797700000002</v>
      </c>
      <c r="D80" s="22">
        <f t="shared" si="56"/>
        <v>8.9653797700000002</v>
      </c>
      <c r="E80" s="28"/>
      <c r="F80" s="21">
        <v>0</v>
      </c>
      <c r="G80" s="21">
        <v>0</v>
      </c>
      <c r="H80" s="22">
        <f t="shared" si="55"/>
        <v>0</v>
      </c>
      <c r="I80" s="28"/>
      <c r="J80" s="21">
        <f t="shared" si="73"/>
        <v>0</v>
      </c>
      <c r="K80" s="22">
        <f>+K79+J80</f>
        <v>0</v>
      </c>
      <c r="L80" s="28"/>
      <c r="M80" s="21">
        <f t="shared" si="75"/>
        <v>8.9653797700000002</v>
      </c>
      <c r="N80" s="22">
        <f t="shared" si="76"/>
        <v>150.03411578647228</v>
      </c>
      <c r="O80" s="73"/>
      <c r="P80" s="21">
        <f t="shared" si="77"/>
        <v>8.9653797700000002</v>
      </c>
      <c r="Q80" s="22">
        <f t="shared" si="78"/>
        <v>150.03411578647228</v>
      </c>
    </row>
    <row r="81" spans="1:17" x14ac:dyDescent="0.25">
      <c r="A81" s="18">
        <v>46122</v>
      </c>
      <c r="B81" s="21">
        <v>0</v>
      </c>
      <c r="C81" s="21">
        <v>5.0977129999999996E-2</v>
      </c>
      <c r="D81" s="22">
        <f t="shared" si="56"/>
        <v>5.0977129999999996E-2</v>
      </c>
      <c r="E81" s="28"/>
      <c r="F81" s="21">
        <v>0</v>
      </c>
      <c r="G81" s="21">
        <v>0</v>
      </c>
      <c r="H81" s="22">
        <f t="shared" si="55"/>
        <v>0</v>
      </c>
      <c r="I81" s="28"/>
      <c r="J81" s="21">
        <f t="shared" ref="J81:J85" si="79">+B81-F81</f>
        <v>0</v>
      </c>
      <c r="K81" s="22">
        <f t="shared" ref="K81:K85" si="80">+K80+J81</f>
        <v>0</v>
      </c>
      <c r="L81" s="28"/>
      <c r="M81" s="21">
        <f t="shared" ref="M81:M85" si="81">+C81-G81</f>
        <v>5.0977129999999996E-2</v>
      </c>
      <c r="N81" s="22">
        <f t="shared" ref="N81:N85" si="82">+N80+M81</f>
        <v>150.08509291647229</v>
      </c>
      <c r="O81" s="73"/>
      <c r="P81" s="21">
        <f t="shared" ref="P81:P85" si="83">+J81+M81</f>
        <v>5.0977129999999996E-2</v>
      </c>
      <c r="Q81" s="22">
        <f t="shared" ref="Q81:Q85" si="84">+Q80+P81</f>
        <v>150.08509291647229</v>
      </c>
    </row>
    <row r="82" spans="1:17" x14ac:dyDescent="0.25">
      <c r="A82" s="18">
        <v>46125</v>
      </c>
      <c r="B82" s="21">
        <v>0</v>
      </c>
      <c r="C82" s="21">
        <v>3.7415715000000001</v>
      </c>
      <c r="D82" s="22">
        <f t="shared" si="56"/>
        <v>3.7415715000000001</v>
      </c>
      <c r="E82" s="28"/>
      <c r="F82" s="21">
        <v>0</v>
      </c>
      <c r="G82" s="21">
        <v>100</v>
      </c>
      <c r="H82" s="22">
        <f t="shared" si="55"/>
        <v>100</v>
      </c>
      <c r="I82" s="28"/>
      <c r="J82" s="21">
        <f t="shared" si="79"/>
        <v>0</v>
      </c>
      <c r="K82" s="22">
        <f t="shared" si="80"/>
        <v>0</v>
      </c>
      <c r="L82" s="28"/>
      <c r="M82" s="21">
        <f t="shared" si="81"/>
        <v>-96.258428499999994</v>
      </c>
      <c r="N82" s="22">
        <f t="shared" si="82"/>
        <v>53.826664416472298</v>
      </c>
      <c r="O82" s="73"/>
      <c r="P82" s="21">
        <f t="shared" si="83"/>
        <v>-96.258428499999994</v>
      </c>
      <c r="Q82" s="22">
        <f t="shared" si="84"/>
        <v>53.826664416472298</v>
      </c>
    </row>
    <row r="83" spans="1:17" x14ac:dyDescent="0.25">
      <c r="A83" s="18">
        <v>46126</v>
      </c>
      <c r="B83" s="21">
        <v>0</v>
      </c>
      <c r="C83" s="21">
        <v>2.8259230099999999</v>
      </c>
      <c r="D83" s="22">
        <f t="shared" si="56"/>
        <v>2.8259230099999999</v>
      </c>
      <c r="E83" s="28"/>
      <c r="F83" s="21">
        <v>0</v>
      </c>
      <c r="G83" s="21">
        <v>0</v>
      </c>
      <c r="H83" s="22">
        <f t="shared" si="55"/>
        <v>0</v>
      </c>
      <c r="I83" s="28"/>
      <c r="J83" s="21">
        <f t="shared" si="79"/>
        <v>0</v>
      </c>
      <c r="K83" s="22">
        <f t="shared" si="80"/>
        <v>0</v>
      </c>
      <c r="L83" s="28"/>
      <c r="M83" s="21">
        <f t="shared" si="81"/>
        <v>2.8259230099999999</v>
      </c>
      <c r="N83" s="22">
        <f t="shared" si="82"/>
        <v>56.652587426472294</v>
      </c>
      <c r="O83" s="73"/>
      <c r="P83" s="21">
        <f t="shared" si="83"/>
        <v>2.8259230099999999</v>
      </c>
      <c r="Q83" s="22">
        <f t="shared" si="84"/>
        <v>56.652587426472294</v>
      </c>
    </row>
    <row r="84" spans="1:17" x14ac:dyDescent="0.25">
      <c r="A84" s="18">
        <v>46127</v>
      </c>
      <c r="B84" s="21">
        <v>0</v>
      </c>
      <c r="C84" s="21">
        <v>4.2077820000000002E-2</v>
      </c>
      <c r="D84" s="22">
        <f t="shared" si="56"/>
        <v>4.2077820000000002E-2</v>
      </c>
      <c r="E84" s="28"/>
      <c r="F84" s="21">
        <v>0</v>
      </c>
      <c r="G84" s="21">
        <v>0</v>
      </c>
      <c r="H84" s="22">
        <f t="shared" si="55"/>
        <v>0</v>
      </c>
      <c r="I84" s="28"/>
      <c r="J84" s="21">
        <f t="shared" si="79"/>
        <v>0</v>
      </c>
      <c r="K84" s="22">
        <f t="shared" si="80"/>
        <v>0</v>
      </c>
      <c r="L84" s="28"/>
      <c r="M84" s="21">
        <f t="shared" si="81"/>
        <v>4.2077820000000002E-2</v>
      </c>
      <c r="N84" s="22">
        <f t="shared" si="82"/>
        <v>56.694665246472297</v>
      </c>
      <c r="O84" s="73"/>
      <c r="P84" s="21">
        <f t="shared" si="83"/>
        <v>4.2077820000000002E-2</v>
      </c>
      <c r="Q84" s="22">
        <f t="shared" si="84"/>
        <v>56.694665246472297</v>
      </c>
    </row>
    <row r="85" spans="1:17" x14ac:dyDescent="0.25">
      <c r="A85" s="18">
        <v>46128</v>
      </c>
      <c r="B85" s="21">
        <v>0</v>
      </c>
      <c r="C85" s="21">
        <v>6.0789339999999997E-2</v>
      </c>
      <c r="D85" s="22">
        <f t="shared" si="56"/>
        <v>6.0789339999999997E-2</v>
      </c>
      <c r="E85" s="28"/>
      <c r="F85" s="21">
        <v>0</v>
      </c>
      <c r="G85" s="21">
        <v>0</v>
      </c>
      <c r="H85" s="22">
        <f t="shared" si="55"/>
        <v>0</v>
      </c>
      <c r="I85" s="28"/>
      <c r="J85" s="21">
        <f t="shared" si="79"/>
        <v>0</v>
      </c>
      <c r="K85" s="22">
        <f t="shared" si="80"/>
        <v>0</v>
      </c>
      <c r="L85" s="28"/>
      <c r="M85" s="21">
        <f t="shared" si="81"/>
        <v>6.0789339999999997E-2</v>
      </c>
      <c r="N85" s="22">
        <f t="shared" si="82"/>
        <v>56.755454586472297</v>
      </c>
      <c r="O85" s="73"/>
      <c r="P85" s="21">
        <f t="shared" si="83"/>
        <v>6.0789339999999997E-2</v>
      </c>
      <c r="Q85" s="22">
        <f t="shared" si="84"/>
        <v>56.755454586472297</v>
      </c>
    </row>
    <row r="86" spans="1:17" x14ac:dyDescent="0.25">
      <c r="A86" s="18">
        <v>46129</v>
      </c>
      <c r="B86" s="21">
        <v>0</v>
      </c>
      <c r="C86" s="21">
        <v>22.54203661</v>
      </c>
      <c r="D86" s="22">
        <f t="shared" si="56"/>
        <v>22.54203661</v>
      </c>
      <c r="E86" s="28"/>
      <c r="F86" s="21">
        <v>0</v>
      </c>
      <c r="G86" s="21">
        <v>0.51030872999999999</v>
      </c>
      <c r="H86" s="22">
        <f t="shared" si="55"/>
        <v>0.51030872999999999</v>
      </c>
      <c r="I86" s="28"/>
      <c r="J86" s="21">
        <f t="shared" ref="J86:J90" si="85">+B86-F86</f>
        <v>0</v>
      </c>
      <c r="K86" s="22">
        <f t="shared" ref="K86:K90" si="86">+K85+J86</f>
        <v>0</v>
      </c>
      <c r="L86" s="28"/>
      <c r="M86" s="21">
        <f t="shared" ref="M86:M90" si="87">+C86-G86</f>
        <v>22.031727880000002</v>
      </c>
      <c r="N86" s="22">
        <f t="shared" ref="N86:N90" si="88">+N85+M86</f>
        <v>78.787182466472302</v>
      </c>
      <c r="O86" s="73"/>
      <c r="P86" s="21">
        <f t="shared" ref="P86:P90" si="89">+J86+M86</f>
        <v>22.031727880000002</v>
      </c>
      <c r="Q86" s="22">
        <f t="shared" ref="Q86:Q90" si="90">+Q85+P86</f>
        <v>78.787182466472302</v>
      </c>
    </row>
    <row r="87" spans="1:17" x14ac:dyDescent="0.25">
      <c r="A87" s="18">
        <v>46132</v>
      </c>
      <c r="B87" s="21">
        <v>0</v>
      </c>
      <c r="C87" s="21">
        <v>1.86197357</v>
      </c>
      <c r="D87" s="22">
        <f t="shared" si="56"/>
        <v>1.86197357</v>
      </c>
      <c r="E87" s="28"/>
      <c r="F87" s="21">
        <v>0</v>
      </c>
      <c r="G87" s="21">
        <v>0</v>
      </c>
      <c r="H87" s="22">
        <f t="shared" si="55"/>
        <v>0</v>
      </c>
      <c r="I87" s="28"/>
      <c r="J87" s="21">
        <f t="shared" si="85"/>
        <v>0</v>
      </c>
      <c r="K87" s="22">
        <f t="shared" si="86"/>
        <v>0</v>
      </c>
      <c r="L87" s="28"/>
      <c r="M87" s="21">
        <f t="shared" si="87"/>
        <v>1.86197357</v>
      </c>
      <c r="N87" s="22">
        <f t="shared" si="88"/>
        <v>80.649156036472306</v>
      </c>
      <c r="O87" s="73"/>
      <c r="P87" s="21">
        <f t="shared" si="89"/>
        <v>1.86197357</v>
      </c>
      <c r="Q87" s="22">
        <f t="shared" si="90"/>
        <v>80.649156036472306</v>
      </c>
    </row>
    <row r="88" spans="1:17" x14ac:dyDescent="0.25">
      <c r="A88" s="18">
        <v>46133</v>
      </c>
      <c r="B88" s="21">
        <v>0</v>
      </c>
      <c r="C88" s="21">
        <v>5.0733503899999999</v>
      </c>
      <c r="D88" s="22">
        <f t="shared" si="56"/>
        <v>5.0733503899999999</v>
      </c>
      <c r="E88" s="28"/>
      <c r="F88" s="21">
        <v>0</v>
      </c>
      <c r="G88" s="21">
        <v>0</v>
      </c>
      <c r="H88" s="22">
        <f t="shared" si="55"/>
        <v>0</v>
      </c>
      <c r="I88" s="28"/>
      <c r="J88" s="21">
        <f t="shared" si="85"/>
        <v>0</v>
      </c>
      <c r="K88" s="22">
        <f t="shared" si="86"/>
        <v>0</v>
      </c>
      <c r="L88" s="28"/>
      <c r="M88" s="21">
        <f t="shared" si="87"/>
        <v>5.0733503899999999</v>
      </c>
      <c r="N88" s="22">
        <f t="shared" si="88"/>
        <v>85.722506426472307</v>
      </c>
      <c r="O88" s="73"/>
      <c r="P88" s="21">
        <f t="shared" si="89"/>
        <v>5.0733503899999999</v>
      </c>
      <c r="Q88" s="22">
        <f t="shared" si="90"/>
        <v>85.722506426472307</v>
      </c>
    </row>
    <row r="89" spans="1:17" x14ac:dyDescent="0.25">
      <c r="A89" s="18">
        <v>46134</v>
      </c>
      <c r="B89" s="21">
        <v>0</v>
      </c>
      <c r="C89" s="21">
        <v>0.25739101000000003</v>
      </c>
      <c r="D89" s="22">
        <f t="shared" si="56"/>
        <v>0.25739101000000003</v>
      </c>
      <c r="E89" s="28"/>
      <c r="F89" s="21">
        <v>0</v>
      </c>
      <c r="G89" s="21">
        <v>1.012095E-2</v>
      </c>
      <c r="H89" s="22">
        <f t="shared" si="55"/>
        <v>1.012095E-2</v>
      </c>
      <c r="I89" s="28"/>
      <c r="J89" s="21">
        <f t="shared" si="85"/>
        <v>0</v>
      </c>
      <c r="K89" s="22">
        <f t="shared" si="86"/>
        <v>0</v>
      </c>
      <c r="L89" s="28"/>
      <c r="M89" s="21">
        <f t="shared" si="87"/>
        <v>0.24727006000000004</v>
      </c>
      <c r="N89" s="22">
        <f t="shared" si="88"/>
        <v>85.969776486472313</v>
      </c>
      <c r="O89" s="73"/>
      <c r="P89" s="21">
        <f t="shared" si="89"/>
        <v>0.24727006000000004</v>
      </c>
      <c r="Q89" s="22">
        <f t="shared" si="90"/>
        <v>85.969776486472313</v>
      </c>
    </row>
    <row r="90" spans="1:17" x14ac:dyDescent="0.25">
      <c r="A90" s="18">
        <v>46135</v>
      </c>
      <c r="B90" s="21">
        <v>0</v>
      </c>
      <c r="C90" s="21">
        <v>5.7137998400000001</v>
      </c>
      <c r="D90" s="22">
        <f t="shared" si="56"/>
        <v>5.7137998400000001</v>
      </c>
      <c r="E90" s="28"/>
      <c r="F90" s="21">
        <v>0</v>
      </c>
      <c r="G90" s="21">
        <v>0</v>
      </c>
      <c r="H90" s="22">
        <f t="shared" si="55"/>
        <v>0</v>
      </c>
      <c r="I90" s="28"/>
      <c r="J90" s="21">
        <f t="shared" si="85"/>
        <v>0</v>
      </c>
      <c r="K90" s="22">
        <f t="shared" si="86"/>
        <v>0</v>
      </c>
      <c r="L90" s="28"/>
      <c r="M90" s="21">
        <f t="shared" si="87"/>
        <v>5.7137998400000001</v>
      </c>
      <c r="N90" s="22">
        <f t="shared" si="88"/>
        <v>91.68357632647232</v>
      </c>
      <c r="O90" s="73"/>
      <c r="P90" s="21">
        <f t="shared" si="89"/>
        <v>5.7137998400000001</v>
      </c>
      <c r="Q90" s="22">
        <f t="shared" si="90"/>
        <v>91.68357632647232</v>
      </c>
    </row>
    <row r="91" spans="1:17" x14ac:dyDescent="0.25">
      <c r="A91" s="18">
        <v>46136</v>
      </c>
      <c r="B91" s="21">
        <v>0</v>
      </c>
      <c r="C91" s="21">
        <v>0.45276474</v>
      </c>
      <c r="D91" s="22">
        <f t="shared" si="56"/>
        <v>0.45276474</v>
      </c>
      <c r="E91" s="28"/>
      <c r="F91" s="21">
        <v>0</v>
      </c>
      <c r="G91" s="21">
        <v>0</v>
      </c>
      <c r="H91" s="22">
        <f t="shared" si="55"/>
        <v>0</v>
      </c>
      <c r="I91" s="28"/>
      <c r="J91" s="21">
        <f t="shared" ref="J91:J94" si="91">+B91-F91</f>
        <v>0</v>
      </c>
      <c r="K91" s="22">
        <f t="shared" ref="K91:K94" si="92">+K90+J91</f>
        <v>0</v>
      </c>
      <c r="L91" s="28"/>
      <c r="M91" s="21">
        <f t="shared" ref="M91:M94" si="93">+C91-G91</f>
        <v>0.45276474</v>
      </c>
      <c r="N91" s="22">
        <f t="shared" ref="N91:N94" si="94">+N90+M91</f>
        <v>92.136341066472326</v>
      </c>
      <c r="O91" s="73"/>
      <c r="P91" s="21">
        <f t="shared" ref="P91:P94" si="95">+J91+M91</f>
        <v>0.45276474</v>
      </c>
      <c r="Q91" s="22">
        <f t="shared" ref="Q91:Q94" si="96">+Q90+P91</f>
        <v>92.136341066472326</v>
      </c>
    </row>
    <row r="92" spans="1:17" x14ac:dyDescent="0.25">
      <c r="A92" s="18">
        <v>46139</v>
      </c>
      <c r="B92" s="21">
        <v>0</v>
      </c>
      <c r="C92" s="21">
        <v>2.151196E-2</v>
      </c>
      <c r="D92" s="22">
        <f t="shared" si="56"/>
        <v>2.151196E-2</v>
      </c>
      <c r="E92" s="28"/>
      <c r="F92" s="21">
        <v>0</v>
      </c>
      <c r="G92" s="21">
        <v>0</v>
      </c>
      <c r="H92" s="22">
        <f t="shared" si="55"/>
        <v>0</v>
      </c>
      <c r="I92" s="28"/>
      <c r="J92" s="21">
        <f t="shared" si="91"/>
        <v>0</v>
      </c>
      <c r="K92" s="22">
        <f t="shared" si="92"/>
        <v>0</v>
      </c>
      <c r="L92" s="28"/>
      <c r="M92" s="21">
        <f t="shared" si="93"/>
        <v>2.151196E-2</v>
      </c>
      <c r="N92" s="22">
        <f t="shared" si="94"/>
        <v>92.157853026472324</v>
      </c>
      <c r="O92" s="73"/>
      <c r="P92" s="21">
        <f t="shared" si="95"/>
        <v>2.151196E-2</v>
      </c>
      <c r="Q92" s="22">
        <f t="shared" si="96"/>
        <v>92.157853026472324</v>
      </c>
    </row>
    <row r="93" spans="1:17" x14ac:dyDescent="0.25">
      <c r="A93" s="18">
        <v>46140</v>
      </c>
      <c r="B93" s="21">
        <v>0</v>
      </c>
      <c r="C93" s="21">
        <v>7.3022855999999994</v>
      </c>
      <c r="D93" s="22">
        <f t="shared" si="56"/>
        <v>7.3022855999999994</v>
      </c>
      <c r="E93" s="28"/>
      <c r="F93" s="21">
        <v>0</v>
      </c>
      <c r="G93" s="21">
        <v>0</v>
      </c>
      <c r="H93" s="22">
        <f t="shared" si="55"/>
        <v>0</v>
      </c>
      <c r="I93" s="28"/>
      <c r="J93" s="21">
        <f t="shared" si="91"/>
        <v>0</v>
      </c>
      <c r="K93" s="22">
        <f t="shared" si="92"/>
        <v>0</v>
      </c>
      <c r="L93" s="28"/>
      <c r="M93" s="21">
        <f t="shared" si="93"/>
        <v>7.3022855999999994</v>
      </c>
      <c r="N93" s="22">
        <f t="shared" si="94"/>
        <v>99.460138626472329</v>
      </c>
      <c r="O93" s="73"/>
      <c r="P93" s="21">
        <f t="shared" si="95"/>
        <v>7.3022855999999994</v>
      </c>
      <c r="Q93" s="22">
        <f t="shared" si="96"/>
        <v>99.460138626472329</v>
      </c>
    </row>
    <row r="94" spans="1:17" x14ac:dyDescent="0.25">
      <c r="A94" s="18">
        <v>46141</v>
      </c>
      <c r="B94" s="21">
        <v>0</v>
      </c>
      <c r="C94" s="21">
        <v>0.17165820999999995</v>
      </c>
      <c r="D94" s="22">
        <f t="shared" si="56"/>
        <v>0.17165820999999995</v>
      </c>
      <c r="E94" s="28"/>
      <c r="F94" s="21">
        <v>0</v>
      </c>
      <c r="G94" s="21">
        <v>0</v>
      </c>
      <c r="H94" s="22">
        <f t="shared" si="55"/>
        <v>0</v>
      </c>
      <c r="I94" s="28"/>
      <c r="J94" s="21">
        <f t="shared" si="91"/>
        <v>0</v>
      </c>
      <c r="K94" s="22">
        <f t="shared" si="92"/>
        <v>0</v>
      </c>
      <c r="L94" s="28"/>
      <c r="M94" s="21">
        <f t="shared" si="93"/>
        <v>0.17165820999999995</v>
      </c>
      <c r="N94" s="22">
        <f t="shared" si="94"/>
        <v>99.631796836472333</v>
      </c>
      <c r="O94" s="73"/>
      <c r="P94" s="21">
        <f t="shared" si="95"/>
        <v>0.17165820999999995</v>
      </c>
      <c r="Q94" s="22">
        <f t="shared" si="96"/>
        <v>99.631796836472333</v>
      </c>
    </row>
    <row r="95" spans="1:17" x14ac:dyDescent="0.25">
      <c r="A95" s="18">
        <v>46142</v>
      </c>
      <c r="B95" s="21">
        <v>0</v>
      </c>
      <c r="C95" s="21">
        <v>23.451396539999998</v>
      </c>
      <c r="D95" s="22">
        <f t="shared" si="56"/>
        <v>23.451396539999998</v>
      </c>
      <c r="E95" s="28"/>
      <c r="F95" s="21">
        <v>0</v>
      </c>
      <c r="G95" s="21">
        <v>0</v>
      </c>
      <c r="H95" s="22">
        <f t="shared" si="55"/>
        <v>0</v>
      </c>
      <c r="I95" s="28"/>
      <c r="J95" s="21">
        <f t="shared" ref="J95:J99" si="97">+B95-F95</f>
        <v>0</v>
      </c>
      <c r="K95" s="22">
        <f t="shared" ref="K95:K99" si="98">+K94+J95</f>
        <v>0</v>
      </c>
      <c r="L95" s="28"/>
      <c r="M95" s="21">
        <f t="shared" ref="M95:M99" si="99">+C95-G95</f>
        <v>23.451396539999998</v>
      </c>
      <c r="N95" s="22">
        <f t="shared" ref="N95:N99" si="100">+N94+M95</f>
        <v>123.08319337647234</v>
      </c>
      <c r="O95" s="73"/>
      <c r="P95" s="21">
        <f t="shared" ref="P95:P99" si="101">+J95+M95</f>
        <v>23.451396539999998</v>
      </c>
      <c r="Q95" s="22">
        <f t="shared" ref="Q95:Q99" si="102">+Q94+P95</f>
        <v>123.08319337647234</v>
      </c>
    </row>
    <row r="96" spans="1:17" x14ac:dyDescent="0.25">
      <c r="A96" s="18">
        <v>46146</v>
      </c>
      <c r="B96" s="21">
        <v>0</v>
      </c>
      <c r="C96" s="21">
        <v>14.200238000000001</v>
      </c>
      <c r="D96" s="22">
        <f t="shared" si="56"/>
        <v>14.200238000000001</v>
      </c>
      <c r="E96" s="28"/>
      <c r="F96" s="21">
        <v>0</v>
      </c>
      <c r="G96" s="21">
        <v>0</v>
      </c>
      <c r="H96" s="22">
        <f t="shared" si="55"/>
        <v>0</v>
      </c>
      <c r="I96" s="28"/>
      <c r="J96" s="21">
        <f t="shared" si="97"/>
        <v>0</v>
      </c>
      <c r="K96" s="22">
        <f t="shared" si="98"/>
        <v>0</v>
      </c>
      <c r="L96" s="28"/>
      <c r="M96" s="21">
        <f t="shared" si="99"/>
        <v>14.200238000000001</v>
      </c>
      <c r="N96" s="22">
        <f t="shared" si="100"/>
        <v>137.28343137647235</v>
      </c>
      <c r="O96" s="73"/>
      <c r="P96" s="21">
        <f t="shared" si="101"/>
        <v>14.200238000000001</v>
      </c>
      <c r="Q96" s="22">
        <f t="shared" si="102"/>
        <v>137.28343137647235</v>
      </c>
    </row>
    <row r="97" spans="1:17" x14ac:dyDescent="0.25">
      <c r="A97" s="18">
        <v>46147</v>
      </c>
      <c r="B97" s="21">
        <v>0</v>
      </c>
      <c r="C97" s="21">
        <v>54.961289649999998</v>
      </c>
      <c r="D97" s="22">
        <f t="shared" si="56"/>
        <v>54.961289649999998</v>
      </c>
      <c r="E97" s="28"/>
      <c r="F97" s="21">
        <v>0</v>
      </c>
      <c r="G97" s="21">
        <v>1.7969000000000001E-4</v>
      </c>
      <c r="H97" s="22">
        <f t="shared" si="55"/>
        <v>1.7969000000000001E-4</v>
      </c>
      <c r="I97" s="28"/>
      <c r="J97" s="21">
        <f t="shared" si="97"/>
        <v>0</v>
      </c>
      <c r="K97" s="22">
        <f t="shared" si="98"/>
        <v>0</v>
      </c>
      <c r="L97" s="28"/>
      <c r="M97" s="21">
        <f t="shared" si="99"/>
        <v>54.961109959999995</v>
      </c>
      <c r="N97" s="22">
        <f t="shared" si="100"/>
        <v>192.24454133647234</v>
      </c>
      <c r="O97" s="73"/>
      <c r="P97" s="21">
        <f t="shared" si="101"/>
        <v>54.961109959999995</v>
      </c>
      <c r="Q97" s="22">
        <f t="shared" si="102"/>
        <v>192.24454133647234</v>
      </c>
    </row>
    <row r="98" spans="1:17" x14ac:dyDescent="0.25">
      <c r="A98" s="18">
        <v>46148</v>
      </c>
      <c r="B98" s="21">
        <v>0</v>
      </c>
      <c r="C98" s="21">
        <v>0.81877374999999997</v>
      </c>
      <c r="D98" s="22">
        <f t="shared" si="56"/>
        <v>0.81877374999999997</v>
      </c>
      <c r="E98" s="28"/>
      <c r="F98" s="21">
        <v>0</v>
      </c>
      <c r="G98" s="21">
        <v>40.171943689999999</v>
      </c>
      <c r="H98" s="22">
        <f t="shared" si="55"/>
        <v>40.171943689999999</v>
      </c>
      <c r="I98" s="28"/>
      <c r="J98" s="21">
        <f t="shared" si="97"/>
        <v>0</v>
      </c>
      <c r="K98" s="22">
        <f t="shared" si="98"/>
        <v>0</v>
      </c>
      <c r="L98" s="28"/>
      <c r="M98" s="21">
        <f t="shared" si="99"/>
        <v>-39.353169940000001</v>
      </c>
      <c r="N98" s="22">
        <f t="shared" si="100"/>
        <v>152.89137139647232</v>
      </c>
      <c r="O98" s="73"/>
      <c r="P98" s="21">
        <f t="shared" si="101"/>
        <v>-39.353169940000001</v>
      </c>
      <c r="Q98" s="22">
        <f t="shared" si="102"/>
        <v>152.89137139647232</v>
      </c>
    </row>
    <row r="99" spans="1:17" x14ac:dyDescent="0.25">
      <c r="A99" s="18">
        <v>46149</v>
      </c>
      <c r="B99" s="21">
        <v>0</v>
      </c>
      <c r="C99" s="21">
        <v>11.2995894</v>
      </c>
      <c r="D99" s="22">
        <f t="shared" si="56"/>
        <v>11.2995894</v>
      </c>
      <c r="E99" s="28"/>
      <c r="F99" s="21">
        <v>0</v>
      </c>
      <c r="G99" s="21">
        <v>25.244375129999998</v>
      </c>
      <c r="H99" s="22">
        <f t="shared" si="55"/>
        <v>25.244375129999998</v>
      </c>
      <c r="I99" s="28"/>
      <c r="J99" s="21">
        <f t="shared" si="97"/>
        <v>0</v>
      </c>
      <c r="K99" s="22">
        <f t="shared" si="98"/>
        <v>0</v>
      </c>
      <c r="L99" s="28"/>
      <c r="M99" s="21">
        <f t="shared" si="99"/>
        <v>-13.944785729999998</v>
      </c>
      <c r="N99" s="22">
        <f t="shared" si="100"/>
        <v>138.94658566647232</v>
      </c>
      <c r="O99" s="73"/>
      <c r="P99" s="21">
        <f t="shared" si="101"/>
        <v>-13.944785729999998</v>
      </c>
      <c r="Q99" s="22">
        <f t="shared" si="102"/>
        <v>138.94658566647232</v>
      </c>
    </row>
    <row r="100" spans="1:17" x14ac:dyDescent="0.25">
      <c r="A100" s="18">
        <v>46150</v>
      </c>
      <c r="B100" s="21">
        <v>0</v>
      </c>
      <c r="C100" s="21">
        <v>6.9630530400000001</v>
      </c>
      <c r="D100" s="22">
        <f>+B100+C100</f>
        <v>6.9630530400000001</v>
      </c>
      <c r="E100" s="28"/>
      <c r="F100" s="21">
        <v>0</v>
      </c>
      <c r="G100" s="21">
        <v>0</v>
      </c>
      <c r="H100" s="22">
        <f>+F100+G100</f>
        <v>0</v>
      </c>
      <c r="I100" s="28"/>
      <c r="J100" s="21">
        <f t="shared" ref="J100" si="103">+B100-F100</f>
        <v>0</v>
      </c>
      <c r="K100" s="22">
        <f>+K99+J100</f>
        <v>0</v>
      </c>
      <c r="L100" s="28"/>
      <c r="M100" s="21">
        <f>+C100-G100</f>
        <v>6.9630530400000001</v>
      </c>
      <c r="N100" s="22">
        <f>+N99+M100</f>
        <v>145.90963870647232</v>
      </c>
      <c r="O100" s="73"/>
      <c r="P100" s="21">
        <f t="shared" ref="P100" si="104">+J100+M100</f>
        <v>6.9630530400000001</v>
      </c>
      <c r="Q100" s="22">
        <f>+Q99+P100</f>
        <v>145.90963870647232</v>
      </c>
    </row>
    <row r="101" spans="1:17" x14ac:dyDescent="0.25">
      <c r="A101" s="18">
        <v>46153</v>
      </c>
      <c r="B101" s="21">
        <v>0</v>
      </c>
      <c r="C101" s="21">
        <v>4.2599930300000004</v>
      </c>
      <c r="D101" s="22">
        <f t="shared" ref="D101:D107" si="105">+B101+C101</f>
        <v>4.2599930300000004</v>
      </c>
      <c r="E101" s="28"/>
      <c r="F101" s="21">
        <v>0</v>
      </c>
      <c r="G101" s="21">
        <v>0</v>
      </c>
      <c r="H101" s="22">
        <f t="shared" ref="H101:H108" si="106">+F101+G101</f>
        <v>0</v>
      </c>
      <c r="I101" s="28"/>
      <c r="J101" s="21">
        <f t="shared" ref="J101:J112" si="107">+B101-F101</f>
        <v>0</v>
      </c>
      <c r="K101" s="22">
        <f t="shared" ref="K101:K102" si="108">+K100+J101</f>
        <v>0</v>
      </c>
      <c r="L101" s="28"/>
      <c r="M101" s="21">
        <f t="shared" ref="M101:M112" si="109">+C101-G101</f>
        <v>4.2599930300000004</v>
      </c>
      <c r="N101" s="22">
        <f t="shared" ref="N101:N102" si="110">+N100+M101</f>
        <v>150.16963173647233</v>
      </c>
      <c r="O101" s="73"/>
      <c r="P101" s="21">
        <f t="shared" ref="P101:P112" si="111">+J101+M101</f>
        <v>4.2599930300000004</v>
      </c>
      <c r="Q101" s="22">
        <f t="shared" ref="Q101:Q102" si="112">+Q100+P101</f>
        <v>150.16963173647233</v>
      </c>
    </row>
    <row r="102" spans="1:17" x14ac:dyDescent="0.25">
      <c r="A102" s="18">
        <v>46154</v>
      </c>
      <c r="B102" s="21">
        <v>0</v>
      </c>
      <c r="C102" s="21">
        <v>11.143941300000002</v>
      </c>
      <c r="D102" s="22">
        <f t="shared" si="105"/>
        <v>11.143941300000002</v>
      </c>
      <c r="E102" s="28"/>
      <c r="F102" s="21">
        <v>0</v>
      </c>
      <c r="G102" s="21">
        <v>1.0578049700000001</v>
      </c>
      <c r="H102" s="22">
        <f>+F102+G102</f>
        <v>1.0578049700000001</v>
      </c>
      <c r="I102" s="28"/>
      <c r="J102" s="21">
        <f t="shared" si="107"/>
        <v>0</v>
      </c>
      <c r="K102" s="22">
        <f t="shared" si="108"/>
        <v>0</v>
      </c>
      <c r="L102" s="28"/>
      <c r="M102" s="21">
        <f t="shared" si="109"/>
        <v>10.086136330000002</v>
      </c>
      <c r="N102" s="22">
        <f t="shared" si="110"/>
        <v>160.25576806647234</v>
      </c>
      <c r="O102" s="73"/>
      <c r="P102" s="21">
        <f t="shared" si="111"/>
        <v>10.086136330000002</v>
      </c>
      <c r="Q102" s="22">
        <f t="shared" si="112"/>
        <v>160.25576806647234</v>
      </c>
    </row>
    <row r="103" spans="1:17" x14ac:dyDescent="0.25">
      <c r="A103" s="18">
        <v>46155</v>
      </c>
      <c r="B103" s="21">
        <v>0</v>
      </c>
      <c r="C103" s="21">
        <v>2.1628576900000001</v>
      </c>
      <c r="D103" s="22">
        <f t="shared" si="105"/>
        <v>2.1628576900000001</v>
      </c>
      <c r="E103" s="28"/>
      <c r="F103" s="21">
        <v>0</v>
      </c>
      <c r="G103" s="21">
        <v>60</v>
      </c>
      <c r="H103" s="22">
        <f t="shared" si="106"/>
        <v>60</v>
      </c>
      <c r="I103" s="28"/>
      <c r="J103" s="21">
        <f t="shared" ref="J103:J107" si="113">+B103-F103</f>
        <v>0</v>
      </c>
      <c r="K103" s="22">
        <f t="shared" ref="K103:K107" si="114">+K102+J103</f>
        <v>0</v>
      </c>
      <c r="L103" s="28"/>
      <c r="M103" s="21">
        <f t="shared" ref="M103:M107" si="115">+C103-G103</f>
        <v>-57.837142309999997</v>
      </c>
      <c r="N103" s="22">
        <f t="shared" ref="N103:N107" si="116">+N102+M103</f>
        <v>102.41862575647235</v>
      </c>
      <c r="O103" s="73"/>
      <c r="P103" s="21">
        <f t="shared" ref="P103:P107" si="117">+J103+M103</f>
        <v>-57.837142309999997</v>
      </c>
      <c r="Q103" s="22">
        <f t="shared" ref="Q103:Q107" si="118">+Q102+P103</f>
        <v>102.41862575647235</v>
      </c>
    </row>
    <row r="104" spans="1:17" x14ac:dyDescent="0.25">
      <c r="A104" s="18">
        <v>46160</v>
      </c>
      <c r="B104" s="21">
        <v>0</v>
      </c>
      <c r="C104" s="21">
        <v>1.554033E-2</v>
      </c>
      <c r="D104" s="22">
        <f t="shared" si="105"/>
        <v>1.554033E-2</v>
      </c>
      <c r="E104" s="28"/>
      <c r="F104" s="21">
        <v>0</v>
      </c>
      <c r="G104" s="21">
        <v>2.4269E-4</v>
      </c>
      <c r="H104" s="22">
        <f t="shared" si="106"/>
        <v>2.4269E-4</v>
      </c>
      <c r="I104" s="28"/>
      <c r="J104" s="21">
        <f t="shared" si="113"/>
        <v>0</v>
      </c>
      <c r="K104" s="22">
        <f t="shared" si="114"/>
        <v>0</v>
      </c>
      <c r="L104" s="28"/>
      <c r="M104" s="21">
        <f t="shared" si="115"/>
        <v>1.529764E-2</v>
      </c>
      <c r="N104" s="22">
        <f t="shared" si="116"/>
        <v>102.43392339647235</v>
      </c>
      <c r="O104" s="73"/>
      <c r="P104" s="21">
        <f t="shared" si="117"/>
        <v>1.529764E-2</v>
      </c>
      <c r="Q104" s="22">
        <f t="shared" si="118"/>
        <v>102.43392339647235</v>
      </c>
    </row>
    <row r="105" spans="1:17" x14ac:dyDescent="0.25">
      <c r="A105" s="18">
        <v>46161</v>
      </c>
      <c r="B105" s="21">
        <v>0</v>
      </c>
      <c r="C105" s="21">
        <v>1.6816765831438676</v>
      </c>
      <c r="D105" s="22">
        <f t="shared" si="105"/>
        <v>1.6816765831438676</v>
      </c>
      <c r="E105" s="28"/>
      <c r="F105" s="21">
        <v>0</v>
      </c>
      <c r="G105" s="21">
        <v>0</v>
      </c>
      <c r="H105" s="22">
        <f t="shared" si="106"/>
        <v>0</v>
      </c>
      <c r="I105" s="28"/>
      <c r="J105" s="21">
        <f t="shared" si="113"/>
        <v>0</v>
      </c>
      <c r="K105" s="22">
        <f t="shared" si="114"/>
        <v>0</v>
      </c>
      <c r="L105" s="28"/>
      <c r="M105" s="21">
        <f t="shared" si="115"/>
        <v>1.6816765831438676</v>
      </c>
      <c r="N105" s="22">
        <f t="shared" si="116"/>
        <v>104.11559997961622</v>
      </c>
      <c r="O105" s="73"/>
      <c r="P105" s="21">
        <f t="shared" si="117"/>
        <v>1.6816765831438676</v>
      </c>
      <c r="Q105" s="22">
        <f t="shared" si="118"/>
        <v>104.11559997961622</v>
      </c>
    </row>
    <row r="106" spans="1:17" x14ac:dyDescent="0.25">
      <c r="A106" s="18">
        <v>46162</v>
      </c>
      <c r="B106" s="21">
        <v>0</v>
      </c>
      <c r="C106" s="21">
        <v>1.2195340000000001E-2</v>
      </c>
      <c r="D106" s="22">
        <f t="shared" si="105"/>
        <v>1.2195340000000001E-2</v>
      </c>
      <c r="E106" s="28"/>
      <c r="F106" s="21">
        <v>0</v>
      </c>
      <c r="G106" s="21">
        <v>1.6200000000000001E-5</v>
      </c>
      <c r="H106" s="22">
        <f t="shared" si="106"/>
        <v>1.6200000000000001E-5</v>
      </c>
      <c r="I106" s="28"/>
      <c r="J106" s="21">
        <f t="shared" si="113"/>
        <v>0</v>
      </c>
      <c r="K106" s="22">
        <f t="shared" si="114"/>
        <v>0</v>
      </c>
      <c r="L106" s="28"/>
      <c r="M106" s="21">
        <f t="shared" si="115"/>
        <v>1.2179140000000001E-2</v>
      </c>
      <c r="N106" s="22">
        <f t="shared" si="116"/>
        <v>104.12777911961622</v>
      </c>
      <c r="O106" s="73"/>
      <c r="P106" s="21">
        <f t="shared" si="117"/>
        <v>1.2179140000000001E-2</v>
      </c>
      <c r="Q106" s="22">
        <f t="shared" si="118"/>
        <v>104.12777911961622</v>
      </c>
    </row>
    <row r="107" spans="1:17" x14ac:dyDescent="0.25">
      <c r="A107" s="18">
        <v>46163</v>
      </c>
      <c r="B107" s="21">
        <v>0</v>
      </c>
      <c r="C107" s="21">
        <v>2.7781669999999998</v>
      </c>
      <c r="D107" s="22">
        <f t="shared" si="105"/>
        <v>2.7781669999999998</v>
      </c>
      <c r="E107" s="28"/>
      <c r="F107" s="21">
        <v>0</v>
      </c>
      <c r="G107" s="21">
        <v>0</v>
      </c>
      <c r="H107" s="22">
        <f t="shared" si="106"/>
        <v>0</v>
      </c>
      <c r="I107" s="28"/>
      <c r="J107" s="21">
        <f t="shared" si="113"/>
        <v>0</v>
      </c>
      <c r="K107" s="22">
        <f t="shared" si="114"/>
        <v>0</v>
      </c>
      <c r="L107" s="28"/>
      <c r="M107" s="21">
        <f t="shared" si="115"/>
        <v>2.7781669999999998</v>
      </c>
      <c r="N107" s="22">
        <f t="shared" si="116"/>
        <v>106.90594611961622</v>
      </c>
      <c r="O107" s="73"/>
      <c r="P107" s="21">
        <f t="shared" si="117"/>
        <v>2.7781669999999998</v>
      </c>
      <c r="Q107" s="22">
        <f t="shared" si="118"/>
        <v>106.90594611961622</v>
      </c>
    </row>
    <row r="108" spans="1:17" x14ac:dyDescent="0.25">
      <c r="A108" s="18">
        <v>46164</v>
      </c>
      <c r="B108" s="21">
        <v>0</v>
      </c>
      <c r="C108" s="21">
        <v>0.13934179999999999</v>
      </c>
      <c r="D108" s="22">
        <f>+B108+C108</f>
        <v>0.13934179999999999</v>
      </c>
      <c r="E108" s="28"/>
      <c r="F108" s="21">
        <v>0</v>
      </c>
      <c r="G108" s="21">
        <v>0</v>
      </c>
      <c r="H108" s="22">
        <f t="shared" si="106"/>
        <v>0</v>
      </c>
      <c r="I108" s="28"/>
      <c r="J108" s="21">
        <f t="shared" si="107"/>
        <v>0</v>
      </c>
      <c r="K108" s="22">
        <f>+K107+J108</f>
        <v>0</v>
      </c>
      <c r="L108" s="28"/>
      <c r="M108" s="21">
        <f t="shared" si="109"/>
        <v>0.13934179999999999</v>
      </c>
      <c r="N108" s="22">
        <f>+N107+M108</f>
        <v>107.04528791961621</v>
      </c>
      <c r="O108" s="73"/>
      <c r="P108" s="21">
        <f t="shared" si="111"/>
        <v>0.13934179999999999</v>
      </c>
      <c r="Q108" s="22">
        <f>+Q107+P108</f>
        <v>107.04528791961621</v>
      </c>
    </row>
    <row r="109" spans="1:17" x14ac:dyDescent="0.25">
      <c r="A109" s="18">
        <v>46167</v>
      </c>
      <c r="B109" s="21">
        <v>0</v>
      </c>
      <c r="C109" s="21">
        <v>0.36577665000000004</v>
      </c>
      <c r="D109" s="22">
        <f t="shared" ref="D109:D112" si="119">+B109+C109</f>
        <v>0.36577665000000004</v>
      </c>
      <c r="E109" s="28"/>
      <c r="F109" s="21">
        <v>0</v>
      </c>
      <c r="G109" s="21">
        <v>0</v>
      </c>
      <c r="H109" s="22">
        <f t="shared" ref="H109:H113" si="120">+F109+G109</f>
        <v>0</v>
      </c>
      <c r="I109" s="28"/>
      <c r="J109" s="21">
        <f t="shared" si="107"/>
        <v>0</v>
      </c>
      <c r="K109" s="22">
        <f t="shared" ref="K109:K112" si="121">+K108+J109</f>
        <v>0</v>
      </c>
      <c r="L109" s="28"/>
      <c r="M109" s="21">
        <f t="shared" si="109"/>
        <v>0.36577665000000004</v>
      </c>
      <c r="N109" s="22">
        <f t="shared" ref="N109:N112" si="122">+N108+M109</f>
        <v>107.41106456961622</v>
      </c>
      <c r="O109" s="73"/>
      <c r="P109" s="21">
        <f t="shared" si="111"/>
        <v>0.36577665000000004</v>
      </c>
      <c r="Q109" s="22">
        <f t="shared" ref="Q109:Q112" si="123">+Q108+P109</f>
        <v>107.41106456961622</v>
      </c>
    </row>
    <row r="110" spans="1:17" x14ac:dyDescent="0.25">
      <c r="A110" s="18">
        <v>46168</v>
      </c>
      <c r="B110" s="21">
        <v>0</v>
      </c>
      <c r="C110" s="21">
        <v>19.367466109999999</v>
      </c>
      <c r="D110" s="22">
        <f t="shared" si="119"/>
        <v>19.367466109999999</v>
      </c>
      <c r="E110" s="28"/>
      <c r="F110" s="21">
        <v>0</v>
      </c>
      <c r="G110" s="21">
        <v>2.9451199999999999E-3</v>
      </c>
      <c r="H110" s="22">
        <f t="shared" si="120"/>
        <v>2.9451199999999999E-3</v>
      </c>
      <c r="I110" s="28"/>
      <c r="J110" s="21">
        <f t="shared" si="107"/>
        <v>0</v>
      </c>
      <c r="K110" s="22">
        <f t="shared" si="121"/>
        <v>0</v>
      </c>
      <c r="L110" s="28"/>
      <c r="M110" s="21">
        <f t="shared" si="109"/>
        <v>19.364520989999999</v>
      </c>
      <c r="N110" s="22">
        <f t="shared" si="122"/>
        <v>126.77558555961622</v>
      </c>
      <c r="O110" s="73"/>
      <c r="P110" s="21">
        <f t="shared" si="111"/>
        <v>19.364520989999999</v>
      </c>
      <c r="Q110" s="22">
        <f t="shared" si="123"/>
        <v>126.77558555961622</v>
      </c>
    </row>
    <row r="111" spans="1:17" x14ac:dyDescent="0.25">
      <c r="A111" s="18">
        <v>46169</v>
      </c>
      <c r="B111" s="21">
        <v>0</v>
      </c>
      <c r="C111" s="21">
        <v>8.2238240000000004E-2</v>
      </c>
      <c r="D111" s="22">
        <f t="shared" si="119"/>
        <v>8.2238240000000004E-2</v>
      </c>
      <c r="E111" s="28"/>
      <c r="F111" s="21">
        <v>0</v>
      </c>
      <c r="G111" s="21">
        <v>0</v>
      </c>
      <c r="H111" s="22">
        <f t="shared" si="120"/>
        <v>0</v>
      </c>
      <c r="I111" s="28"/>
      <c r="J111" s="21">
        <f t="shared" si="107"/>
        <v>0</v>
      </c>
      <c r="K111" s="22">
        <f t="shared" si="121"/>
        <v>0</v>
      </c>
      <c r="L111" s="28"/>
      <c r="M111" s="21">
        <f t="shared" si="109"/>
        <v>8.2238240000000004E-2</v>
      </c>
      <c r="N111" s="22">
        <f t="shared" si="122"/>
        <v>126.85782379961621</v>
      </c>
      <c r="O111" s="73"/>
      <c r="P111" s="21">
        <f t="shared" si="111"/>
        <v>8.2238240000000004E-2</v>
      </c>
      <c r="Q111" s="22">
        <f t="shared" si="123"/>
        <v>126.85782379961621</v>
      </c>
    </row>
    <row r="112" spans="1:17" x14ac:dyDescent="0.25">
      <c r="A112" s="18">
        <v>46170</v>
      </c>
      <c r="B112" s="21">
        <v>0</v>
      </c>
      <c r="C112" s="21">
        <v>4.6181284800000002</v>
      </c>
      <c r="D112" s="22">
        <f t="shared" si="119"/>
        <v>4.6181284800000002</v>
      </c>
      <c r="E112" s="28"/>
      <c r="F112" s="21">
        <v>0</v>
      </c>
      <c r="G112" s="21">
        <v>0</v>
      </c>
      <c r="H112" s="22">
        <f t="shared" si="120"/>
        <v>0</v>
      </c>
      <c r="I112" s="28"/>
      <c r="J112" s="21">
        <f t="shared" si="107"/>
        <v>0</v>
      </c>
      <c r="K112" s="22">
        <f t="shared" si="121"/>
        <v>0</v>
      </c>
      <c r="L112" s="28"/>
      <c r="M112" s="21">
        <f t="shared" si="109"/>
        <v>4.6181284800000002</v>
      </c>
      <c r="N112" s="22">
        <f t="shared" si="122"/>
        <v>131.47595227961622</v>
      </c>
      <c r="O112" s="73"/>
      <c r="P112" s="21">
        <f t="shared" si="111"/>
        <v>4.6181284800000002</v>
      </c>
      <c r="Q112" s="22">
        <f t="shared" si="123"/>
        <v>131.47595227961622</v>
      </c>
    </row>
    <row r="113" spans="1:17" x14ac:dyDescent="0.25">
      <c r="A113" s="18">
        <v>46171</v>
      </c>
      <c r="B113" s="21">
        <v>0</v>
      </c>
      <c r="C113" s="21">
        <v>0.29505219999999999</v>
      </c>
      <c r="D113" s="22">
        <f>+B113+C113</f>
        <v>0.29505219999999999</v>
      </c>
      <c r="E113" s="28"/>
      <c r="F113" s="21">
        <v>0</v>
      </c>
      <c r="G113" s="21">
        <v>0</v>
      </c>
      <c r="H113" s="22">
        <f t="shared" si="120"/>
        <v>0</v>
      </c>
      <c r="I113" s="28"/>
      <c r="J113" s="21">
        <f t="shared" ref="J113:J117" si="124">+B113-F113</f>
        <v>0</v>
      </c>
      <c r="K113" s="22">
        <f>+K112+J113</f>
        <v>0</v>
      </c>
      <c r="L113" s="28"/>
      <c r="M113" s="21">
        <f t="shared" ref="M113:M117" si="125">+C113-G113</f>
        <v>0.29505219999999999</v>
      </c>
      <c r="N113" s="22">
        <f>+N112+M113</f>
        <v>131.77100447961621</v>
      </c>
      <c r="O113" s="73"/>
      <c r="P113" s="21">
        <f t="shared" ref="P113:P117" si="126">+J113+M113</f>
        <v>0.29505219999999999</v>
      </c>
      <c r="Q113" s="22">
        <f>+Q112+P113</f>
        <v>131.77100447961621</v>
      </c>
    </row>
    <row r="114" spans="1:17" x14ac:dyDescent="0.25">
      <c r="A114" s="18">
        <v>46174</v>
      </c>
      <c r="B114" s="21">
        <v>0</v>
      </c>
      <c r="C114" s="21">
        <v>14.22378801</v>
      </c>
      <c r="D114" s="22">
        <f t="shared" ref="D114:D117" si="127">+B114+C114</f>
        <v>14.22378801</v>
      </c>
      <c r="E114" s="28"/>
      <c r="F114" s="21">
        <v>0</v>
      </c>
      <c r="G114" s="21">
        <v>0</v>
      </c>
      <c r="H114" s="22">
        <f t="shared" ref="H114:H118" si="128">+F114+G114</f>
        <v>0</v>
      </c>
      <c r="I114" s="74"/>
      <c r="J114" s="21">
        <f t="shared" si="124"/>
        <v>0</v>
      </c>
      <c r="K114" s="22">
        <f t="shared" ref="K114:K117" si="129">+K113+J114</f>
        <v>0</v>
      </c>
      <c r="L114" s="28"/>
      <c r="M114" s="21">
        <f t="shared" si="125"/>
        <v>14.22378801</v>
      </c>
      <c r="N114" s="22">
        <f t="shared" ref="N114:N117" si="130">+N113+M114</f>
        <v>145.9947924896162</v>
      </c>
      <c r="O114" s="73"/>
      <c r="P114" s="21">
        <f t="shared" si="126"/>
        <v>14.22378801</v>
      </c>
      <c r="Q114" s="22">
        <f t="shared" ref="Q114:Q117" si="131">+Q113+P114</f>
        <v>145.9947924896162</v>
      </c>
    </row>
    <row r="115" spans="1:17" x14ac:dyDescent="0.25">
      <c r="A115" s="18">
        <v>46175</v>
      </c>
      <c r="B115" s="21">
        <v>0</v>
      </c>
      <c r="C115" s="21">
        <v>21.659304034539776</v>
      </c>
      <c r="D115" s="22">
        <f t="shared" si="127"/>
        <v>21.659304034539776</v>
      </c>
      <c r="E115" s="28"/>
      <c r="F115" s="21">
        <v>0</v>
      </c>
      <c r="G115" s="21">
        <v>40</v>
      </c>
      <c r="H115" s="22">
        <f t="shared" si="128"/>
        <v>40</v>
      </c>
      <c r="I115" s="74"/>
      <c r="J115" s="21">
        <f t="shared" si="124"/>
        <v>0</v>
      </c>
      <c r="K115" s="22">
        <f t="shared" si="129"/>
        <v>0</v>
      </c>
      <c r="L115" s="28"/>
      <c r="M115" s="21">
        <f t="shared" si="125"/>
        <v>-18.340695965460224</v>
      </c>
      <c r="N115" s="22">
        <f t="shared" si="130"/>
        <v>127.65409652415597</v>
      </c>
      <c r="O115" s="73"/>
      <c r="P115" s="21">
        <f t="shared" si="126"/>
        <v>-18.340695965460224</v>
      </c>
      <c r="Q115" s="22">
        <f t="shared" si="131"/>
        <v>127.65409652415597</v>
      </c>
    </row>
    <row r="116" spans="1:17" x14ac:dyDescent="0.25">
      <c r="A116" s="18">
        <v>46176</v>
      </c>
      <c r="B116" s="21">
        <v>0</v>
      </c>
      <c r="C116" s="21">
        <v>0.40063119000000003</v>
      </c>
      <c r="D116" s="22">
        <f t="shared" si="127"/>
        <v>0.40063119000000003</v>
      </c>
      <c r="E116" s="28"/>
      <c r="F116" s="21">
        <v>0</v>
      </c>
      <c r="G116" s="21">
        <v>2.8226E-4</v>
      </c>
      <c r="H116" s="22">
        <f t="shared" si="128"/>
        <v>2.8226E-4</v>
      </c>
      <c r="I116" s="74"/>
      <c r="J116" s="21">
        <f t="shared" si="124"/>
        <v>0</v>
      </c>
      <c r="K116" s="22">
        <f t="shared" si="129"/>
        <v>0</v>
      </c>
      <c r="L116" s="28"/>
      <c r="M116" s="21">
        <f t="shared" si="125"/>
        <v>0.40034893000000005</v>
      </c>
      <c r="N116" s="22">
        <f t="shared" si="130"/>
        <v>128.05444545415597</v>
      </c>
      <c r="O116" s="73"/>
      <c r="P116" s="21">
        <f t="shared" si="126"/>
        <v>0.40034893000000005</v>
      </c>
      <c r="Q116" s="22">
        <f t="shared" si="131"/>
        <v>128.05444545415597</v>
      </c>
    </row>
    <row r="117" spans="1:17" x14ac:dyDescent="0.25">
      <c r="A117" s="18">
        <v>46177</v>
      </c>
      <c r="B117" s="21">
        <v>0</v>
      </c>
      <c r="C117" s="21">
        <v>27.41464693</v>
      </c>
      <c r="D117" s="22">
        <f t="shared" si="127"/>
        <v>27.41464693</v>
      </c>
      <c r="E117" s="28"/>
      <c r="F117" s="21">
        <v>0</v>
      </c>
      <c r="G117" s="21">
        <v>0</v>
      </c>
      <c r="H117" s="22">
        <f t="shared" si="128"/>
        <v>0</v>
      </c>
      <c r="I117" s="74"/>
      <c r="J117" s="21">
        <f t="shared" si="124"/>
        <v>0</v>
      </c>
      <c r="K117" s="22">
        <f t="shared" si="129"/>
        <v>0</v>
      </c>
      <c r="L117" s="28"/>
      <c r="M117" s="21">
        <f t="shared" si="125"/>
        <v>27.41464693</v>
      </c>
      <c r="N117" s="22">
        <f t="shared" si="130"/>
        <v>155.46909238415597</v>
      </c>
      <c r="O117" s="73"/>
      <c r="P117" s="21">
        <f t="shared" si="126"/>
        <v>27.41464693</v>
      </c>
      <c r="Q117" s="22">
        <f t="shared" si="131"/>
        <v>155.46909238415597</v>
      </c>
    </row>
    <row r="118" spans="1:17" x14ac:dyDescent="0.25">
      <c r="A118" s="18">
        <v>46178</v>
      </c>
      <c r="B118" s="21">
        <v>0</v>
      </c>
      <c r="C118" s="21">
        <v>6.6396221100000004</v>
      </c>
      <c r="D118" s="22">
        <f>+B118+C118</f>
        <v>6.6396221100000004</v>
      </c>
      <c r="E118" s="28"/>
      <c r="F118" s="21">
        <v>0</v>
      </c>
      <c r="G118" s="21">
        <v>0</v>
      </c>
      <c r="H118" s="22">
        <f t="shared" si="128"/>
        <v>0</v>
      </c>
      <c r="I118" s="74"/>
      <c r="J118" s="21">
        <f t="shared" ref="J118:J121" si="132">+B118-F118</f>
        <v>0</v>
      </c>
      <c r="K118" s="22">
        <f>+K117+J118</f>
        <v>0</v>
      </c>
      <c r="L118" s="28"/>
      <c r="M118" s="21">
        <f t="shared" ref="M118:M121" si="133">+C118-G118</f>
        <v>6.6396221100000004</v>
      </c>
      <c r="N118" s="22">
        <f>+N117+M118</f>
        <v>162.10871449415598</v>
      </c>
      <c r="O118" s="73"/>
      <c r="P118" s="21">
        <f t="shared" ref="P118:P121" si="134">+J118+M118</f>
        <v>6.6396221100000004</v>
      </c>
      <c r="Q118" s="22">
        <f>+Q117+P118</f>
        <v>162.10871449415598</v>
      </c>
    </row>
    <row r="119" spans="1:17" x14ac:dyDescent="0.25">
      <c r="A119" s="18">
        <v>46181</v>
      </c>
      <c r="B119" s="21">
        <v>0</v>
      </c>
      <c r="C119" s="21">
        <v>0</v>
      </c>
      <c r="D119" s="22">
        <f t="shared" ref="D119:D121" si="135">+B119+C119</f>
        <v>0</v>
      </c>
      <c r="E119" s="28"/>
      <c r="F119" s="21">
        <v>0</v>
      </c>
      <c r="G119" s="21">
        <v>0</v>
      </c>
      <c r="H119" s="22">
        <f t="shared" ref="H119:H123" si="136">+F119+G119</f>
        <v>0</v>
      </c>
      <c r="I119" s="74"/>
      <c r="J119" s="21">
        <f t="shared" si="132"/>
        <v>0</v>
      </c>
      <c r="K119" s="22">
        <f t="shared" ref="K119:K121" si="137">+K118+J119</f>
        <v>0</v>
      </c>
      <c r="L119" s="28"/>
      <c r="M119" s="21">
        <f t="shared" si="133"/>
        <v>0</v>
      </c>
      <c r="N119" s="22">
        <f t="shared" ref="N119:N121" si="138">+N118+M119</f>
        <v>162.10871449415598</v>
      </c>
      <c r="O119" s="73"/>
      <c r="P119" s="21">
        <f t="shared" si="134"/>
        <v>0</v>
      </c>
      <c r="Q119" s="22">
        <f t="shared" ref="Q119:Q121" si="139">+Q118+P119</f>
        <v>162.10871449415598</v>
      </c>
    </row>
    <row r="120" spans="1:17" x14ac:dyDescent="0.25">
      <c r="A120" s="18">
        <v>46182</v>
      </c>
      <c r="B120" s="21">
        <v>0</v>
      </c>
      <c r="C120" s="21">
        <v>4.6130979199999995</v>
      </c>
      <c r="D120" s="22">
        <f t="shared" si="135"/>
        <v>4.6130979199999995</v>
      </c>
      <c r="E120" s="28"/>
      <c r="F120" s="21">
        <v>0</v>
      </c>
      <c r="G120" s="21">
        <v>1.3634400000000001E-3</v>
      </c>
      <c r="H120" s="22">
        <f t="shared" si="136"/>
        <v>1.3634400000000001E-3</v>
      </c>
      <c r="I120" s="74"/>
      <c r="J120" s="21">
        <f t="shared" si="132"/>
        <v>0</v>
      </c>
      <c r="K120" s="22">
        <f t="shared" si="137"/>
        <v>0</v>
      </c>
      <c r="L120" s="28"/>
      <c r="M120" s="21">
        <f t="shared" si="133"/>
        <v>4.6117344799999991</v>
      </c>
      <c r="N120" s="22">
        <f t="shared" si="138"/>
        <v>166.72044897415597</v>
      </c>
      <c r="O120" s="73"/>
      <c r="P120" s="21">
        <f t="shared" si="134"/>
        <v>4.6117344799999991</v>
      </c>
      <c r="Q120" s="22">
        <f t="shared" si="139"/>
        <v>166.72044897415597</v>
      </c>
    </row>
    <row r="121" spans="1:17" x14ac:dyDescent="0.25">
      <c r="A121" s="18">
        <v>46183</v>
      </c>
      <c r="B121" s="21">
        <v>0</v>
      </c>
      <c r="C121" s="21">
        <v>4.6273299999999998E-3</v>
      </c>
      <c r="D121" s="22">
        <f t="shared" si="135"/>
        <v>4.6273299999999998E-3</v>
      </c>
      <c r="E121" s="28"/>
      <c r="F121" s="21">
        <v>0</v>
      </c>
      <c r="G121" s="21">
        <v>0</v>
      </c>
      <c r="H121" s="22">
        <f t="shared" si="136"/>
        <v>0</v>
      </c>
      <c r="I121" s="74"/>
      <c r="J121" s="21">
        <f t="shared" si="132"/>
        <v>0</v>
      </c>
      <c r="K121" s="22">
        <f t="shared" si="137"/>
        <v>0</v>
      </c>
      <c r="L121" s="28"/>
      <c r="M121" s="21">
        <f t="shared" si="133"/>
        <v>4.6273299999999998E-3</v>
      </c>
      <c r="N121" s="22">
        <f t="shared" si="138"/>
        <v>166.72507630415598</v>
      </c>
      <c r="O121" s="73"/>
      <c r="P121" s="21">
        <f t="shared" si="134"/>
        <v>4.6273299999999998E-3</v>
      </c>
      <c r="Q121" s="22">
        <f t="shared" si="139"/>
        <v>166.72507630415598</v>
      </c>
    </row>
    <row r="122" spans="1:17" x14ac:dyDescent="0.25">
      <c r="A122" s="18">
        <v>46184</v>
      </c>
      <c r="B122" s="21">
        <v>0</v>
      </c>
      <c r="C122" s="21">
        <v>7.1103961799999995</v>
      </c>
      <c r="D122" s="22">
        <f>+B122+C122</f>
        <v>7.1103961799999995</v>
      </c>
      <c r="E122" s="28"/>
      <c r="F122" s="21">
        <v>0</v>
      </c>
      <c r="G122" s="21">
        <v>0</v>
      </c>
      <c r="H122" s="22">
        <f t="shared" si="136"/>
        <v>0</v>
      </c>
      <c r="I122" s="74"/>
      <c r="J122" s="21">
        <f t="shared" ref="J122:J126" si="140">+B122-F122</f>
        <v>0</v>
      </c>
      <c r="K122" s="22">
        <f>+K121+J122</f>
        <v>0</v>
      </c>
      <c r="L122" s="28"/>
      <c r="M122" s="21">
        <f t="shared" ref="M122:M126" si="141">+C122-G122</f>
        <v>7.1103961799999995</v>
      </c>
      <c r="N122" s="22">
        <f>+N121+M122</f>
        <v>173.83547248415599</v>
      </c>
      <c r="O122" s="73"/>
      <c r="P122" s="21">
        <f t="shared" ref="P122:P126" si="142">+J122+M122</f>
        <v>7.1103961799999995</v>
      </c>
      <c r="Q122" s="22">
        <f>+Q121+P122</f>
        <v>173.83547248415599</v>
      </c>
    </row>
    <row r="123" spans="1:17" x14ac:dyDescent="0.25">
      <c r="A123" s="18">
        <v>46188</v>
      </c>
      <c r="B123" s="21">
        <v>0</v>
      </c>
      <c r="C123" s="21">
        <v>3.2762733900000001</v>
      </c>
      <c r="D123" s="22">
        <f>+B123+C123</f>
        <v>3.2762733900000001</v>
      </c>
      <c r="E123" s="28"/>
      <c r="F123" s="21">
        <v>0</v>
      </c>
      <c r="G123" s="21">
        <v>2.7389E-4</v>
      </c>
      <c r="H123" s="22">
        <f t="shared" si="136"/>
        <v>2.7389E-4</v>
      </c>
      <c r="I123" s="74"/>
      <c r="J123" s="21">
        <f t="shared" si="140"/>
        <v>0</v>
      </c>
      <c r="K123" s="22">
        <f>+K122+J123</f>
        <v>0</v>
      </c>
      <c r="L123" s="28"/>
      <c r="M123" s="21">
        <f t="shared" si="141"/>
        <v>3.2759995000000002</v>
      </c>
      <c r="N123" s="22">
        <f>+N122+M123</f>
        <v>177.111471984156</v>
      </c>
      <c r="O123" s="73"/>
      <c r="P123" s="21">
        <f t="shared" si="142"/>
        <v>3.2759995000000002</v>
      </c>
      <c r="Q123" s="22">
        <f>+Q122+P123</f>
        <v>177.111471984156</v>
      </c>
    </row>
    <row r="124" spans="1:17" x14ac:dyDescent="0.25">
      <c r="A124" s="18">
        <v>46189</v>
      </c>
      <c r="B124" s="21">
        <v>0</v>
      </c>
      <c r="C124" s="21">
        <v>6.2075249999999998E-2</v>
      </c>
      <c r="D124" s="22">
        <f t="shared" ref="D124:D126" si="143">+B124+C124</f>
        <v>6.2075249999999998E-2</v>
      </c>
      <c r="E124" s="28"/>
      <c r="F124" s="21">
        <v>0</v>
      </c>
      <c r="G124" s="21">
        <v>9.8604320000000009E-2</v>
      </c>
      <c r="H124" s="22">
        <f t="shared" ref="H124:H127" si="144">+F124+G124</f>
        <v>9.8604320000000009E-2</v>
      </c>
      <c r="I124" s="74"/>
      <c r="J124" s="21">
        <f t="shared" si="140"/>
        <v>0</v>
      </c>
      <c r="K124" s="22">
        <f t="shared" ref="K124:K126" si="145">+K123+J124</f>
        <v>0</v>
      </c>
      <c r="L124" s="28"/>
      <c r="M124" s="21">
        <f t="shared" si="141"/>
        <v>-3.6529070000000011E-2</v>
      </c>
      <c r="N124" s="22">
        <f t="shared" ref="N124:N126" si="146">+N123+M124</f>
        <v>177.074942914156</v>
      </c>
      <c r="O124" s="73"/>
      <c r="P124" s="21">
        <f t="shared" si="142"/>
        <v>-3.6529070000000011E-2</v>
      </c>
      <c r="Q124" s="22">
        <f t="shared" ref="Q124:Q126" si="147">+Q123+P124</f>
        <v>177.074942914156</v>
      </c>
    </row>
    <row r="125" spans="1:17" x14ac:dyDescent="0.25">
      <c r="A125" s="18">
        <v>46190</v>
      </c>
      <c r="B125" s="21">
        <v>0</v>
      </c>
      <c r="C125" s="21">
        <v>1.6233E-4</v>
      </c>
      <c r="D125" s="22">
        <f t="shared" si="143"/>
        <v>1.6233E-4</v>
      </c>
      <c r="E125" s="28"/>
      <c r="F125" s="21">
        <v>0</v>
      </c>
      <c r="G125" s="21">
        <v>0</v>
      </c>
      <c r="H125" s="22">
        <f t="shared" si="144"/>
        <v>0</v>
      </c>
      <c r="I125" s="74"/>
      <c r="J125" s="21">
        <f t="shared" si="140"/>
        <v>0</v>
      </c>
      <c r="K125" s="22">
        <f t="shared" si="145"/>
        <v>0</v>
      </c>
      <c r="L125" s="28"/>
      <c r="M125" s="21">
        <f t="shared" si="141"/>
        <v>1.6233E-4</v>
      </c>
      <c r="N125" s="22">
        <f t="shared" si="146"/>
        <v>177.07510524415599</v>
      </c>
      <c r="O125" s="73"/>
      <c r="P125" s="21">
        <f t="shared" si="142"/>
        <v>1.6233E-4</v>
      </c>
      <c r="Q125" s="22">
        <f t="shared" si="147"/>
        <v>177.07510524415599</v>
      </c>
    </row>
    <row r="126" spans="1:17" x14ac:dyDescent="0.25">
      <c r="A126" s="18">
        <v>46191</v>
      </c>
      <c r="B126" s="21">
        <v>0</v>
      </c>
      <c r="C126" s="21">
        <v>0.18519364999999999</v>
      </c>
      <c r="D126" s="22">
        <f t="shared" si="143"/>
        <v>0.18519364999999999</v>
      </c>
      <c r="E126" s="28"/>
      <c r="F126" s="21">
        <v>0</v>
      </c>
      <c r="G126" s="21">
        <v>0</v>
      </c>
      <c r="H126" s="22">
        <f t="shared" si="144"/>
        <v>0</v>
      </c>
      <c r="I126" s="28"/>
      <c r="J126" s="21">
        <f t="shared" si="140"/>
        <v>0</v>
      </c>
      <c r="K126" s="22">
        <f t="shared" si="145"/>
        <v>0</v>
      </c>
      <c r="L126" s="28"/>
      <c r="M126" s="21">
        <f t="shared" si="141"/>
        <v>0.18519364999999999</v>
      </c>
      <c r="N126" s="22">
        <f t="shared" si="146"/>
        <v>177.26029889415599</v>
      </c>
      <c r="O126" s="73"/>
      <c r="P126" s="21">
        <f t="shared" si="142"/>
        <v>0.18519364999999999</v>
      </c>
      <c r="Q126" s="22">
        <f t="shared" si="147"/>
        <v>177.26029889415599</v>
      </c>
    </row>
    <row r="127" spans="1:17" x14ac:dyDescent="0.25">
      <c r="A127" s="18">
        <v>46192</v>
      </c>
      <c r="B127" s="21">
        <v>0</v>
      </c>
      <c r="C127" s="21">
        <v>0.84704736999999997</v>
      </c>
      <c r="D127" s="22">
        <f>+B127+C127</f>
        <v>0.84704736999999997</v>
      </c>
      <c r="E127" s="28"/>
      <c r="F127" s="21">
        <v>0</v>
      </c>
      <c r="G127" s="21">
        <v>0</v>
      </c>
      <c r="H127" s="22">
        <f t="shared" si="144"/>
        <v>0</v>
      </c>
      <c r="I127" s="28"/>
      <c r="J127" s="21">
        <f t="shared" ref="J127:J130" si="148">+B127-F127</f>
        <v>0</v>
      </c>
      <c r="K127" s="22">
        <f>+K126+J127</f>
        <v>0</v>
      </c>
      <c r="L127" s="28"/>
      <c r="M127" s="21">
        <f t="shared" ref="M127:M130" si="149">+C127-G127</f>
        <v>0.84704736999999997</v>
      </c>
      <c r="N127" s="22">
        <f>+N126+M127</f>
        <v>178.10734626415601</v>
      </c>
      <c r="O127" s="73"/>
      <c r="P127" s="21">
        <f t="shared" ref="P127:P130" si="150">+J127+M127</f>
        <v>0.84704736999999997</v>
      </c>
      <c r="Q127" s="22">
        <f>+Q126+P127</f>
        <v>178.10734626415601</v>
      </c>
    </row>
    <row r="128" spans="1:17" x14ac:dyDescent="0.25">
      <c r="A128" s="18">
        <v>46196</v>
      </c>
      <c r="B128" s="21">
        <v>0</v>
      </c>
      <c r="C128" s="21">
        <v>11.186235810000001</v>
      </c>
      <c r="D128" s="22">
        <f t="shared" ref="D128:D130" si="151">+B128+C128</f>
        <v>11.186235810000001</v>
      </c>
      <c r="E128" s="28"/>
      <c r="F128" s="21">
        <v>0</v>
      </c>
      <c r="G128" s="21">
        <v>3.3033550000000002E-2</v>
      </c>
      <c r="H128" s="22">
        <f t="shared" ref="H128:H132" si="152">+F128+G128</f>
        <v>3.3033550000000002E-2</v>
      </c>
      <c r="I128" s="28"/>
      <c r="J128" s="21">
        <f t="shared" si="148"/>
        <v>0</v>
      </c>
      <c r="K128" s="22">
        <f t="shared" ref="K128:K130" si="153">+K127+J128</f>
        <v>0</v>
      </c>
      <c r="L128" s="28"/>
      <c r="M128" s="21">
        <f t="shared" si="149"/>
        <v>11.15320226</v>
      </c>
      <c r="N128" s="22">
        <f t="shared" ref="N128:N130" si="154">+N127+M128</f>
        <v>189.26054852415601</v>
      </c>
      <c r="O128" s="73"/>
      <c r="P128" s="21">
        <f t="shared" si="150"/>
        <v>11.15320226</v>
      </c>
      <c r="Q128" s="22">
        <f t="shared" ref="Q128:Q130" si="155">+Q127+P128</f>
        <v>189.26054852415601</v>
      </c>
    </row>
    <row r="129" spans="1:17" x14ac:dyDescent="0.25">
      <c r="A129" s="18">
        <v>46197</v>
      </c>
      <c r="B129" s="21">
        <v>0</v>
      </c>
      <c r="C129" s="21">
        <v>0.42662756000000002</v>
      </c>
      <c r="D129" s="22">
        <f t="shared" si="151"/>
        <v>0.42662756000000002</v>
      </c>
      <c r="E129" s="28"/>
      <c r="F129" s="21">
        <v>0</v>
      </c>
      <c r="G129" s="21">
        <v>0</v>
      </c>
      <c r="H129" s="22">
        <f t="shared" si="152"/>
        <v>0</v>
      </c>
      <c r="I129" s="28"/>
      <c r="J129" s="21">
        <f t="shared" si="148"/>
        <v>0</v>
      </c>
      <c r="K129" s="22">
        <f t="shared" si="153"/>
        <v>0</v>
      </c>
      <c r="L129" s="28"/>
      <c r="M129" s="21">
        <f t="shared" si="149"/>
        <v>0.42662756000000002</v>
      </c>
      <c r="N129" s="22">
        <f t="shared" si="154"/>
        <v>189.68717608415602</v>
      </c>
      <c r="O129" s="73"/>
      <c r="P129" s="21">
        <f t="shared" si="150"/>
        <v>0.42662756000000002</v>
      </c>
      <c r="Q129" s="22">
        <f t="shared" si="155"/>
        <v>189.68717608415602</v>
      </c>
    </row>
    <row r="130" spans="1:17" x14ac:dyDescent="0.25">
      <c r="A130" s="18">
        <v>46198</v>
      </c>
      <c r="B130" s="21">
        <v>0</v>
      </c>
      <c r="C130" s="21">
        <v>7.0135039999999996E-2</v>
      </c>
      <c r="D130" s="22">
        <f t="shared" si="151"/>
        <v>7.0135039999999996E-2</v>
      </c>
      <c r="E130" s="28"/>
      <c r="F130" s="21">
        <v>0</v>
      </c>
      <c r="G130" s="21">
        <v>0</v>
      </c>
      <c r="H130" s="22">
        <f t="shared" si="152"/>
        <v>0</v>
      </c>
      <c r="I130" s="28"/>
      <c r="J130" s="21">
        <f t="shared" si="148"/>
        <v>0</v>
      </c>
      <c r="K130" s="22">
        <f t="shared" si="153"/>
        <v>0</v>
      </c>
      <c r="L130" s="28"/>
      <c r="M130" s="21">
        <f t="shared" si="149"/>
        <v>7.0135039999999996E-2</v>
      </c>
      <c r="N130" s="22">
        <f t="shared" si="154"/>
        <v>189.75731112415602</v>
      </c>
      <c r="O130" s="73"/>
      <c r="P130" s="21">
        <f t="shared" si="150"/>
        <v>7.0135039999999996E-2</v>
      </c>
      <c r="Q130" s="22">
        <f t="shared" si="155"/>
        <v>189.75731112415602</v>
      </c>
    </row>
    <row r="131" spans="1:17" x14ac:dyDescent="0.25">
      <c r="A131" s="18">
        <v>46199</v>
      </c>
      <c r="B131" s="21">
        <v>0</v>
      </c>
      <c r="C131" s="21">
        <v>0.13423725</v>
      </c>
      <c r="D131" s="22">
        <f>+B131+C131</f>
        <v>0.13423725</v>
      </c>
      <c r="E131" s="28"/>
      <c r="F131" s="21">
        <v>0</v>
      </c>
      <c r="G131" s="21">
        <v>0</v>
      </c>
      <c r="H131" s="22">
        <f t="shared" si="152"/>
        <v>0</v>
      </c>
      <c r="I131" s="28"/>
      <c r="J131" s="21">
        <f t="shared" ref="J131:J135" si="156">+B131-F131</f>
        <v>0</v>
      </c>
      <c r="K131" s="22">
        <f>+K130+J131</f>
        <v>0</v>
      </c>
      <c r="L131" s="28"/>
      <c r="M131" s="21">
        <f t="shared" ref="M131:M135" si="157">+C131-G131</f>
        <v>0.13423725</v>
      </c>
      <c r="N131" s="22">
        <f>+N130+M131</f>
        <v>189.89154837415603</v>
      </c>
      <c r="O131" s="73"/>
      <c r="P131" s="21">
        <f t="shared" ref="P131:P135" si="158">+J131+M131</f>
        <v>0.13423725</v>
      </c>
      <c r="Q131" s="22">
        <f>+Q130+P131</f>
        <v>189.89154837415603</v>
      </c>
    </row>
    <row r="132" spans="1:17" x14ac:dyDescent="0.25">
      <c r="A132" s="18">
        <v>46202</v>
      </c>
      <c r="B132" s="21">
        <v>0</v>
      </c>
      <c r="C132" s="21">
        <v>0.32954358</v>
      </c>
      <c r="D132" s="22">
        <f>+B132+C132</f>
        <v>0.32954358</v>
      </c>
      <c r="E132" s="28"/>
      <c r="F132" s="21">
        <v>0</v>
      </c>
      <c r="G132" s="21">
        <v>0</v>
      </c>
      <c r="H132" s="22">
        <f t="shared" si="152"/>
        <v>0</v>
      </c>
      <c r="I132" s="28"/>
      <c r="J132" s="21">
        <f t="shared" si="156"/>
        <v>0</v>
      </c>
      <c r="K132" s="22">
        <f>+K131+J132</f>
        <v>0</v>
      </c>
      <c r="L132" s="28"/>
      <c r="M132" s="21">
        <f t="shared" si="157"/>
        <v>0.32954358</v>
      </c>
      <c r="N132" s="22">
        <f>+N131+M132</f>
        <v>190.22109195415604</v>
      </c>
      <c r="O132" s="73"/>
      <c r="P132" s="21">
        <f t="shared" si="158"/>
        <v>0.32954358</v>
      </c>
      <c r="Q132" s="22">
        <f>+Q131+P132</f>
        <v>190.22109195415604</v>
      </c>
    </row>
    <row r="133" spans="1:17" x14ac:dyDescent="0.25">
      <c r="A133" s="18">
        <v>46203</v>
      </c>
      <c r="B133" s="21">
        <v>0</v>
      </c>
      <c r="C133" s="21">
        <v>0</v>
      </c>
      <c r="D133" s="22">
        <f t="shared" ref="D133:D135" si="159">+B133+C133</f>
        <v>0</v>
      </c>
      <c r="E133" s="28"/>
      <c r="F133" s="21">
        <v>0</v>
      </c>
      <c r="G133" s="21">
        <v>0</v>
      </c>
      <c r="H133" s="22">
        <f t="shared" ref="H133:H137" si="160">+F133+G133</f>
        <v>0</v>
      </c>
      <c r="I133" s="28"/>
      <c r="J133" s="21">
        <f t="shared" si="156"/>
        <v>0</v>
      </c>
      <c r="K133" s="22">
        <f t="shared" ref="K133:K135" si="161">+K132+J133</f>
        <v>0</v>
      </c>
      <c r="L133" s="28"/>
      <c r="M133" s="21">
        <f t="shared" si="157"/>
        <v>0</v>
      </c>
      <c r="N133" s="22">
        <f t="shared" ref="N133:N135" si="162">+N132+M133</f>
        <v>190.22109195415604</v>
      </c>
      <c r="O133" s="73"/>
      <c r="P133" s="21">
        <f t="shared" si="158"/>
        <v>0</v>
      </c>
      <c r="Q133" s="22">
        <f t="shared" ref="Q133:Q135" si="163">+Q132+P133</f>
        <v>190.22109195415604</v>
      </c>
    </row>
    <row r="134" spans="1:17" x14ac:dyDescent="0.25">
      <c r="A134" s="18">
        <v>46204</v>
      </c>
      <c r="B134" s="21">
        <v>0</v>
      </c>
      <c r="C134" s="21">
        <v>6.1901271134507327</v>
      </c>
      <c r="D134" s="22">
        <f t="shared" si="159"/>
        <v>6.1901271134507327</v>
      </c>
      <c r="E134" s="28"/>
      <c r="F134" s="21">
        <v>0</v>
      </c>
      <c r="G134" s="21">
        <v>0</v>
      </c>
      <c r="H134" s="22">
        <f t="shared" si="160"/>
        <v>0</v>
      </c>
      <c r="I134" s="28"/>
      <c r="J134" s="21">
        <f t="shared" si="156"/>
        <v>0</v>
      </c>
      <c r="K134" s="22">
        <f t="shared" si="161"/>
        <v>0</v>
      </c>
      <c r="L134" s="28"/>
      <c r="M134" s="21">
        <f t="shared" si="157"/>
        <v>6.1901271134507327</v>
      </c>
      <c r="N134" s="22">
        <f t="shared" si="162"/>
        <v>196.41121906760677</v>
      </c>
      <c r="O134" s="73"/>
      <c r="P134" s="21">
        <f t="shared" si="158"/>
        <v>6.1901271134507327</v>
      </c>
      <c r="Q134" s="22">
        <f t="shared" si="163"/>
        <v>196.41121906760677</v>
      </c>
    </row>
    <row r="135" spans="1:17" x14ac:dyDescent="0.25">
      <c r="A135" s="18">
        <v>46205</v>
      </c>
      <c r="B135" s="21">
        <v>0</v>
      </c>
      <c r="C135" s="21">
        <v>17.06177169</v>
      </c>
      <c r="D135" s="22">
        <f t="shared" si="159"/>
        <v>17.06177169</v>
      </c>
      <c r="E135" s="28"/>
      <c r="F135" s="21">
        <v>0</v>
      </c>
      <c r="G135" s="21">
        <v>0</v>
      </c>
      <c r="H135" s="22">
        <f t="shared" si="160"/>
        <v>0</v>
      </c>
      <c r="I135" s="28"/>
      <c r="J135" s="21">
        <f t="shared" si="156"/>
        <v>0</v>
      </c>
      <c r="K135" s="22">
        <f t="shared" si="161"/>
        <v>0</v>
      </c>
      <c r="L135" s="28"/>
      <c r="M135" s="21">
        <f t="shared" si="157"/>
        <v>17.06177169</v>
      </c>
      <c r="N135" s="22">
        <f t="shared" si="162"/>
        <v>213.47299075760677</v>
      </c>
      <c r="O135" s="73"/>
      <c r="P135" s="21">
        <f t="shared" si="158"/>
        <v>17.06177169</v>
      </c>
      <c r="Q135" s="22">
        <f t="shared" si="163"/>
        <v>213.47299075760677</v>
      </c>
    </row>
    <row r="136" spans="1:17" x14ac:dyDescent="0.25">
      <c r="A136" s="18">
        <v>46206</v>
      </c>
      <c r="B136" s="21">
        <v>0</v>
      </c>
      <c r="C136" s="21">
        <v>0.11352516</v>
      </c>
      <c r="D136" s="22">
        <f>+B136+C136</f>
        <v>0.11352516</v>
      </c>
      <c r="E136" s="28"/>
      <c r="F136" s="21">
        <v>0</v>
      </c>
      <c r="G136" s="21">
        <v>5.1791330000000003E-2</v>
      </c>
      <c r="H136" s="22">
        <f t="shared" si="160"/>
        <v>5.1791330000000003E-2</v>
      </c>
      <c r="I136" s="28"/>
      <c r="J136" s="21">
        <f t="shared" ref="J136:J140" si="164">+B136-F136</f>
        <v>0</v>
      </c>
      <c r="K136" s="22">
        <f>+K135+J136</f>
        <v>0</v>
      </c>
      <c r="L136" s="28"/>
      <c r="M136" s="21">
        <f t="shared" ref="M136:M140" si="165">+C136-G136</f>
        <v>6.1733829999999996E-2</v>
      </c>
      <c r="N136" s="22">
        <f>+N135+M136</f>
        <v>213.53472458760677</v>
      </c>
      <c r="O136" s="73"/>
      <c r="P136" s="21">
        <f t="shared" ref="P136:P140" si="166">+J136+M136</f>
        <v>6.1733829999999996E-2</v>
      </c>
      <c r="Q136" s="22">
        <f>+Q135+P136</f>
        <v>213.53472458760677</v>
      </c>
    </row>
    <row r="137" spans="1:17" x14ac:dyDescent="0.25">
      <c r="A137" s="18">
        <v>46209</v>
      </c>
      <c r="B137" s="21">
        <v>0</v>
      </c>
      <c r="C137" s="21">
        <v>1.0079080000000001E-2</v>
      </c>
      <c r="D137" s="22">
        <f>+B137+C137</f>
        <v>1.0079080000000001E-2</v>
      </c>
      <c r="E137" s="28"/>
      <c r="F137" s="21">
        <v>0</v>
      </c>
      <c r="G137" s="21">
        <v>1.5045099999999999E-3</v>
      </c>
      <c r="H137" s="22">
        <f t="shared" si="160"/>
        <v>1.5045099999999999E-3</v>
      </c>
      <c r="I137" s="28"/>
      <c r="J137" s="21">
        <f t="shared" si="164"/>
        <v>0</v>
      </c>
      <c r="K137" s="22">
        <f>+K136+J137</f>
        <v>0</v>
      </c>
      <c r="L137" s="28"/>
      <c r="M137" s="21">
        <f t="shared" si="165"/>
        <v>8.5745700000000001E-3</v>
      </c>
      <c r="N137" s="22">
        <f>+N136+M137</f>
        <v>213.54329915760678</v>
      </c>
      <c r="O137" s="73"/>
      <c r="P137" s="21">
        <f t="shared" si="166"/>
        <v>8.5745700000000001E-3</v>
      </c>
      <c r="Q137" s="22">
        <f>+Q136+P137</f>
        <v>213.54329915760678</v>
      </c>
    </row>
    <row r="138" spans="1:17" x14ac:dyDescent="0.25">
      <c r="A138" s="18">
        <v>46210</v>
      </c>
      <c r="B138" s="21">
        <v>0</v>
      </c>
      <c r="C138" s="21">
        <v>11.191157410000001</v>
      </c>
      <c r="D138" s="22">
        <f t="shared" ref="D138:D140" si="167">+B138+C138</f>
        <v>11.191157410000001</v>
      </c>
      <c r="E138" s="28"/>
      <c r="F138" s="21">
        <v>0</v>
      </c>
      <c r="G138" s="21">
        <v>0</v>
      </c>
      <c r="H138" s="22">
        <f t="shared" ref="H138:H142" si="168">+F138+G138</f>
        <v>0</v>
      </c>
      <c r="I138" s="28"/>
      <c r="J138" s="21">
        <f t="shared" si="164"/>
        <v>0</v>
      </c>
      <c r="K138" s="22">
        <f t="shared" ref="K138:K140" si="169">+K137+J138</f>
        <v>0</v>
      </c>
      <c r="L138" s="28"/>
      <c r="M138" s="21">
        <f t="shared" si="165"/>
        <v>11.191157410000001</v>
      </c>
      <c r="N138" s="22">
        <f t="shared" ref="N138:N140" si="170">+N137+M138</f>
        <v>224.73445656760677</v>
      </c>
      <c r="O138" s="73"/>
      <c r="P138" s="21">
        <f t="shared" si="166"/>
        <v>11.191157410000001</v>
      </c>
      <c r="Q138" s="22">
        <f t="shared" ref="Q138:Q140" si="171">+Q137+P138</f>
        <v>224.73445656760677</v>
      </c>
    </row>
    <row r="139" spans="1:17" x14ac:dyDescent="0.25">
      <c r="A139" s="18">
        <v>46211</v>
      </c>
      <c r="B139" s="21">
        <v>0</v>
      </c>
      <c r="C139" s="21">
        <v>1.2077100000000001E-3</v>
      </c>
      <c r="D139" s="22">
        <f t="shared" si="167"/>
        <v>1.2077100000000001E-3</v>
      </c>
      <c r="E139" s="28"/>
      <c r="F139" s="21">
        <v>0</v>
      </c>
      <c r="G139" s="21">
        <v>0</v>
      </c>
      <c r="H139" s="22">
        <f t="shared" si="168"/>
        <v>0</v>
      </c>
      <c r="I139" s="28"/>
      <c r="J139" s="21">
        <f t="shared" si="164"/>
        <v>0</v>
      </c>
      <c r="K139" s="22">
        <f t="shared" si="169"/>
        <v>0</v>
      </c>
      <c r="L139" s="28"/>
      <c r="M139" s="21">
        <f t="shared" si="165"/>
        <v>1.2077100000000001E-3</v>
      </c>
      <c r="N139" s="22">
        <f t="shared" si="170"/>
        <v>224.73566427760676</v>
      </c>
      <c r="O139" s="73"/>
      <c r="P139" s="21">
        <f t="shared" si="166"/>
        <v>1.2077100000000001E-3</v>
      </c>
      <c r="Q139" s="22">
        <f t="shared" si="171"/>
        <v>224.73566427760676</v>
      </c>
    </row>
    <row r="140" spans="1:17" x14ac:dyDescent="0.25">
      <c r="A140" s="18">
        <v>46212</v>
      </c>
      <c r="B140" s="21">
        <v>0</v>
      </c>
      <c r="C140" s="21">
        <v>0.67221578000000004</v>
      </c>
      <c r="D140" s="22">
        <f t="shared" si="167"/>
        <v>0.67221578000000004</v>
      </c>
      <c r="E140" s="28"/>
      <c r="F140" s="21">
        <v>0</v>
      </c>
      <c r="G140" s="21">
        <v>0</v>
      </c>
      <c r="H140" s="22">
        <f t="shared" si="168"/>
        <v>0</v>
      </c>
      <c r="I140" s="28"/>
      <c r="J140" s="21">
        <f t="shared" si="164"/>
        <v>0</v>
      </c>
      <c r="K140" s="22">
        <f t="shared" si="169"/>
        <v>0</v>
      </c>
      <c r="L140" s="28"/>
      <c r="M140" s="21">
        <f t="shared" si="165"/>
        <v>0.67221578000000004</v>
      </c>
      <c r="N140" s="22">
        <f t="shared" si="170"/>
        <v>225.40788005760675</v>
      </c>
      <c r="O140" s="73"/>
      <c r="P140" s="21">
        <f t="shared" si="166"/>
        <v>0.67221578000000004</v>
      </c>
      <c r="Q140" s="22">
        <f t="shared" si="171"/>
        <v>225.40788005760675</v>
      </c>
    </row>
    <row r="141" spans="1:17" x14ac:dyDescent="0.25">
      <c r="A141" s="18">
        <v>46213</v>
      </c>
      <c r="B141" s="21">
        <v>0</v>
      </c>
      <c r="C141" s="21">
        <v>1.3173860000000001E-2</v>
      </c>
      <c r="D141" s="22">
        <f>+B141+C141</f>
        <v>1.3173860000000001E-2</v>
      </c>
      <c r="E141" s="28"/>
      <c r="F141" s="21">
        <v>0</v>
      </c>
      <c r="G141" s="21">
        <v>0</v>
      </c>
      <c r="H141" s="22">
        <f t="shared" si="168"/>
        <v>0</v>
      </c>
      <c r="I141" s="28"/>
      <c r="J141" s="21">
        <f t="shared" ref="J141:J145" si="172">+B141-F141</f>
        <v>0</v>
      </c>
      <c r="K141" s="22">
        <f>+K140+J141</f>
        <v>0</v>
      </c>
      <c r="L141" s="28"/>
      <c r="M141" s="21">
        <f t="shared" ref="M141:M145" si="173">+C141-G141</f>
        <v>1.3173860000000001E-2</v>
      </c>
      <c r="N141" s="22">
        <f>+N140+M141</f>
        <v>225.42105391760674</v>
      </c>
      <c r="O141" s="73"/>
      <c r="P141" s="21">
        <f t="shared" ref="P141:P145" si="174">+J141+M141</f>
        <v>1.3173860000000001E-2</v>
      </c>
      <c r="Q141" s="22">
        <f>+Q140+P141</f>
        <v>225.42105391760674</v>
      </c>
    </row>
    <row r="142" spans="1:17" x14ac:dyDescent="0.25">
      <c r="A142" s="18">
        <v>46216</v>
      </c>
      <c r="B142" s="21">
        <v>0</v>
      </c>
      <c r="C142" s="21">
        <v>4.2750429099999998</v>
      </c>
      <c r="D142" s="22">
        <f>+B142+C142</f>
        <v>4.2750429099999998</v>
      </c>
      <c r="E142" s="28"/>
      <c r="F142" s="21">
        <v>0</v>
      </c>
      <c r="G142" s="21">
        <v>0</v>
      </c>
      <c r="H142" s="22">
        <f t="shared" si="168"/>
        <v>0</v>
      </c>
      <c r="I142" s="28"/>
      <c r="J142" s="21">
        <f t="shared" si="172"/>
        <v>0</v>
      </c>
      <c r="K142" s="22">
        <f>+K141+J142</f>
        <v>0</v>
      </c>
      <c r="L142" s="28"/>
      <c r="M142" s="21">
        <f t="shared" si="173"/>
        <v>4.2750429099999998</v>
      </c>
      <c r="N142" s="22">
        <f>+N141+M142</f>
        <v>229.69609682760674</v>
      </c>
      <c r="O142" s="73"/>
      <c r="P142" s="21">
        <f t="shared" si="174"/>
        <v>4.2750429099999998</v>
      </c>
      <c r="Q142" s="22">
        <f>+Q141+P142</f>
        <v>229.69609682760674</v>
      </c>
    </row>
    <row r="143" spans="1:17" x14ac:dyDescent="0.25">
      <c r="A143" s="18">
        <v>46217</v>
      </c>
      <c r="B143" s="21">
        <v>0</v>
      </c>
      <c r="C143" s="21">
        <v>2.7669430772575572</v>
      </c>
      <c r="D143" s="22">
        <f t="shared" ref="D143:D145" si="175">+B143+C143</f>
        <v>2.7669430772575572</v>
      </c>
      <c r="E143" s="28"/>
      <c r="F143" s="21">
        <v>0</v>
      </c>
      <c r="G143" s="21">
        <v>0</v>
      </c>
      <c r="H143" s="22">
        <f t="shared" ref="H143:H146" si="176">+F143+G143</f>
        <v>0</v>
      </c>
      <c r="I143" s="28"/>
      <c r="J143" s="21">
        <f t="shared" si="172"/>
        <v>0</v>
      </c>
      <c r="K143" s="22">
        <f t="shared" ref="K143:K145" si="177">+K142+J143</f>
        <v>0</v>
      </c>
      <c r="L143" s="28"/>
      <c r="M143" s="21">
        <f t="shared" si="173"/>
        <v>2.7669430772575572</v>
      </c>
      <c r="N143" s="22">
        <f t="shared" ref="N143:N145" si="178">+N142+M143</f>
        <v>232.4630399048643</v>
      </c>
      <c r="O143" s="73"/>
      <c r="P143" s="21">
        <f t="shared" si="174"/>
        <v>2.7669430772575572</v>
      </c>
      <c r="Q143" s="22">
        <f t="shared" ref="Q143:Q145" si="179">+Q142+P143</f>
        <v>232.4630399048643</v>
      </c>
    </row>
    <row r="144" spans="1:17" x14ac:dyDescent="0.25">
      <c r="A144" s="18">
        <v>46218</v>
      </c>
      <c r="B144" s="21">
        <v>0</v>
      </c>
      <c r="C144" s="21">
        <v>1.3789930000000001E-2</v>
      </c>
      <c r="D144" s="22">
        <f t="shared" si="175"/>
        <v>1.3789930000000001E-2</v>
      </c>
      <c r="E144" s="28"/>
      <c r="F144" s="21">
        <v>0</v>
      </c>
      <c r="G144" s="21">
        <v>0</v>
      </c>
      <c r="H144" s="22">
        <f t="shared" si="176"/>
        <v>0</v>
      </c>
      <c r="I144" s="28"/>
      <c r="J144" s="21">
        <f t="shared" si="172"/>
        <v>0</v>
      </c>
      <c r="K144" s="22">
        <f t="shared" si="177"/>
        <v>0</v>
      </c>
      <c r="L144" s="28"/>
      <c r="M144" s="21">
        <f t="shared" si="173"/>
        <v>1.3789930000000001E-2</v>
      </c>
      <c r="N144" s="22">
        <f t="shared" si="178"/>
        <v>232.4768298348643</v>
      </c>
      <c r="O144" s="73"/>
      <c r="P144" s="21">
        <f t="shared" si="174"/>
        <v>1.3789930000000001E-2</v>
      </c>
      <c r="Q144" s="22">
        <f t="shared" si="179"/>
        <v>232.4768298348643</v>
      </c>
    </row>
    <row r="145" spans="1:17" x14ac:dyDescent="0.25">
      <c r="A145" s="18">
        <v>46219</v>
      </c>
      <c r="B145" s="21">
        <v>0</v>
      </c>
      <c r="C145" s="21">
        <v>2.0739976459567275</v>
      </c>
      <c r="D145" s="22">
        <f t="shared" si="175"/>
        <v>2.0739976459567275</v>
      </c>
      <c r="E145" s="28"/>
      <c r="F145" s="21">
        <v>0</v>
      </c>
      <c r="G145" s="21">
        <v>0</v>
      </c>
      <c r="H145" s="22">
        <f t="shared" si="176"/>
        <v>0</v>
      </c>
      <c r="I145" s="28"/>
      <c r="J145" s="21">
        <f t="shared" si="172"/>
        <v>0</v>
      </c>
      <c r="K145" s="22">
        <f t="shared" si="177"/>
        <v>0</v>
      </c>
      <c r="L145" s="28"/>
      <c r="M145" s="21">
        <f t="shared" si="173"/>
        <v>2.0739976459567275</v>
      </c>
      <c r="N145" s="22">
        <f t="shared" si="178"/>
        <v>234.55082748082103</v>
      </c>
      <c r="O145" s="73"/>
      <c r="P145" s="21">
        <f t="shared" si="174"/>
        <v>2.0739976459567275</v>
      </c>
      <c r="Q145" s="22">
        <f t="shared" si="179"/>
        <v>234.55082748082103</v>
      </c>
    </row>
    <row r="146" spans="1:17" ht="15" customHeight="1" x14ac:dyDescent="0.25">
      <c r="A146" s="42">
        <v>46220</v>
      </c>
      <c r="B146" s="41">
        <v>0</v>
      </c>
      <c r="C146" s="41">
        <v>6.3705337799999997</v>
      </c>
      <c r="D146" s="41">
        <f>+B146+C146</f>
        <v>6.3705337799999997</v>
      </c>
      <c r="E146" s="28"/>
      <c r="F146" s="41">
        <v>0</v>
      </c>
      <c r="G146" s="41">
        <v>0</v>
      </c>
      <c r="H146" s="41">
        <f t="shared" si="176"/>
        <v>0</v>
      </c>
      <c r="I146" s="28"/>
      <c r="J146" s="41">
        <f t="shared" ref="J146" si="180">+B146-F146</f>
        <v>0</v>
      </c>
      <c r="K146" s="41">
        <f>+K145+J146</f>
        <v>0</v>
      </c>
      <c r="L146" s="28"/>
      <c r="M146" s="41">
        <f t="shared" ref="M146" si="181">+C146-G146</f>
        <v>6.3705337799999997</v>
      </c>
      <c r="N146" s="41">
        <f>+N145+M146</f>
        <v>240.92136126082102</v>
      </c>
      <c r="O146" s="28"/>
      <c r="P146" s="41">
        <f t="shared" ref="P146" si="182">+J146+M146</f>
        <v>6.3705337799999997</v>
      </c>
      <c r="Q146" s="41">
        <f>+Q145+P146</f>
        <v>240.92136126082102</v>
      </c>
    </row>
    <row r="147" spans="1:17" ht="15" customHeight="1" x14ac:dyDescent="0.25">
      <c r="A147" s="29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55"/>
      <c r="Q147" s="55"/>
    </row>
    <row r="148" spans="1:17" ht="15" customHeight="1" x14ac:dyDescent="0.25">
      <c r="A148" s="33" t="s">
        <v>17</v>
      </c>
      <c r="C148" s="36"/>
      <c r="D148" s="36"/>
      <c r="F148" s="36"/>
      <c r="G148" s="36"/>
      <c r="H148" s="36"/>
      <c r="J148" s="54"/>
      <c r="K148" s="54"/>
      <c r="L148" s="54"/>
      <c r="M148" s="54"/>
      <c r="N148" s="54"/>
      <c r="O148" s="54"/>
      <c r="P148" s="54"/>
      <c r="Q148" s="54"/>
    </row>
    <row r="149" spans="1:17" ht="15" customHeight="1" x14ac:dyDescent="0.25">
      <c r="A149" s="34" t="s">
        <v>13</v>
      </c>
      <c r="D149" s="36"/>
      <c r="E149" s="36"/>
      <c r="F149" s="36"/>
      <c r="G149" s="36"/>
      <c r="M149" s="36"/>
      <c r="N149" s="36"/>
      <c r="Q149" s="56"/>
    </row>
    <row r="150" spans="1:17" ht="15" customHeight="1" x14ac:dyDescent="0.25">
      <c r="C150" s="54"/>
      <c r="F150" s="36"/>
      <c r="G150" s="54"/>
      <c r="H150" s="36"/>
      <c r="I150" s="71"/>
      <c r="J150" s="36"/>
      <c r="K150" s="71"/>
      <c r="N150" s="51"/>
      <c r="Q150" s="56"/>
    </row>
    <row r="151" spans="1:17" ht="15" customHeight="1" x14ac:dyDescent="0.25">
      <c r="D151" s="54"/>
      <c r="H151" s="36"/>
      <c r="I151" s="71"/>
      <c r="J151" s="36"/>
      <c r="K151" s="71"/>
      <c r="N151" s="51"/>
      <c r="Q151" s="51"/>
    </row>
    <row r="152" spans="1:17" ht="15" customHeight="1" x14ac:dyDescent="0.25">
      <c r="C152" s="52"/>
      <c r="H152" s="36"/>
      <c r="I152" s="71"/>
      <c r="J152" s="36"/>
      <c r="K152" s="71"/>
    </row>
    <row r="153" spans="1:17" ht="15" customHeight="1" x14ac:dyDescent="0.25">
      <c r="H153" s="36"/>
      <c r="I153" s="71"/>
      <c r="J153" s="36"/>
      <c r="K153" s="71"/>
    </row>
    <row r="154" spans="1:17" ht="15" customHeight="1" x14ac:dyDescent="0.25"/>
    <row r="155" spans="1:17" ht="15" customHeight="1" x14ac:dyDescent="0.25"/>
    <row r="156" spans="1:17" ht="15" customHeight="1" x14ac:dyDescent="0.25"/>
    <row r="157" spans="1:17" ht="15" customHeight="1" x14ac:dyDescent="0.25"/>
    <row r="158" spans="1:17" ht="15" customHeight="1" x14ac:dyDescent="0.25"/>
    <row r="159" spans="1:17" ht="15" customHeight="1" x14ac:dyDescent="0.25"/>
    <row r="160" spans="1:17" ht="15" customHeight="1" x14ac:dyDescent="0.25"/>
    <row r="161" spans="19:21" ht="15" customHeight="1" x14ac:dyDescent="0.25"/>
    <row r="162" spans="19:21" ht="15" customHeight="1" x14ac:dyDescent="0.25">
      <c r="S162" s="68"/>
      <c r="T162" s="69"/>
      <c r="U162" s="70"/>
    </row>
    <row r="163" spans="19:21" ht="15" customHeight="1" x14ac:dyDescent="0.25">
      <c r="S163" s="68"/>
      <c r="T163" s="69"/>
      <c r="U163" s="70"/>
    </row>
    <row r="164" spans="19:21" ht="15" customHeight="1" x14ac:dyDescent="0.25">
      <c r="S164" s="68"/>
      <c r="T164" s="69"/>
      <c r="U164" s="70"/>
    </row>
    <row r="165" spans="19:21" ht="15" customHeight="1" x14ac:dyDescent="0.25">
      <c r="S165" s="66"/>
      <c r="T165" s="69"/>
      <c r="U165" s="70"/>
    </row>
    <row r="166" spans="19:21" ht="15" customHeight="1" x14ac:dyDescent="0.25">
      <c r="S166" s="66"/>
      <c r="T166" s="69"/>
      <c r="U166" s="70"/>
    </row>
    <row r="167" spans="19:21" ht="15" customHeight="1" x14ac:dyDescent="0.25">
      <c r="S167" s="66"/>
      <c r="T167" s="69"/>
      <c r="U167" s="70"/>
    </row>
    <row r="168" spans="19:21" ht="15" customHeight="1" x14ac:dyDescent="0.25">
      <c r="S168" s="66"/>
      <c r="T168" s="69"/>
      <c r="U168" s="70"/>
    </row>
    <row r="169" spans="19:21" ht="15" customHeight="1" x14ac:dyDescent="0.25">
      <c r="S169" s="66"/>
      <c r="T169" s="69"/>
      <c r="U169" s="70"/>
    </row>
    <row r="170" spans="19:21" ht="15" customHeight="1" x14ac:dyDescent="0.25">
      <c r="S170" s="66"/>
      <c r="T170" s="69"/>
      <c r="U170" s="70"/>
    </row>
    <row r="171" spans="19:21" ht="15" customHeight="1" x14ac:dyDescent="0.25">
      <c r="S171" s="66"/>
      <c r="T171" s="69"/>
      <c r="U171" s="70"/>
    </row>
    <row r="172" spans="19:21" ht="15" customHeight="1" x14ac:dyDescent="0.25">
      <c r="S172" s="66"/>
      <c r="T172" s="69"/>
      <c r="U172" s="70"/>
    </row>
    <row r="173" spans="19:21" ht="15" customHeight="1" x14ac:dyDescent="0.25">
      <c r="S173" s="66"/>
      <c r="T173" s="69"/>
      <c r="U173" s="70"/>
    </row>
    <row r="174" spans="19:21" ht="15" customHeight="1" x14ac:dyDescent="0.25">
      <c r="S174" s="66"/>
      <c r="T174" s="69"/>
      <c r="U174" s="70"/>
    </row>
    <row r="175" spans="19:21" ht="15" customHeight="1" x14ac:dyDescent="0.25">
      <c r="S175" s="66"/>
      <c r="T175" s="69"/>
      <c r="U175" s="70"/>
    </row>
    <row r="176" spans="19:21" ht="15" customHeight="1" x14ac:dyDescent="0.25">
      <c r="S176" s="66"/>
      <c r="T176" s="69"/>
      <c r="U176" s="70"/>
    </row>
    <row r="177" spans="18:21" ht="15" customHeight="1" x14ac:dyDescent="0.25">
      <c r="S177" s="66"/>
      <c r="T177" s="69"/>
      <c r="U177" s="70"/>
    </row>
    <row r="178" spans="18:21" ht="15" customHeight="1" x14ac:dyDescent="0.25">
      <c r="S178" s="66"/>
      <c r="T178" s="69"/>
      <c r="U178" s="70"/>
    </row>
    <row r="179" spans="18:21" ht="15" customHeight="1" x14ac:dyDescent="0.25">
      <c r="S179" s="66"/>
      <c r="T179" s="69"/>
      <c r="U179" s="70"/>
    </row>
    <row r="180" spans="18:21" ht="15" customHeight="1" x14ac:dyDescent="0.25">
      <c r="S180" s="66"/>
      <c r="T180" s="69"/>
      <c r="U180" s="70"/>
    </row>
    <row r="181" spans="18:21" ht="15" customHeight="1" x14ac:dyDescent="0.25">
      <c r="T181" s="69"/>
      <c r="U181" s="70"/>
    </row>
    <row r="182" spans="18:21" ht="15" customHeight="1" x14ac:dyDescent="0.25">
      <c r="S182" s="66"/>
      <c r="T182" s="69"/>
      <c r="U182" s="70"/>
    </row>
    <row r="183" spans="18:21" ht="15" customHeight="1" x14ac:dyDescent="0.25">
      <c r="S183" s="66"/>
      <c r="T183" s="69"/>
      <c r="U183" s="70"/>
    </row>
    <row r="184" spans="18:21" ht="15" customHeight="1" x14ac:dyDescent="0.25">
      <c r="T184" s="64"/>
    </row>
    <row r="185" spans="18:21" ht="15" customHeight="1" x14ac:dyDescent="0.25">
      <c r="S185" s="64"/>
      <c r="T185" s="64"/>
    </row>
    <row r="186" spans="18:21" ht="15" customHeight="1" x14ac:dyDescent="0.25">
      <c r="T186" s="64"/>
    </row>
    <row r="187" spans="18:21" ht="15" customHeight="1" x14ac:dyDescent="0.25">
      <c r="R187" s="65"/>
      <c r="T187" s="64"/>
    </row>
    <row r="188" spans="18:21" ht="15" customHeight="1" x14ac:dyDescent="0.25">
      <c r="R188" s="65"/>
      <c r="T188" s="64"/>
    </row>
    <row r="189" spans="18:21" ht="15" customHeight="1" x14ac:dyDescent="0.25">
      <c r="R189" s="65"/>
      <c r="T189" s="64"/>
    </row>
    <row r="190" spans="18:21" ht="15" customHeight="1" x14ac:dyDescent="0.25">
      <c r="R190" s="65"/>
      <c r="T190" s="64"/>
    </row>
    <row r="191" spans="18:21" ht="15" customHeight="1" x14ac:dyDescent="0.25">
      <c r="R191" s="65"/>
      <c r="T191" s="64"/>
    </row>
    <row r="192" spans="18:21" ht="15" customHeight="1" x14ac:dyDescent="0.25">
      <c r="R192" s="65"/>
      <c r="T192" s="64"/>
    </row>
    <row r="193" spans="18:20" ht="15" customHeight="1" x14ac:dyDescent="0.25">
      <c r="R193" s="65"/>
      <c r="T193" s="64"/>
    </row>
    <row r="194" spans="18:20" ht="15" customHeight="1" x14ac:dyDescent="0.25">
      <c r="R194" s="65"/>
      <c r="T194" s="64"/>
    </row>
    <row r="195" spans="18:20" ht="15" customHeight="1" x14ac:dyDescent="0.25">
      <c r="R195" s="65"/>
      <c r="T195" s="64"/>
    </row>
    <row r="196" spans="18:20" ht="15" customHeight="1" x14ac:dyDescent="0.25">
      <c r="R196" s="65"/>
      <c r="T196" s="64"/>
    </row>
    <row r="197" spans="18:20" ht="15" customHeight="1" x14ac:dyDescent="0.25">
      <c r="R197" s="65"/>
      <c r="T197" s="64"/>
    </row>
    <row r="198" spans="18:20" ht="15" customHeight="1" x14ac:dyDescent="0.25">
      <c r="R198" s="65"/>
      <c r="T198" s="64"/>
    </row>
    <row r="199" spans="18:20" ht="15" customHeight="1" x14ac:dyDescent="0.25">
      <c r="R199" s="65"/>
      <c r="T199" s="64"/>
    </row>
    <row r="200" spans="18:20" ht="15" customHeight="1" x14ac:dyDescent="0.25">
      <c r="R200" s="65"/>
      <c r="T200" s="64"/>
    </row>
    <row r="201" spans="18:20" ht="15" customHeight="1" x14ac:dyDescent="0.25">
      <c r="R201" s="65"/>
    </row>
    <row r="202" spans="18:20" ht="15" customHeight="1" x14ac:dyDescent="0.25">
      <c r="R202" s="65"/>
    </row>
    <row r="203" spans="18:20" ht="15" customHeight="1" x14ac:dyDescent="0.25"/>
    <row r="204" spans="18:20" ht="15" customHeight="1" x14ac:dyDescent="0.25"/>
    <row r="205" spans="18:20" ht="15" customHeight="1" x14ac:dyDescent="0.25"/>
    <row r="206" spans="18:20" ht="15" customHeight="1" x14ac:dyDescent="0.25"/>
    <row r="207" spans="18:20" ht="15" customHeight="1" x14ac:dyDescent="0.25">
      <c r="R207" s="65"/>
    </row>
    <row r="208" spans="18:20" ht="15" customHeight="1" x14ac:dyDescent="0.25"/>
    <row r="209" spans="18:18" ht="15" customHeight="1" x14ac:dyDescent="0.25"/>
    <row r="210" spans="18:18" ht="15" customHeight="1" x14ac:dyDescent="0.25"/>
    <row r="211" spans="18:18" ht="15" customHeight="1" x14ac:dyDescent="0.25"/>
    <row r="212" spans="18:18" ht="15" customHeight="1" x14ac:dyDescent="0.25">
      <c r="R212" s="65"/>
    </row>
    <row r="213" spans="18:18" ht="15" customHeight="1" x14ac:dyDescent="0.25"/>
    <row r="214" spans="18:18" ht="15" customHeight="1" x14ac:dyDescent="0.25"/>
    <row r="215" spans="18:18" ht="15" customHeight="1" x14ac:dyDescent="0.25"/>
    <row r="216" spans="18:18" ht="15" customHeight="1" x14ac:dyDescent="0.25"/>
    <row r="217" spans="18:18" ht="15" customHeight="1" x14ac:dyDescent="0.25">
      <c r="R217" s="65"/>
    </row>
    <row r="218" spans="18:18" ht="15" customHeight="1" x14ac:dyDescent="0.25"/>
    <row r="219" spans="18:18" ht="15" customHeight="1" x14ac:dyDescent="0.25"/>
    <row r="220" spans="18:18" ht="15" customHeight="1" x14ac:dyDescent="0.25"/>
    <row r="221" spans="18:18" ht="15" customHeight="1" x14ac:dyDescent="0.25"/>
    <row r="222" spans="18:18" ht="15" customHeight="1" x14ac:dyDescent="0.25">
      <c r="R222" s="65"/>
    </row>
    <row r="223" spans="18:18" ht="15" customHeight="1" x14ac:dyDescent="0.25"/>
    <row r="224" spans="18:18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spans="18:18" ht="15" customHeight="1" x14ac:dyDescent="0.25"/>
    <row r="242" spans="18:18" ht="15" customHeight="1" x14ac:dyDescent="0.25"/>
    <row r="243" spans="18:18" ht="15" customHeight="1" x14ac:dyDescent="0.25">
      <c r="R243" s="67"/>
    </row>
    <row r="244" spans="18:18" ht="15" customHeight="1" x14ac:dyDescent="0.25"/>
    <row r="245" spans="18:18" ht="15" customHeight="1" x14ac:dyDescent="0.25"/>
    <row r="246" spans="18:18" ht="15" customHeight="1" x14ac:dyDescent="0.25"/>
    <row r="247" spans="18:18" ht="15" customHeight="1" x14ac:dyDescent="0.25">
      <c r="R247" s="67"/>
    </row>
    <row r="248" spans="18:18" ht="15" customHeight="1" x14ac:dyDescent="0.25">
      <c r="R248" s="67"/>
    </row>
    <row r="249" spans="18:18" ht="15" customHeight="1" x14ac:dyDescent="0.25"/>
    <row r="250" spans="18:18" ht="15" customHeight="1" x14ac:dyDescent="0.25"/>
    <row r="251" spans="18:18" ht="15" customHeight="1" x14ac:dyDescent="0.25">
      <c r="R251" s="67"/>
    </row>
    <row r="252" spans="18:18" ht="15" customHeight="1" x14ac:dyDescent="0.25">
      <c r="R252" s="67"/>
    </row>
    <row r="253" spans="18:18" ht="15" customHeight="1" x14ac:dyDescent="0.25">
      <c r="R253" s="67"/>
    </row>
    <row r="254" spans="18:18" ht="15" customHeight="1" x14ac:dyDescent="0.25"/>
    <row r="255" spans="18:18" ht="15" customHeight="1" x14ac:dyDescent="0.25"/>
    <row r="256" spans="18:18" ht="15" customHeight="1" x14ac:dyDescent="0.25">
      <c r="R256" s="67"/>
    </row>
    <row r="257" spans="18:18" ht="15" customHeight="1" x14ac:dyDescent="0.25">
      <c r="R257" s="67"/>
    </row>
    <row r="258" spans="18:18" ht="15" customHeight="1" x14ac:dyDescent="0.25">
      <c r="R258" s="67"/>
    </row>
    <row r="259" spans="18:18" ht="15" customHeight="1" x14ac:dyDescent="0.25"/>
    <row r="260" spans="18:18" ht="15" customHeight="1" x14ac:dyDescent="0.25"/>
    <row r="261" spans="18:18" ht="15" customHeight="1" x14ac:dyDescent="0.25">
      <c r="R261" s="67"/>
    </row>
    <row r="262" spans="18:18" ht="15" customHeight="1" x14ac:dyDescent="0.25">
      <c r="R262" s="67"/>
    </row>
    <row r="263" spans="18:18" ht="15" customHeight="1" x14ac:dyDescent="0.25">
      <c r="R263" s="67"/>
    </row>
    <row r="264" spans="18:18" ht="15" customHeight="1" x14ac:dyDescent="0.25"/>
    <row r="265" spans="18:18" ht="15" customHeight="1" x14ac:dyDescent="0.25"/>
    <row r="266" spans="18:18" ht="15" customHeight="1" x14ac:dyDescent="0.25">
      <c r="R266" s="67"/>
    </row>
    <row r="267" spans="18:18" ht="15" customHeight="1" x14ac:dyDescent="0.25">
      <c r="R267" s="67"/>
    </row>
    <row r="268" spans="18:18" ht="15" customHeight="1" x14ac:dyDescent="0.25">
      <c r="R268" s="67"/>
    </row>
    <row r="269" spans="18:18" ht="15" customHeight="1" x14ac:dyDescent="0.25"/>
    <row r="270" spans="18:18" ht="15" customHeight="1" x14ac:dyDescent="0.25"/>
    <row r="271" spans="18:18" ht="15" customHeight="1" x14ac:dyDescent="0.25">
      <c r="R271" s="67"/>
    </row>
    <row r="272" spans="18:18" ht="15" customHeight="1" x14ac:dyDescent="0.25">
      <c r="R272" s="67"/>
    </row>
    <row r="273" spans="18:18" ht="15" customHeight="1" x14ac:dyDescent="0.25">
      <c r="R273" s="67"/>
    </row>
    <row r="274" spans="18:18" ht="15" customHeight="1" x14ac:dyDescent="0.25"/>
    <row r="275" spans="18:18" ht="15" customHeight="1" x14ac:dyDescent="0.25"/>
    <row r="276" spans="18:18" ht="15" customHeight="1" x14ac:dyDescent="0.25">
      <c r="R276" s="67"/>
    </row>
    <row r="277" spans="18:18" ht="15" customHeight="1" x14ac:dyDescent="0.25">
      <c r="R277" s="67"/>
    </row>
    <row r="278" spans="18:18" ht="15" customHeight="1" x14ac:dyDescent="0.25">
      <c r="R278" s="53"/>
    </row>
    <row r="279" spans="18:18" ht="15" customHeight="1" x14ac:dyDescent="0.25">
      <c r="R279" s="49"/>
    </row>
    <row r="280" spans="18:18" ht="15" customHeight="1" x14ac:dyDescent="0.25"/>
    <row r="281" spans="18:18" ht="15" customHeight="1" x14ac:dyDescent="0.25">
      <c r="R281" s="53"/>
    </row>
    <row r="282" spans="18:18" ht="15" customHeight="1" x14ac:dyDescent="0.25">
      <c r="R282" s="53"/>
    </row>
    <row r="283" spans="18:18" ht="15" customHeight="1" x14ac:dyDescent="0.25">
      <c r="R283" s="53"/>
    </row>
    <row r="284" spans="18:18" ht="15" customHeight="1" x14ac:dyDescent="0.25">
      <c r="R284" s="49"/>
    </row>
    <row r="285" spans="18:18" ht="15" customHeight="1" x14ac:dyDescent="0.25"/>
    <row r="286" spans="18:18" ht="15" customHeight="1" x14ac:dyDescent="0.25">
      <c r="R286" s="53"/>
    </row>
    <row r="287" spans="18:18" ht="15" customHeight="1" x14ac:dyDescent="0.25">
      <c r="R287" s="53"/>
    </row>
    <row r="288" spans="18:18" ht="15" customHeight="1" x14ac:dyDescent="0.25">
      <c r="R288" s="53"/>
    </row>
    <row r="289" spans="18:18" ht="15" customHeight="1" x14ac:dyDescent="0.25">
      <c r="R289" s="49"/>
    </row>
    <row r="290" spans="18:18" ht="15" customHeight="1" x14ac:dyDescent="0.25"/>
    <row r="291" spans="18:18" ht="15" customHeight="1" x14ac:dyDescent="0.25">
      <c r="R291" s="53"/>
    </row>
    <row r="292" spans="18:18" ht="15" customHeight="1" x14ac:dyDescent="0.25">
      <c r="R292" s="53"/>
    </row>
    <row r="293" spans="18:18" ht="15" customHeight="1" x14ac:dyDescent="0.25">
      <c r="R293" s="53"/>
    </row>
    <row r="294" spans="18:18" ht="15" customHeight="1" x14ac:dyDescent="0.25">
      <c r="R294" s="49"/>
    </row>
    <row r="295" spans="18:18" ht="15" customHeight="1" x14ac:dyDescent="0.25"/>
    <row r="296" spans="18:18" ht="15" customHeight="1" x14ac:dyDescent="0.25"/>
    <row r="297" spans="18:18" ht="15" customHeight="1" x14ac:dyDescent="0.25">
      <c r="R297" s="53"/>
    </row>
    <row r="298" spans="18:18" ht="15" customHeight="1" x14ac:dyDescent="0.25">
      <c r="R298" s="53"/>
    </row>
    <row r="299" spans="18:18" ht="15" customHeight="1" x14ac:dyDescent="0.25">
      <c r="R299" s="49"/>
    </row>
    <row r="300" spans="18:18" ht="15" customHeight="1" x14ac:dyDescent="0.25"/>
    <row r="301" spans="18:18" ht="15" customHeight="1" x14ac:dyDescent="0.25"/>
    <row r="302" spans="18:18" ht="15" customHeight="1" x14ac:dyDescent="0.25">
      <c r="R302" s="53"/>
    </row>
    <row r="303" spans="18:18" ht="15" customHeight="1" x14ac:dyDescent="0.25">
      <c r="R303" s="53"/>
    </row>
    <row r="304" spans="18:18" ht="15" customHeight="1" x14ac:dyDescent="0.25">
      <c r="R304" s="49"/>
    </row>
    <row r="305" spans="18:18" ht="15" customHeight="1" x14ac:dyDescent="0.25"/>
    <row r="306" spans="18:18" ht="15" customHeight="1" x14ac:dyDescent="0.25"/>
    <row r="307" spans="18:18" ht="15" customHeight="1" x14ac:dyDescent="0.25">
      <c r="R307" s="53"/>
    </row>
    <row r="308" spans="18:18" ht="15" customHeight="1" x14ac:dyDescent="0.25">
      <c r="R308" s="53"/>
    </row>
    <row r="309" spans="18:18" ht="15" customHeight="1" x14ac:dyDescent="0.25">
      <c r="R309" s="49"/>
    </row>
    <row r="310" spans="18:18" ht="15" customHeight="1" x14ac:dyDescent="0.25"/>
    <row r="311" spans="18:18" ht="15" customHeight="1" x14ac:dyDescent="0.25"/>
    <row r="312" spans="18:18" ht="15" customHeight="1" x14ac:dyDescent="0.25">
      <c r="R312" s="53"/>
    </row>
    <row r="313" spans="18:18" ht="15" customHeight="1" x14ac:dyDescent="0.25">
      <c r="R313" s="53"/>
    </row>
    <row r="314" spans="18:18" ht="15" customHeight="1" x14ac:dyDescent="0.25">
      <c r="R314" s="49"/>
    </row>
    <row r="315" spans="18:18" ht="15" customHeight="1" x14ac:dyDescent="0.25"/>
    <row r="316" spans="18:18" ht="15" customHeight="1" x14ac:dyDescent="0.25"/>
    <row r="317" spans="18:18" ht="15" customHeight="1" x14ac:dyDescent="0.25">
      <c r="R317" s="53"/>
    </row>
    <row r="318" spans="18:18" ht="15" customHeight="1" x14ac:dyDescent="0.25">
      <c r="R318" s="53"/>
    </row>
    <row r="319" spans="18:18" ht="15" customHeight="1" x14ac:dyDescent="0.25">
      <c r="R319" s="49"/>
    </row>
    <row r="320" spans="18:18" ht="15" customHeight="1" x14ac:dyDescent="0.25"/>
    <row r="321" spans="18:18" ht="15" customHeight="1" x14ac:dyDescent="0.25"/>
    <row r="322" spans="18:18" ht="15" customHeight="1" x14ac:dyDescent="0.25">
      <c r="R322" s="53"/>
    </row>
    <row r="323" spans="18:18" ht="15" customHeight="1" x14ac:dyDescent="0.25">
      <c r="R323" s="53"/>
    </row>
    <row r="324" spans="18:18" ht="15" customHeight="1" x14ac:dyDescent="0.25">
      <c r="R324" s="49"/>
    </row>
    <row r="325" spans="18:18" ht="15" customHeight="1" x14ac:dyDescent="0.25"/>
    <row r="326" spans="18:18" ht="15" customHeight="1" x14ac:dyDescent="0.25"/>
    <row r="327" spans="18:18" ht="15" customHeight="1" x14ac:dyDescent="0.25">
      <c r="R327" s="53"/>
    </row>
    <row r="328" spans="18:18" ht="15" customHeight="1" x14ac:dyDescent="0.25">
      <c r="R328" s="49"/>
    </row>
    <row r="329" spans="18:18" ht="15" customHeight="1" x14ac:dyDescent="0.25"/>
    <row r="330" spans="18:18" ht="15" customHeight="1" x14ac:dyDescent="0.25"/>
    <row r="331" spans="18:18" ht="15" customHeight="1" x14ac:dyDescent="0.25"/>
    <row r="332" spans="18:18" ht="15" customHeight="1" x14ac:dyDescent="0.25">
      <c r="R332" s="53"/>
    </row>
    <row r="333" spans="18:18" ht="15.75" customHeight="1" x14ac:dyDescent="0.25">
      <c r="R333" s="49"/>
    </row>
    <row r="334" spans="18:18" ht="14.25" customHeight="1" x14ac:dyDescent="0.25"/>
    <row r="335" spans="18:18" ht="15" customHeight="1" x14ac:dyDescent="0.25"/>
    <row r="336" spans="18:18" ht="15" customHeight="1" x14ac:dyDescent="0.25"/>
    <row r="337" spans="18:18" ht="15" customHeight="1" x14ac:dyDescent="0.25">
      <c r="R337" s="53"/>
    </row>
    <row r="338" spans="18:18" ht="15" customHeight="1" x14ac:dyDescent="0.25">
      <c r="R338" s="49"/>
    </row>
    <row r="339" spans="18:18" ht="15" customHeight="1" x14ac:dyDescent="0.25"/>
    <row r="340" spans="18:18" ht="15" customHeight="1" x14ac:dyDescent="0.25"/>
    <row r="341" spans="18:18" ht="15" customHeight="1" x14ac:dyDescent="0.25"/>
    <row r="342" spans="18:18" ht="15" customHeight="1" x14ac:dyDescent="0.25">
      <c r="R342" s="53"/>
    </row>
    <row r="343" spans="18:18" ht="15" customHeight="1" x14ac:dyDescent="0.25">
      <c r="R343" s="49"/>
    </row>
    <row r="344" spans="18:18" ht="15" customHeight="1" x14ac:dyDescent="0.25"/>
    <row r="345" spans="18:18" ht="15" customHeight="1" x14ac:dyDescent="0.25"/>
    <row r="346" spans="18:18" ht="15" customHeight="1" x14ac:dyDescent="0.25"/>
    <row r="347" spans="18:18" ht="15" customHeight="1" x14ac:dyDescent="0.25">
      <c r="R347" s="53"/>
    </row>
    <row r="348" spans="18:18" ht="15" customHeight="1" x14ac:dyDescent="0.25">
      <c r="R348" s="49"/>
    </row>
    <row r="349" spans="18:18" ht="15" customHeight="1" x14ac:dyDescent="0.25"/>
    <row r="350" spans="18:18" ht="15" customHeight="1" x14ac:dyDescent="0.25"/>
    <row r="351" spans="18:18" ht="15" customHeight="1" x14ac:dyDescent="0.25"/>
    <row r="352" spans="18:18" ht="15" customHeight="1" x14ac:dyDescent="0.25">
      <c r="R352" s="53"/>
    </row>
    <row r="353" spans="18:18" ht="15" customHeight="1" x14ac:dyDescent="0.25">
      <c r="R353" s="49"/>
    </row>
    <row r="354" spans="18:18" ht="15" customHeight="1" x14ac:dyDescent="0.25"/>
    <row r="355" spans="18:18" ht="15" customHeight="1" x14ac:dyDescent="0.25"/>
    <row r="356" spans="18:18" ht="15" customHeight="1" x14ac:dyDescent="0.25"/>
    <row r="357" spans="18:18" ht="15" customHeight="1" x14ac:dyDescent="0.25"/>
    <row r="358" spans="18:18" ht="15" customHeight="1" x14ac:dyDescent="0.25"/>
    <row r="359" spans="18:18" ht="15" customHeight="1" x14ac:dyDescent="0.25"/>
    <row r="360" spans="18:18" ht="15" customHeight="1" x14ac:dyDescent="0.25"/>
    <row r="361" spans="18:18" ht="15" customHeight="1" x14ac:dyDescent="0.25"/>
    <row r="362" spans="18:18" ht="15" customHeight="1" x14ac:dyDescent="0.25"/>
    <row r="363" spans="18:18" ht="15" customHeight="1" x14ac:dyDescent="0.25"/>
    <row r="364" spans="18:18" ht="15" customHeight="1" x14ac:dyDescent="0.25"/>
    <row r="365" spans="18:18" ht="15" customHeight="1" x14ac:dyDescent="0.25"/>
    <row r="366" spans="18:18" ht="15" customHeight="1" x14ac:dyDescent="0.25"/>
    <row r="367" spans="18:18" ht="15" customHeight="1" x14ac:dyDescent="0.25"/>
    <row r="368" spans="18:1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spans="2:18" ht="15" customHeight="1" x14ac:dyDescent="0.25"/>
    <row r="386" spans="2:18" ht="15" customHeight="1" x14ac:dyDescent="0.25"/>
    <row r="387" spans="2:18" ht="15" customHeight="1" x14ac:dyDescent="0.25"/>
    <row r="388" spans="2:18" ht="15" customHeight="1" x14ac:dyDescent="0.25"/>
    <row r="389" spans="2:18" ht="15" customHeight="1" x14ac:dyDescent="0.25"/>
    <row r="390" spans="2:18" ht="15" customHeight="1" x14ac:dyDescent="0.25">
      <c r="R390" s="53"/>
    </row>
    <row r="391" spans="2:18" ht="15" customHeight="1" x14ac:dyDescent="0.25"/>
    <row r="392" spans="2:18" ht="15" customHeight="1" x14ac:dyDescent="0.25"/>
    <row r="393" spans="2:18" ht="15" customHeight="1" x14ac:dyDescent="0.25"/>
    <row r="394" spans="2:18" s="1" customFormat="1" ht="15" customHeight="1" x14ac:dyDescent="0.25">
      <c r="B394" s="3"/>
      <c r="R394" s="46"/>
    </row>
    <row r="395" spans="2:18" s="1" customFormat="1" ht="15" customHeight="1" x14ac:dyDescent="0.25">
      <c r="B395" s="3"/>
      <c r="R395" s="46"/>
    </row>
    <row r="396" spans="2:18" s="1" customFormat="1" ht="15" customHeight="1" x14ac:dyDescent="0.25">
      <c r="B396" s="3"/>
      <c r="R396" s="46"/>
    </row>
    <row r="397" spans="2:18" s="1" customFormat="1" ht="15" customHeight="1" x14ac:dyDescent="0.25">
      <c r="B397" s="3"/>
      <c r="R397" s="46"/>
    </row>
    <row r="398" spans="2:18" s="1" customFormat="1" ht="15" customHeight="1" x14ac:dyDescent="0.25">
      <c r="B398" s="3"/>
      <c r="R398" s="46"/>
    </row>
    <row r="399" spans="2:18" s="1" customFormat="1" ht="15" customHeight="1" x14ac:dyDescent="0.25">
      <c r="B399" s="3"/>
      <c r="R399" s="46"/>
    </row>
    <row r="400" spans="2:18" s="1" customFormat="1" ht="15" customHeight="1" x14ac:dyDescent="0.25">
      <c r="B400" s="3"/>
      <c r="R400" s="4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theme="3"/>
  </sheetPr>
  <dimension ref="A1:R268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12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42737</v>
      </c>
      <c r="B14" s="21">
        <v>0</v>
      </c>
      <c r="C14" s="21">
        <v>0</v>
      </c>
      <c r="D14" s="22">
        <f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42738</v>
      </c>
      <c r="B15" s="21">
        <v>0</v>
      </c>
      <c r="C15" s="21">
        <v>0</v>
      </c>
      <c r="D15" s="22">
        <f t="shared" ref="D15:D78" si="0">B15+C15</f>
        <v>0</v>
      </c>
      <c r="E15" s="16"/>
      <c r="F15" s="21">
        <v>0</v>
      </c>
      <c r="G15" s="21">
        <v>0</v>
      </c>
      <c r="H15" s="22">
        <f t="shared" ref="H15:H78" si="1">F15+G15</f>
        <v>0</v>
      </c>
      <c r="I15" s="16"/>
      <c r="J15" s="21">
        <f t="shared" ref="J15:J78" si="2">B15-F15</f>
        <v>0</v>
      </c>
      <c r="K15" s="22">
        <f>K14+J15</f>
        <v>0</v>
      </c>
      <c r="L15" s="16"/>
      <c r="M15" s="21">
        <f t="shared" ref="M15:M78" si="3">C15-G15</f>
        <v>0</v>
      </c>
      <c r="N15" s="22">
        <f>N14+M15</f>
        <v>0</v>
      </c>
      <c r="O15" s="16"/>
      <c r="P15" s="21">
        <f t="shared" ref="P15:P78" si="4">J15+M15</f>
        <v>0</v>
      </c>
      <c r="Q15" s="22">
        <f>Q14+P15</f>
        <v>0</v>
      </c>
    </row>
    <row r="16" spans="1:17" ht="15" customHeight="1" x14ac:dyDescent="0.25">
      <c r="A16" s="18">
        <v>42739</v>
      </c>
      <c r="B16" s="21">
        <v>0</v>
      </c>
      <c r="C16" s="21">
        <v>0</v>
      </c>
      <c r="D16" s="22">
        <f t="shared" si="0"/>
        <v>0</v>
      </c>
      <c r="E16" s="16"/>
      <c r="F16" s="21">
        <v>1</v>
      </c>
      <c r="G16" s="21">
        <v>0</v>
      </c>
      <c r="H16" s="22">
        <f t="shared" si="1"/>
        <v>1</v>
      </c>
      <c r="I16" s="16"/>
      <c r="J16" s="21">
        <f t="shared" si="2"/>
        <v>-1</v>
      </c>
      <c r="K16" s="22">
        <f t="shared" ref="K16:K79" si="5">K15+J16</f>
        <v>-1</v>
      </c>
      <c r="L16" s="16"/>
      <c r="M16" s="21">
        <f t="shared" si="3"/>
        <v>0</v>
      </c>
      <c r="N16" s="22">
        <f t="shared" ref="N16:N79" si="6">N15+M16</f>
        <v>0</v>
      </c>
      <c r="O16" s="16"/>
      <c r="P16" s="21">
        <f t="shared" si="4"/>
        <v>-1</v>
      </c>
      <c r="Q16" s="22">
        <f t="shared" ref="Q16:Q79" si="7">Q15+P16</f>
        <v>-1</v>
      </c>
    </row>
    <row r="17" spans="1:17" ht="15" customHeight="1" x14ac:dyDescent="0.25">
      <c r="A17" s="18">
        <v>42740</v>
      </c>
      <c r="B17" s="21">
        <v>0</v>
      </c>
      <c r="C17" s="21">
        <v>0</v>
      </c>
      <c r="D17" s="22">
        <f t="shared" si="0"/>
        <v>0</v>
      </c>
      <c r="E17" s="16"/>
      <c r="F17" s="21">
        <v>2.7</v>
      </c>
      <c r="G17" s="21">
        <v>0</v>
      </c>
      <c r="H17" s="22">
        <f t="shared" si="1"/>
        <v>2.7</v>
      </c>
      <c r="I17" s="16"/>
      <c r="J17" s="21">
        <f t="shared" si="2"/>
        <v>-2.7</v>
      </c>
      <c r="K17" s="22">
        <f t="shared" si="5"/>
        <v>-3.7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si="4"/>
        <v>-2.7</v>
      </c>
      <c r="Q17" s="22">
        <f t="shared" si="7"/>
        <v>-3.7</v>
      </c>
    </row>
    <row r="18" spans="1:17" ht="15" customHeight="1" x14ac:dyDescent="0.25">
      <c r="A18" s="18">
        <v>42741</v>
      </c>
      <c r="B18" s="21">
        <v>0</v>
      </c>
      <c r="C18" s="21">
        <v>0</v>
      </c>
      <c r="D18" s="22">
        <f t="shared" si="0"/>
        <v>0</v>
      </c>
      <c r="E18" s="16"/>
      <c r="F18" s="21">
        <v>1.8</v>
      </c>
      <c r="G18" s="21">
        <v>0</v>
      </c>
      <c r="H18" s="22">
        <f t="shared" si="1"/>
        <v>1.8</v>
      </c>
      <c r="I18" s="16"/>
      <c r="J18" s="21">
        <f t="shared" si="2"/>
        <v>-1.8</v>
      </c>
      <c r="K18" s="22">
        <f t="shared" si="5"/>
        <v>-5.5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4"/>
        <v>-1.8</v>
      </c>
      <c r="Q18" s="22">
        <f t="shared" si="7"/>
        <v>-5.5</v>
      </c>
    </row>
    <row r="19" spans="1:17" ht="15" customHeight="1" x14ac:dyDescent="0.25">
      <c r="A19" s="18">
        <v>42744</v>
      </c>
      <c r="B19" s="21">
        <v>0</v>
      </c>
      <c r="C19" s="21">
        <v>18.73593846</v>
      </c>
      <c r="D19" s="22">
        <f t="shared" si="0"/>
        <v>18.73593846</v>
      </c>
      <c r="E19" s="16"/>
      <c r="F19" s="21">
        <v>0</v>
      </c>
      <c r="G19" s="21">
        <v>0</v>
      </c>
      <c r="H19" s="22">
        <f t="shared" si="1"/>
        <v>0</v>
      </c>
      <c r="I19" s="16"/>
      <c r="J19" s="21">
        <f t="shared" si="2"/>
        <v>0</v>
      </c>
      <c r="K19" s="22">
        <f t="shared" si="5"/>
        <v>-5.5</v>
      </c>
      <c r="L19" s="16"/>
      <c r="M19" s="21">
        <f t="shared" si="3"/>
        <v>18.73593846</v>
      </c>
      <c r="N19" s="22">
        <f t="shared" si="6"/>
        <v>18.73593846</v>
      </c>
      <c r="O19" s="16"/>
      <c r="P19" s="21">
        <f t="shared" si="4"/>
        <v>18.73593846</v>
      </c>
      <c r="Q19" s="22">
        <f t="shared" si="7"/>
        <v>13.23593846</v>
      </c>
    </row>
    <row r="20" spans="1:17" ht="15" customHeight="1" x14ac:dyDescent="0.25">
      <c r="A20" s="18">
        <v>42745</v>
      </c>
      <c r="B20" s="21">
        <v>0</v>
      </c>
      <c r="C20" s="21">
        <v>27.25982097</v>
      </c>
      <c r="D20" s="22">
        <f t="shared" si="0"/>
        <v>27.25982097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2"/>
        <v>0</v>
      </c>
      <c r="K20" s="22">
        <f t="shared" si="5"/>
        <v>-5.5</v>
      </c>
      <c r="L20" s="16"/>
      <c r="M20" s="21">
        <f t="shared" si="3"/>
        <v>27.25982097</v>
      </c>
      <c r="N20" s="22">
        <f t="shared" si="6"/>
        <v>45.99575943</v>
      </c>
      <c r="O20" s="16"/>
      <c r="P20" s="21">
        <f t="shared" si="4"/>
        <v>27.25982097</v>
      </c>
      <c r="Q20" s="22">
        <f t="shared" si="7"/>
        <v>40.49575943</v>
      </c>
    </row>
    <row r="21" spans="1:17" ht="15" customHeight="1" x14ac:dyDescent="0.25">
      <c r="A21" s="18">
        <v>42746</v>
      </c>
      <c r="B21" s="21">
        <v>0</v>
      </c>
      <c r="C21" s="21">
        <v>22.111723426221328</v>
      </c>
      <c r="D21" s="22">
        <f t="shared" si="0"/>
        <v>22.111723426221328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2"/>
        <v>0</v>
      </c>
      <c r="K21" s="22">
        <f t="shared" si="5"/>
        <v>-5.5</v>
      </c>
      <c r="L21" s="16"/>
      <c r="M21" s="21">
        <f t="shared" si="3"/>
        <v>22.111723426221328</v>
      </c>
      <c r="N21" s="22">
        <f t="shared" si="6"/>
        <v>68.107482856221324</v>
      </c>
      <c r="O21" s="16"/>
      <c r="P21" s="21">
        <f t="shared" si="4"/>
        <v>22.111723426221328</v>
      </c>
      <c r="Q21" s="22">
        <f t="shared" si="7"/>
        <v>62.607482856221324</v>
      </c>
    </row>
    <row r="22" spans="1:17" ht="15" customHeight="1" x14ac:dyDescent="0.25">
      <c r="A22" s="18">
        <v>42747</v>
      </c>
      <c r="B22" s="21">
        <v>0</v>
      </c>
      <c r="C22" s="21">
        <v>9.1285768800000007</v>
      </c>
      <c r="D22" s="22">
        <f t="shared" si="0"/>
        <v>9.1285768800000007</v>
      </c>
      <c r="E22" s="16"/>
      <c r="F22" s="21">
        <v>0</v>
      </c>
      <c r="G22" s="21">
        <v>0.12105953999999999</v>
      </c>
      <c r="H22" s="22">
        <f t="shared" si="1"/>
        <v>0.12105953999999999</v>
      </c>
      <c r="I22" s="16"/>
      <c r="J22" s="21">
        <f t="shared" si="2"/>
        <v>0</v>
      </c>
      <c r="K22" s="22">
        <f t="shared" si="5"/>
        <v>-5.5</v>
      </c>
      <c r="L22" s="16"/>
      <c r="M22" s="21">
        <f t="shared" si="3"/>
        <v>9.0075173400000015</v>
      </c>
      <c r="N22" s="22">
        <f t="shared" si="6"/>
        <v>77.115000196221331</v>
      </c>
      <c r="O22" s="16"/>
      <c r="P22" s="21">
        <f t="shared" si="4"/>
        <v>9.0075173400000015</v>
      </c>
      <c r="Q22" s="22">
        <f t="shared" si="7"/>
        <v>71.615000196221331</v>
      </c>
    </row>
    <row r="23" spans="1:17" ht="15" customHeight="1" x14ac:dyDescent="0.25">
      <c r="A23" s="18">
        <v>42748</v>
      </c>
      <c r="B23" s="21">
        <v>0</v>
      </c>
      <c r="C23" s="21">
        <v>0.14385855656826788</v>
      </c>
      <c r="D23" s="22">
        <f t="shared" si="0"/>
        <v>0.14385855656826788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2"/>
        <v>0</v>
      </c>
      <c r="K23" s="22">
        <f t="shared" si="5"/>
        <v>-5.5</v>
      </c>
      <c r="L23" s="16"/>
      <c r="M23" s="21">
        <f t="shared" si="3"/>
        <v>0.14385855656826788</v>
      </c>
      <c r="N23" s="22">
        <f t="shared" si="6"/>
        <v>77.258858752789592</v>
      </c>
      <c r="O23" s="16"/>
      <c r="P23" s="21">
        <f t="shared" si="4"/>
        <v>0.14385855656826788</v>
      </c>
      <c r="Q23" s="22">
        <f t="shared" si="7"/>
        <v>71.758858752789592</v>
      </c>
    </row>
    <row r="24" spans="1:17" ht="15" customHeight="1" x14ac:dyDescent="0.25">
      <c r="A24" s="18">
        <v>42751</v>
      </c>
      <c r="B24" s="21">
        <v>0</v>
      </c>
      <c r="C24" s="21">
        <v>3.9608873656954104</v>
      </c>
      <c r="D24" s="22">
        <f t="shared" si="0"/>
        <v>3.9608873656954104</v>
      </c>
      <c r="E24" s="16"/>
      <c r="F24" s="21">
        <v>0</v>
      </c>
      <c r="G24" s="21">
        <v>0</v>
      </c>
      <c r="H24" s="22">
        <f t="shared" si="1"/>
        <v>0</v>
      </c>
      <c r="I24" s="16"/>
      <c r="J24" s="21">
        <f t="shared" si="2"/>
        <v>0</v>
      </c>
      <c r="K24" s="22">
        <f t="shared" si="5"/>
        <v>-5.5</v>
      </c>
      <c r="L24" s="16"/>
      <c r="M24" s="21">
        <f t="shared" si="3"/>
        <v>3.9608873656954104</v>
      </c>
      <c r="N24" s="22">
        <f t="shared" si="6"/>
        <v>81.219746118485006</v>
      </c>
      <c r="O24" s="16"/>
      <c r="P24" s="21">
        <f t="shared" si="4"/>
        <v>3.9608873656954104</v>
      </c>
      <c r="Q24" s="22">
        <f t="shared" si="7"/>
        <v>75.719746118485006</v>
      </c>
    </row>
    <row r="25" spans="1:17" ht="15" customHeight="1" x14ac:dyDescent="0.25">
      <c r="A25" s="18">
        <v>42752</v>
      </c>
      <c r="B25" s="21">
        <v>0</v>
      </c>
      <c r="C25" s="21">
        <v>3.2103553911592995</v>
      </c>
      <c r="D25" s="22">
        <f t="shared" si="0"/>
        <v>3.2103553911592995</v>
      </c>
      <c r="E25" s="16"/>
      <c r="F25" s="21">
        <v>4.5999999999999996</v>
      </c>
      <c r="G25" s="21">
        <v>0</v>
      </c>
      <c r="H25" s="22">
        <f t="shared" si="1"/>
        <v>4.5999999999999996</v>
      </c>
      <c r="I25" s="16"/>
      <c r="J25" s="21">
        <f t="shared" si="2"/>
        <v>-4.5999999999999996</v>
      </c>
      <c r="K25" s="22">
        <f t="shared" si="5"/>
        <v>-10.1</v>
      </c>
      <c r="L25" s="16"/>
      <c r="M25" s="21">
        <f t="shared" si="3"/>
        <v>3.2103553911592995</v>
      </c>
      <c r="N25" s="22">
        <f t="shared" si="6"/>
        <v>84.430101509644302</v>
      </c>
      <c r="O25" s="16"/>
      <c r="P25" s="21">
        <f t="shared" si="4"/>
        <v>-1.3896446088407002</v>
      </c>
      <c r="Q25" s="22">
        <f t="shared" si="7"/>
        <v>74.330101509644308</v>
      </c>
    </row>
    <row r="26" spans="1:17" ht="15" customHeight="1" x14ac:dyDescent="0.25">
      <c r="A26" s="18">
        <v>42753</v>
      </c>
      <c r="B26" s="21">
        <v>0</v>
      </c>
      <c r="C26" s="21">
        <v>0.33708404999999997</v>
      </c>
      <c r="D26" s="22">
        <f t="shared" si="0"/>
        <v>0.33708404999999997</v>
      </c>
      <c r="E26" s="16"/>
      <c r="F26" s="21">
        <v>0</v>
      </c>
      <c r="G26" s="21">
        <v>0</v>
      </c>
      <c r="H26" s="22">
        <f t="shared" si="1"/>
        <v>0</v>
      </c>
      <c r="I26" s="16"/>
      <c r="J26" s="21">
        <f t="shared" si="2"/>
        <v>0</v>
      </c>
      <c r="K26" s="22">
        <f t="shared" si="5"/>
        <v>-10.1</v>
      </c>
      <c r="L26" s="16"/>
      <c r="M26" s="21">
        <f t="shared" si="3"/>
        <v>0.33708404999999997</v>
      </c>
      <c r="N26" s="22">
        <f t="shared" si="6"/>
        <v>84.767185559644304</v>
      </c>
      <c r="O26" s="16"/>
      <c r="P26" s="21">
        <f t="shared" si="4"/>
        <v>0.33708404999999997</v>
      </c>
      <c r="Q26" s="22">
        <f t="shared" si="7"/>
        <v>74.667185559644309</v>
      </c>
    </row>
    <row r="27" spans="1:17" ht="15" customHeight="1" x14ac:dyDescent="0.25">
      <c r="A27" s="18">
        <v>42754</v>
      </c>
      <c r="B27" s="21">
        <v>0</v>
      </c>
      <c r="C27" s="21">
        <v>15.18664648</v>
      </c>
      <c r="D27" s="22">
        <f t="shared" si="0"/>
        <v>15.18664648</v>
      </c>
      <c r="E27" s="16"/>
      <c r="F27" s="21">
        <v>0</v>
      </c>
      <c r="G27" s="21">
        <v>0</v>
      </c>
      <c r="H27" s="22">
        <f t="shared" si="1"/>
        <v>0</v>
      </c>
      <c r="I27" s="16"/>
      <c r="J27" s="21">
        <f t="shared" si="2"/>
        <v>0</v>
      </c>
      <c r="K27" s="22">
        <f t="shared" si="5"/>
        <v>-10.1</v>
      </c>
      <c r="L27" s="16"/>
      <c r="M27" s="21">
        <f t="shared" si="3"/>
        <v>15.18664648</v>
      </c>
      <c r="N27" s="22">
        <f t="shared" si="6"/>
        <v>99.953832039644311</v>
      </c>
      <c r="O27" s="16"/>
      <c r="P27" s="21">
        <f t="shared" si="4"/>
        <v>15.18664648</v>
      </c>
      <c r="Q27" s="22">
        <f t="shared" si="7"/>
        <v>89.853832039644317</v>
      </c>
    </row>
    <row r="28" spans="1:17" ht="15" customHeight="1" x14ac:dyDescent="0.25">
      <c r="A28" s="18">
        <v>42755</v>
      </c>
      <c r="B28" s="21">
        <v>0</v>
      </c>
      <c r="C28" s="21">
        <v>5.0312680199999997</v>
      </c>
      <c r="D28" s="22">
        <f t="shared" si="0"/>
        <v>5.0312680199999997</v>
      </c>
      <c r="E28" s="16"/>
      <c r="F28" s="21">
        <v>0</v>
      </c>
      <c r="G28" s="21">
        <v>0</v>
      </c>
      <c r="H28" s="22">
        <f t="shared" si="1"/>
        <v>0</v>
      </c>
      <c r="I28" s="16"/>
      <c r="J28" s="21">
        <f t="shared" si="2"/>
        <v>0</v>
      </c>
      <c r="K28" s="22">
        <f t="shared" si="5"/>
        <v>-10.1</v>
      </c>
      <c r="L28" s="16"/>
      <c r="M28" s="21">
        <f t="shared" si="3"/>
        <v>5.0312680199999997</v>
      </c>
      <c r="N28" s="22">
        <f t="shared" si="6"/>
        <v>104.98510005964431</v>
      </c>
      <c r="O28" s="16"/>
      <c r="P28" s="21">
        <f t="shared" si="4"/>
        <v>5.0312680199999997</v>
      </c>
      <c r="Q28" s="22">
        <f t="shared" si="7"/>
        <v>94.885100059644316</v>
      </c>
    </row>
    <row r="29" spans="1:17" ht="15" customHeight="1" x14ac:dyDescent="0.25">
      <c r="A29" s="18">
        <v>42758</v>
      </c>
      <c r="B29" s="21">
        <v>0</v>
      </c>
      <c r="C29" s="21">
        <v>0</v>
      </c>
      <c r="D29" s="22">
        <f t="shared" si="0"/>
        <v>0</v>
      </c>
      <c r="E29" s="16"/>
      <c r="F29" s="21">
        <v>0</v>
      </c>
      <c r="G29" s="21">
        <v>0</v>
      </c>
      <c r="H29" s="22">
        <f t="shared" si="1"/>
        <v>0</v>
      </c>
      <c r="I29" s="16"/>
      <c r="J29" s="21">
        <f t="shared" si="2"/>
        <v>0</v>
      </c>
      <c r="K29" s="22">
        <f t="shared" si="5"/>
        <v>-10.1</v>
      </c>
      <c r="L29" s="16"/>
      <c r="M29" s="21">
        <f t="shared" si="3"/>
        <v>0</v>
      </c>
      <c r="N29" s="22">
        <f t="shared" si="6"/>
        <v>104.98510005964431</v>
      </c>
      <c r="O29" s="16"/>
      <c r="P29" s="21">
        <f t="shared" si="4"/>
        <v>0</v>
      </c>
      <c r="Q29" s="22">
        <f t="shared" si="7"/>
        <v>94.885100059644316</v>
      </c>
    </row>
    <row r="30" spans="1:17" ht="15" customHeight="1" x14ac:dyDescent="0.25">
      <c r="A30" s="18">
        <v>42759</v>
      </c>
      <c r="B30" s="21">
        <v>0</v>
      </c>
      <c r="C30" s="21">
        <v>0.3754132</v>
      </c>
      <c r="D30" s="22">
        <f t="shared" si="0"/>
        <v>0.3754132</v>
      </c>
      <c r="E30" s="16"/>
      <c r="F30" s="21">
        <v>0</v>
      </c>
      <c r="G30" s="21">
        <v>0</v>
      </c>
      <c r="H30" s="22">
        <f t="shared" si="1"/>
        <v>0</v>
      </c>
      <c r="I30" s="16"/>
      <c r="J30" s="21">
        <f t="shared" si="2"/>
        <v>0</v>
      </c>
      <c r="K30" s="22">
        <f t="shared" si="5"/>
        <v>-10.1</v>
      </c>
      <c r="L30" s="16"/>
      <c r="M30" s="21">
        <f t="shared" si="3"/>
        <v>0.3754132</v>
      </c>
      <c r="N30" s="22">
        <f t="shared" si="6"/>
        <v>105.36051325964431</v>
      </c>
      <c r="O30" s="16"/>
      <c r="P30" s="21">
        <f t="shared" si="4"/>
        <v>0.3754132</v>
      </c>
      <c r="Q30" s="22">
        <f t="shared" si="7"/>
        <v>95.260513259644313</v>
      </c>
    </row>
    <row r="31" spans="1:17" ht="15" customHeight="1" x14ac:dyDescent="0.25">
      <c r="A31" s="18">
        <v>42760</v>
      </c>
      <c r="B31" s="21">
        <v>0</v>
      </c>
      <c r="C31" s="21">
        <v>0.53239999999999998</v>
      </c>
      <c r="D31" s="22">
        <f t="shared" si="0"/>
        <v>0.53239999999999998</v>
      </c>
      <c r="E31" s="16"/>
      <c r="F31" s="21">
        <v>14.5</v>
      </c>
      <c r="G31" s="21">
        <v>0</v>
      </c>
      <c r="H31" s="22">
        <f t="shared" si="1"/>
        <v>14.5</v>
      </c>
      <c r="I31" s="16"/>
      <c r="J31" s="21">
        <f t="shared" si="2"/>
        <v>-14.5</v>
      </c>
      <c r="K31" s="22">
        <f t="shared" si="5"/>
        <v>-24.6</v>
      </c>
      <c r="L31" s="16"/>
      <c r="M31" s="21">
        <f t="shared" si="3"/>
        <v>0.53239999999999998</v>
      </c>
      <c r="N31" s="22">
        <f t="shared" si="6"/>
        <v>105.8929132596443</v>
      </c>
      <c r="O31" s="16"/>
      <c r="P31" s="21">
        <f t="shared" si="4"/>
        <v>-13.967600000000001</v>
      </c>
      <c r="Q31" s="22">
        <f t="shared" si="7"/>
        <v>81.292913259644308</v>
      </c>
    </row>
    <row r="32" spans="1:17" ht="15" customHeight="1" x14ac:dyDescent="0.25">
      <c r="A32" s="18">
        <v>42761</v>
      </c>
      <c r="B32" s="21">
        <v>0</v>
      </c>
      <c r="C32" s="21">
        <v>0.39290226</v>
      </c>
      <c r="D32" s="22">
        <f t="shared" si="0"/>
        <v>0.39290226</v>
      </c>
      <c r="E32" s="16"/>
      <c r="F32" s="21">
        <v>0</v>
      </c>
      <c r="G32" s="21">
        <v>0</v>
      </c>
      <c r="H32" s="22">
        <f t="shared" si="1"/>
        <v>0</v>
      </c>
      <c r="I32" s="16"/>
      <c r="J32" s="21">
        <f t="shared" si="2"/>
        <v>0</v>
      </c>
      <c r="K32" s="22">
        <f t="shared" si="5"/>
        <v>-24.6</v>
      </c>
      <c r="L32" s="16"/>
      <c r="M32" s="21">
        <f t="shared" si="3"/>
        <v>0.39290226</v>
      </c>
      <c r="N32" s="22">
        <f t="shared" si="6"/>
        <v>106.2858155196443</v>
      </c>
      <c r="O32" s="16"/>
      <c r="P32" s="21">
        <f t="shared" si="4"/>
        <v>0.39290226</v>
      </c>
      <c r="Q32" s="22">
        <f t="shared" si="7"/>
        <v>81.685815519644308</v>
      </c>
    </row>
    <row r="33" spans="1:17" ht="15" customHeight="1" x14ac:dyDescent="0.25">
      <c r="A33" s="18">
        <v>42762</v>
      </c>
      <c r="B33" s="21">
        <v>0</v>
      </c>
      <c r="C33" s="21">
        <v>0.83692517</v>
      </c>
      <c r="D33" s="22">
        <f t="shared" si="0"/>
        <v>0.83692517</v>
      </c>
      <c r="E33" s="16"/>
      <c r="F33" s="21">
        <v>0</v>
      </c>
      <c r="G33" s="21">
        <v>0</v>
      </c>
      <c r="H33" s="22">
        <f t="shared" si="1"/>
        <v>0</v>
      </c>
      <c r="I33" s="16"/>
      <c r="J33" s="21">
        <f t="shared" si="2"/>
        <v>0</v>
      </c>
      <c r="K33" s="22">
        <f t="shared" si="5"/>
        <v>-24.6</v>
      </c>
      <c r="L33" s="16"/>
      <c r="M33" s="21">
        <f t="shared" si="3"/>
        <v>0.83692517</v>
      </c>
      <c r="N33" s="22">
        <f t="shared" si="6"/>
        <v>107.1227406896443</v>
      </c>
      <c r="O33" s="16"/>
      <c r="P33" s="21">
        <f t="shared" si="4"/>
        <v>0.83692517</v>
      </c>
      <c r="Q33" s="22">
        <f t="shared" si="7"/>
        <v>82.522740689644309</v>
      </c>
    </row>
    <row r="34" spans="1:17" ht="15" customHeight="1" x14ac:dyDescent="0.25">
      <c r="A34" s="18">
        <v>42765</v>
      </c>
      <c r="B34" s="21">
        <v>0</v>
      </c>
      <c r="C34" s="21">
        <v>4.6069164999999996</v>
      </c>
      <c r="D34" s="22">
        <f t="shared" si="0"/>
        <v>4.6069164999999996</v>
      </c>
      <c r="E34" s="16"/>
      <c r="F34" s="21">
        <v>5</v>
      </c>
      <c r="G34" s="21">
        <v>0</v>
      </c>
      <c r="H34" s="22">
        <f t="shared" si="1"/>
        <v>5</v>
      </c>
      <c r="I34" s="16"/>
      <c r="J34" s="21">
        <f t="shared" si="2"/>
        <v>-5</v>
      </c>
      <c r="K34" s="22">
        <f t="shared" si="5"/>
        <v>-29.6</v>
      </c>
      <c r="L34" s="16"/>
      <c r="M34" s="21">
        <f t="shared" si="3"/>
        <v>4.6069164999999996</v>
      </c>
      <c r="N34" s="22">
        <f t="shared" si="6"/>
        <v>111.7296571896443</v>
      </c>
      <c r="O34" s="16"/>
      <c r="P34" s="21">
        <f t="shared" si="4"/>
        <v>-0.39308350000000036</v>
      </c>
      <c r="Q34" s="22">
        <f t="shared" si="7"/>
        <v>82.129657189644306</v>
      </c>
    </row>
    <row r="35" spans="1:17" ht="15" customHeight="1" x14ac:dyDescent="0.25">
      <c r="A35" s="18">
        <v>42766</v>
      </c>
      <c r="B35" s="21">
        <v>0</v>
      </c>
      <c r="C35" s="21">
        <v>0.59811945999999994</v>
      </c>
      <c r="D35" s="22">
        <f t="shared" si="0"/>
        <v>0.59811945999999994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"/>
        <v>0</v>
      </c>
      <c r="K35" s="22">
        <f t="shared" si="5"/>
        <v>-29.6</v>
      </c>
      <c r="L35" s="16"/>
      <c r="M35" s="21">
        <f t="shared" si="3"/>
        <v>0.59811945999999994</v>
      </c>
      <c r="N35" s="22">
        <f t="shared" si="6"/>
        <v>112.32777664964431</v>
      </c>
      <c r="O35" s="16"/>
      <c r="P35" s="21">
        <f t="shared" si="4"/>
        <v>0.59811945999999994</v>
      </c>
      <c r="Q35" s="22">
        <f t="shared" si="7"/>
        <v>82.727776649644312</v>
      </c>
    </row>
    <row r="36" spans="1:17" ht="15" customHeight="1" x14ac:dyDescent="0.25">
      <c r="A36" s="18">
        <v>42767</v>
      </c>
      <c r="B36" s="21">
        <v>0</v>
      </c>
      <c r="C36" s="21">
        <v>0.32105584000000004</v>
      </c>
      <c r="D36" s="22">
        <f t="shared" si="0"/>
        <v>0.32105584000000004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-29.6</v>
      </c>
      <c r="L36" s="16"/>
      <c r="M36" s="21">
        <f t="shared" si="3"/>
        <v>0.32105584000000004</v>
      </c>
      <c r="N36" s="22">
        <f t="shared" si="6"/>
        <v>112.64883248964431</v>
      </c>
      <c r="O36" s="16"/>
      <c r="P36" s="21">
        <f t="shared" si="4"/>
        <v>0.32105584000000004</v>
      </c>
      <c r="Q36" s="22">
        <f t="shared" si="7"/>
        <v>83.048832489644312</v>
      </c>
    </row>
    <row r="37" spans="1:17" ht="15" customHeight="1" x14ac:dyDescent="0.25">
      <c r="A37" s="18">
        <v>42768</v>
      </c>
      <c r="B37" s="21">
        <v>0</v>
      </c>
      <c r="C37" s="21">
        <v>0.18757483999999999</v>
      </c>
      <c r="D37" s="22">
        <f t="shared" si="0"/>
        <v>0.18757483999999999</v>
      </c>
      <c r="E37" s="16"/>
      <c r="F37" s="21">
        <v>0</v>
      </c>
      <c r="G37" s="21">
        <v>3.6214999999999999E-4</v>
      </c>
      <c r="H37" s="22">
        <f t="shared" si="1"/>
        <v>3.6214999999999999E-4</v>
      </c>
      <c r="I37" s="16"/>
      <c r="J37" s="21">
        <f t="shared" si="2"/>
        <v>0</v>
      </c>
      <c r="K37" s="22">
        <f t="shared" si="5"/>
        <v>-29.6</v>
      </c>
      <c r="L37" s="16"/>
      <c r="M37" s="21">
        <f t="shared" si="3"/>
        <v>0.18721268999999999</v>
      </c>
      <c r="N37" s="22">
        <f t="shared" si="6"/>
        <v>112.8360451796443</v>
      </c>
      <c r="O37" s="16"/>
      <c r="P37" s="21">
        <f t="shared" si="4"/>
        <v>0.18721268999999999</v>
      </c>
      <c r="Q37" s="22">
        <f t="shared" si="7"/>
        <v>83.236045179644307</v>
      </c>
    </row>
    <row r="38" spans="1:17" ht="15" customHeight="1" x14ac:dyDescent="0.25">
      <c r="A38" s="18">
        <v>42769</v>
      </c>
      <c r="B38" s="21">
        <v>0</v>
      </c>
      <c r="C38" s="21">
        <v>1.431325E-2</v>
      </c>
      <c r="D38" s="22">
        <f t="shared" si="0"/>
        <v>1.431325E-2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-29.6</v>
      </c>
      <c r="L38" s="16"/>
      <c r="M38" s="21">
        <f t="shared" si="3"/>
        <v>1.431325E-2</v>
      </c>
      <c r="N38" s="22">
        <f t="shared" si="6"/>
        <v>112.8503584296443</v>
      </c>
      <c r="O38" s="16"/>
      <c r="P38" s="21">
        <f t="shared" si="4"/>
        <v>1.431325E-2</v>
      </c>
      <c r="Q38" s="22">
        <f t="shared" si="7"/>
        <v>83.250358429644308</v>
      </c>
    </row>
    <row r="39" spans="1:17" ht="15" customHeight="1" x14ac:dyDescent="0.25">
      <c r="A39" s="18">
        <v>42772</v>
      </c>
      <c r="B39" s="21">
        <v>0</v>
      </c>
      <c r="C39" s="21">
        <v>18.408145749999999</v>
      </c>
      <c r="D39" s="22">
        <f t="shared" si="0"/>
        <v>18.408145749999999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2"/>
        <v>0</v>
      </c>
      <c r="K39" s="22">
        <f t="shared" si="5"/>
        <v>-29.6</v>
      </c>
      <c r="L39" s="16"/>
      <c r="M39" s="21">
        <f t="shared" si="3"/>
        <v>18.408145749999999</v>
      </c>
      <c r="N39" s="22">
        <f t="shared" si="6"/>
        <v>131.25850417964429</v>
      </c>
      <c r="O39" s="16"/>
      <c r="P39" s="21">
        <f t="shared" si="4"/>
        <v>18.408145749999999</v>
      </c>
      <c r="Q39" s="22">
        <f t="shared" si="7"/>
        <v>101.65850417964431</v>
      </c>
    </row>
    <row r="40" spans="1:17" ht="15" customHeight="1" x14ac:dyDescent="0.25">
      <c r="A40" s="18">
        <v>42773</v>
      </c>
      <c r="B40" s="21">
        <v>0</v>
      </c>
      <c r="C40" s="21">
        <v>14.719072985520009</v>
      </c>
      <c r="D40" s="22">
        <f t="shared" si="0"/>
        <v>14.719072985520009</v>
      </c>
      <c r="E40" s="16"/>
      <c r="F40" s="21">
        <v>9</v>
      </c>
      <c r="G40" s="21">
        <v>0</v>
      </c>
      <c r="H40" s="22">
        <f t="shared" si="1"/>
        <v>9</v>
      </c>
      <c r="I40" s="16"/>
      <c r="J40" s="21">
        <f t="shared" si="2"/>
        <v>-9</v>
      </c>
      <c r="K40" s="22">
        <f t="shared" si="5"/>
        <v>-38.6</v>
      </c>
      <c r="L40" s="16"/>
      <c r="M40" s="21">
        <f t="shared" si="3"/>
        <v>14.719072985520009</v>
      </c>
      <c r="N40" s="22">
        <f t="shared" si="6"/>
        <v>145.97757716516429</v>
      </c>
      <c r="O40" s="16"/>
      <c r="P40" s="21">
        <f t="shared" si="4"/>
        <v>5.7190729855200093</v>
      </c>
      <c r="Q40" s="22">
        <f t="shared" si="7"/>
        <v>107.37757716516433</v>
      </c>
    </row>
    <row r="41" spans="1:17" ht="15" customHeight="1" x14ac:dyDescent="0.25">
      <c r="A41" s="18">
        <v>42774</v>
      </c>
      <c r="B41" s="21">
        <v>0</v>
      </c>
      <c r="C41" s="21">
        <v>11.791788077921328</v>
      </c>
      <c r="D41" s="22">
        <f t="shared" si="0"/>
        <v>11.791788077921328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2"/>
        <v>0</v>
      </c>
      <c r="K41" s="22">
        <f t="shared" si="5"/>
        <v>-38.6</v>
      </c>
      <c r="L41" s="16"/>
      <c r="M41" s="21">
        <f t="shared" si="3"/>
        <v>11.791788077921328</v>
      </c>
      <c r="N41" s="22">
        <f t="shared" si="6"/>
        <v>157.76936524308562</v>
      </c>
      <c r="O41" s="16"/>
      <c r="P41" s="21">
        <f t="shared" si="4"/>
        <v>11.791788077921328</v>
      </c>
      <c r="Q41" s="22">
        <f t="shared" si="7"/>
        <v>119.16936524308565</v>
      </c>
    </row>
    <row r="42" spans="1:17" ht="15" customHeight="1" x14ac:dyDescent="0.25">
      <c r="A42" s="18">
        <v>42775</v>
      </c>
      <c r="B42" s="21">
        <v>0</v>
      </c>
      <c r="C42" s="21">
        <v>5.0429378245082477</v>
      </c>
      <c r="D42" s="22">
        <f t="shared" si="0"/>
        <v>5.0429378245082477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2"/>
        <v>0</v>
      </c>
      <c r="K42" s="22">
        <f t="shared" si="5"/>
        <v>-38.6</v>
      </c>
      <c r="L42" s="16"/>
      <c r="M42" s="21">
        <f t="shared" si="3"/>
        <v>5.0429378245082477</v>
      </c>
      <c r="N42" s="22">
        <f t="shared" si="6"/>
        <v>162.81230306759386</v>
      </c>
      <c r="O42" s="16"/>
      <c r="P42" s="21">
        <f t="shared" si="4"/>
        <v>5.0429378245082477</v>
      </c>
      <c r="Q42" s="22">
        <f t="shared" si="7"/>
        <v>124.21230306759389</v>
      </c>
    </row>
    <row r="43" spans="1:17" ht="15" customHeight="1" x14ac:dyDescent="0.25">
      <c r="A43" s="18">
        <v>42776</v>
      </c>
      <c r="B43" s="21">
        <v>0</v>
      </c>
      <c r="C43" s="21">
        <v>7.705886079686957</v>
      </c>
      <c r="D43" s="22">
        <f t="shared" si="0"/>
        <v>7.705886079686957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2"/>
        <v>0</v>
      </c>
      <c r="K43" s="22">
        <f t="shared" si="5"/>
        <v>-38.6</v>
      </c>
      <c r="L43" s="16"/>
      <c r="M43" s="21">
        <f t="shared" si="3"/>
        <v>7.705886079686957</v>
      </c>
      <c r="N43" s="22">
        <f t="shared" si="6"/>
        <v>170.51818914728082</v>
      </c>
      <c r="O43" s="16"/>
      <c r="P43" s="21">
        <f t="shared" si="4"/>
        <v>7.705886079686957</v>
      </c>
      <c r="Q43" s="22">
        <f t="shared" si="7"/>
        <v>131.91818914728086</v>
      </c>
    </row>
    <row r="44" spans="1:17" ht="15" customHeight="1" x14ac:dyDescent="0.25">
      <c r="A44" s="18">
        <v>42779</v>
      </c>
      <c r="B44" s="21">
        <v>0</v>
      </c>
      <c r="C44" s="21">
        <v>0</v>
      </c>
      <c r="D44" s="22">
        <f t="shared" si="0"/>
        <v>0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2"/>
        <v>0</v>
      </c>
      <c r="K44" s="22">
        <f t="shared" si="5"/>
        <v>-38.6</v>
      </c>
      <c r="L44" s="16"/>
      <c r="M44" s="21">
        <f t="shared" si="3"/>
        <v>0</v>
      </c>
      <c r="N44" s="22">
        <f t="shared" si="6"/>
        <v>170.51818914728082</v>
      </c>
      <c r="O44" s="16"/>
      <c r="P44" s="21">
        <f t="shared" si="4"/>
        <v>0</v>
      </c>
      <c r="Q44" s="22">
        <f t="shared" si="7"/>
        <v>131.91818914728086</v>
      </c>
    </row>
    <row r="45" spans="1:17" ht="15" customHeight="1" x14ac:dyDescent="0.25">
      <c r="A45" s="18">
        <v>42780</v>
      </c>
      <c r="B45" s="21">
        <v>0</v>
      </c>
      <c r="C45" s="21">
        <v>4.1239328800757562</v>
      </c>
      <c r="D45" s="22">
        <f t="shared" si="0"/>
        <v>4.1239328800757562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-38.6</v>
      </c>
      <c r="L45" s="16"/>
      <c r="M45" s="21">
        <f t="shared" si="3"/>
        <v>4.1239328800757562</v>
      </c>
      <c r="N45" s="22">
        <f t="shared" si="6"/>
        <v>174.64212202735658</v>
      </c>
      <c r="O45" s="16"/>
      <c r="P45" s="21">
        <f t="shared" si="4"/>
        <v>4.1239328800757562</v>
      </c>
      <c r="Q45" s="22">
        <f t="shared" si="7"/>
        <v>136.04212202735661</v>
      </c>
    </row>
    <row r="46" spans="1:17" ht="15" customHeight="1" x14ac:dyDescent="0.25">
      <c r="A46" s="18">
        <v>42781</v>
      </c>
      <c r="B46" s="21">
        <v>0</v>
      </c>
      <c r="C46" s="21">
        <v>7.2788058740736226</v>
      </c>
      <c r="D46" s="22">
        <f t="shared" si="0"/>
        <v>7.2788058740736226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si="2"/>
        <v>0</v>
      </c>
      <c r="K46" s="22">
        <f t="shared" si="5"/>
        <v>-38.6</v>
      </c>
      <c r="L46" s="16"/>
      <c r="M46" s="21">
        <f t="shared" si="3"/>
        <v>7.2788058740736226</v>
      </c>
      <c r="N46" s="22">
        <f t="shared" si="6"/>
        <v>181.92092790143019</v>
      </c>
      <c r="O46" s="16"/>
      <c r="P46" s="21">
        <f t="shared" si="4"/>
        <v>7.2788058740736226</v>
      </c>
      <c r="Q46" s="22">
        <f t="shared" si="7"/>
        <v>143.32092790143022</v>
      </c>
    </row>
    <row r="47" spans="1:17" ht="15" customHeight="1" x14ac:dyDescent="0.25">
      <c r="A47" s="18">
        <v>42782</v>
      </c>
      <c r="B47" s="21">
        <v>0</v>
      </c>
      <c r="C47" s="21">
        <v>0.24580350000000001</v>
      </c>
      <c r="D47" s="22">
        <f t="shared" si="0"/>
        <v>0.24580350000000001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2"/>
        <v>0</v>
      </c>
      <c r="K47" s="22">
        <f t="shared" si="5"/>
        <v>-38.6</v>
      </c>
      <c r="L47" s="16"/>
      <c r="M47" s="21">
        <f t="shared" si="3"/>
        <v>0.24580350000000001</v>
      </c>
      <c r="N47" s="22">
        <f t="shared" si="6"/>
        <v>182.16673140143018</v>
      </c>
      <c r="O47" s="16"/>
      <c r="P47" s="21">
        <f t="shared" si="4"/>
        <v>0.24580350000000001</v>
      </c>
      <c r="Q47" s="22">
        <f t="shared" si="7"/>
        <v>143.56673140143022</v>
      </c>
    </row>
    <row r="48" spans="1:17" ht="15" customHeight="1" x14ac:dyDescent="0.25">
      <c r="A48" s="18">
        <v>42783</v>
      </c>
      <c r="B48" s="21">
        <v>0</v>
      </c>
      <c r="C48" s="21">
        <v>3.4459699999999996E-3</v>
      </c>
      <c r="D48" s="22">
        <f t="shared" si="0"/>
        <v>3.4459699999999996E-3</v>
      </c>
      <c r="E48" s="16"/>
      <c r="F48" s="21">
        <v>0</v>
      </c>
      <c r="G48" s="21">
        <v>0</v>
      </c>
      <c r="H48" s="22">
        <f t="shared" si="1"/>
        <v>0</v>
      </c>
      <c r="I48" s="16"/>
      <c r="J48" s="21">
        <f t="shared" si="2"/>
        <v>0</v>
      </c>
      <c r="K48" s="22">
        <f t="shared" si="5"/>
        <v>-38.6</v>
      </c>
      <c r="L48" s="16"/>
      <c r="M48" s="21">
        <f t="shared" si="3"/>
        <v>3.4459699999999996E-3</v>
      </c>
      <c r="N48" s="22">
        <f t="shared" si="6"/>
        <v>182.17017737143019</v>
      </c>
      <c r="O48" s="16"/>
      <c r="P48" s="21">
        <f t="shared" si="4"/>
        <v>3.4459699999999996E-3</v>
      </c>
      <c r="Q48" s="22">
        <f t="shared" si="7"/>
        <v>143.57017737143022</v>
      </c>
    </row>
    <row r="49" spans="1:17" ht="15" customHeight="1" x14ac:dyDescent="0.25">
      <c r="A49" s="18">
        <v>42786</v>
      </c>
      <c r="B49" s="21">
        <v>0</v>
      </c>
      <c r="C49" s="21">
        <v>7.7476764400000011</v>
      </c>
      <c r="D49" s="22">
        <f t="shared" si="0"/>
        <v>7.7476764400000011</v>
      </c>
      <c r="E49" s="16"/>
      <c r="F49" s="21">
        <v>0</v>
      </c>
      <c r="G49" s="21">
        <v>0</v>
      </c>
      <c r="H49" s="22">
        <f t="shared" si="1"/>
        <v>0</v>
      </c>
      <c r="I49" s="16"/>
      <c r="J49" s="21">
        <f t="shared" si="2"/>
        <v>0</v>
      </c>
      <c r="K49" s="22">
        <f t="shared" si="5"/>
        <v>-38.6</v>
      </c>
      <c r="L49" s="16"/>
      <c r="M49" s="21">
        <f t="shared" si="3"/>
        <v>7.7476764400000011</v>
      </c>
      <c r="N49" s="22">
        <f t="shared" si="6"/>
        <v>189.91785381143018</v>
      </c>
      <c r="O49" s="16"/>
      <c r="P49" s="21">
        <f t="shared" si="4"/>
        <v>7.7476764400000011</v>
      </c>
      <c r="Q49" s="22">
        <f t="shared" si="7"/>
        <v>151.31785381143021</v>
      </c>
    </row>
    <row r="50" spans="1:17" ht="15" customHeight="1" x14ac:dyDescent="0.25">
      <c r="A50" s="18">
        <v>42787</v>
      </c>
      <c r="B50" s="21">
        <v>0</v>
      </c>
      <c r="C50" s="21">
        <v>0.98251333000000007</v>
      </c>
      <c r="D50" s="22">
        <f t="shared" si="0"/>
        <v>0.98251333000000007</v>
      </c>
      <c r="E50" s="16"/>
      <c r="F50" s="21">
        <v>0</v>
      </c>
      <c r="G50" s="21">
        <v>0</v>
      </c>
      <c r="H50" s="22">
        <f t="shared" si="1"/>
        <v>0</v>
      </c>
      <c r="I50" s="16"/>
      <c r="J50" s="21">
        <f t="shared" si="2"/>
        <v>0</v>
      </c>
      <c r="K50" s="22">
        <f t="shared" si="5"/>
        <v>-38.6</v>
      </c>
      <c r="L50" s="16"/>
      <c r="M50" s="21">
        <f t="shared" si="3"/>
        <v>0.98251333000000007</v>
      </c>
      <c r="N50" s="22">
        <f t="shared" si="6"/>
        <v>190.90036714143017</v>
      </c>
      <c r="O50" s="16"/>
      <c r="P50" s="21">
        <f t="shared" si="4"/>
        <v>0.98251333000000007</v>
      </c>
      <c r="Q50" s="22">
        <f t="shared" si="7"/>
        <v>152.3003671414302</v>
      </c>
    </row>
    <row r="51" spans="1:17" ht="15" customHeight="1" x14ac:dyDescent="0.25">
      <c r="A51" s="18">
        <v>42788</v>
      </c>
      <c r="B51" s="21">
        <v>0</v>
      </c>
      <c r="C51" s="21">
        <v>5.1553325899999995</v>
      </c>
      <c r="D51" s="22">
        <f t="shared" si="0"/>
        <v>5.1553325899999995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2"/>
        <v>0</v>
      </c>
      <c r="K51" s="22">
        <f t="shared" si="5"/>
        <v>-38.6</v>
      </c>
      <c r="L51" s="16"/>
      <c r="M51" s="21">
        <f t="shared" si="3"/>
        <v>5.1553325899999995</v>
      </c>
      <c r="N51" s="22">
        <f t="shared" si="6"/>
        <v>196.05569973143017</v>
      </c>
      <c r="O51" s="16"/>
      <c r="P51" s="21">
        <f t="shared" si="4"/>
        <v>5.1553325899999995</v>
      </c>
      <c r="Q51" s="22">
        <f t="shared" si="7"/>
        <v>157.4556997314302</v>
      </c>
    </row>
    <row r="52" spans="1:17" ht="15" customHeight="1" x14ac:dyDescent="0.25">
      <c r="A52" s="18">
        <v>42789</v>
      </c>
      <c r="B52" s="21">
        <v>0</v>
      </c>
      <c r="C52" s="21">
        <v>0.10776160999999998</v>
      </c>
      <c r="D52" s="22">
        <f t="shared" si="0"/>
        <v>0.10776160999999998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2"/>
        <v>0</v>
      </c>
      <c r="K52" s="22">
        <f t="shared" si="5"/>
        <v>-38.6</v>
      </c>
      <c r="L52" s="16"/>
      <c r="M52" s="21">
        <f t="shared" si="3"/>
        <v>0.10776160999999998</v>
      </c>
      <c r="N52" s="22">
        <f t="shared" si="6"/>
        <v>196.16346134143018</v>
      </c>
      <c r="O52" s="16"/>
      <c r="P52" s="21">
        <f t="shared" si="4"/>
        <v>0.10776160999999998</v>
      </c>
      <c r="Q52" s="22">
        <f t="shared" si="7"/>
        <v>157.56346134143021</v>
      </c>
    </row>
    <row r="53" spans="1:17" ht="15" customHeight="1" x14ac:dyDescent="0.25">
      <c r="A53" s="18">
        <v>42790</v>
      </c>
      <c r="B53" s="21">
        <v>0</v>
      </c>
      <c r="C53" s="21">
        <v>38.655629340000004</v>
      </c>
      <c r="D53" s="22">
        <f t="shared" si="0"/>
        <v>38.655629340000004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-38.6</v>
      </c>
      <c r="L53" s="16"/>
      <c r="M53" s="21">
        <f t="shared" si="3"/>
        <v>38.655629340000004</v>
      </c>
      <c r="N53" s="22">
        <f t="shared" si="6"/>
        <v>234.81909068143017</v>
      </c>
      <c r="O53" s="16"/>
      <c r="P53" s="21">
        <f t="shared" si="4"/>
        <v>38.655629340000004</v>
      </c>
      <c r="Q53" s="22">
        <f t="shared" si="7"/>
        <v>196.2190906814302</v>
      </c>
    </row>
    <row r="54" spans="1:17" ht="15" customHeight="1" x14ac:dyDescent="0.25">
      <c r="A54" s="18">
        <v>42794</v>
      </c>
      <c r="B54" s="21">
        <v>0</v>
      </c>
      <c r="C54" s="21">
        <v>10.210076118145706</v>
      </c>
      <c r="D54" s="22">
        <f t="shared" si="0"/>
        <v>10.210076118145706</v>
      </c>
      <c r="E54" s="16"/>
      <c r="F54" s="21">
        <v>0</v>
      </c>
      <c r="G54" s="21">
        <v>3.2528399999999999E-3</v>
      </c>
      <c r="H54" s="22">
        <f t="shared" si="1"/>
        <v>3.2528399999999999E-3</v>
      </c>
      <c r="I54" s="16"/>
      <c r="J54" s="21">
        <f t="shared" si="2"/>
        <v>0</v>
      </c>
      <c r="K54" s="22">
        <f t="shared" si="5"/>
        <v>-38.6</v>
      </c>
      <c r="L54" s="16"/>
      <c r="M54" s="21">
        <f t="shared" si="3"/>
        <v>10.206823278145706</v>
      </c>
      <c r="N54" s="22">
        <f t="shared" si="6"/>
        <v>245.02591395957586</v>
      </c>
      <c r="O54" s="16"/>
      <c r="P54" s="21">
        <f t="shared" si="4"/>
        <v>10.206823278145706</v>
      </c>
      <c r="Q54" s="22">
        <f t="shared" si="7"/>
        <v>206.42591395957589</v>
      </c>
    </row>
    <row r="55" spans="1:17" ht="15" customHeight="1" x14ac:dyDescent="0.25">
      <c r="A55" s="18">
        <v>42795</v>
      </c>
      <c r="B55" s="21">
        <v>0</v>
      </c>
      <c r="C55" s="21">
        <v>2.89455258</v>
      </c>
      <c r="D55" s="22">
        <f t="shared" si="0"/>
        <v>2.89455258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-38.6</v>
      </c>
      <c r="L55" s="16"/>
      <c r="M55" s="21">
        <f t="shared" si="3"/>
        <v>2.89455258</v>
      </c>
      <c r="N55" s="22">
        <f t="shared" si="6"/>
        <v>247.92046653957587</v>
      </c>
      <c r="O55" s="16"/>
      <c r="P55" s="21">
        <f t="shared" si="4"/>
        <v>2.89455258</v>
      </c>
      <c r="Q55" s="22">
        <f t="shared" si="7"/>
        <v>209.3204665395759</v>
      </c>
    </row>
    <row r="56" spans="1:17" ht="15" customHeight="1" x14ac:dyDescent="0.25">
      <c r="A56" s="18">
        <v>42796</v>
      </c>
      <c r="B56" s="21">
        <v>0</v>
      </c>
      <c r="C56" s="21">
        <v>0.64843651000000002</v>
      </c>
      <c r="D56" s="22">
        <f t="shared" si="0"/>
        <v>0.64843651000000002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2"/>
        <v>0</v>
      </c>
      <c r="K56" s="22">
        <f t="shared" si="5"/>
        <v>-38.6</v>
      </c>
      <c r="L56" s="16"/>
      <c r="M56" s="21">
        <f t="shared" si="3"/>
        <v>0.64843651000000002</v>
      </c>
      <c r="N56" s="22">
        <f t="shared" si="6"/>
        <v>248.56890304957588</v>
      </c>
      <c r="O56" s="16"/>
      <c r="P56" s="21">
        <f t="shared" si="4"/>
        <v>0.64843651000000002</v>
      </c>
      <c r="Q56" s="22">
        <f t="shared" si="7"/>
        <v>209.96890304957591</v>
      </c>
    </row>
    <row r="57" spans="1:17" ht="15" customHeight="1" x14ac:dyDescent="0.25">
      <c r="A57" s="18">
        <v>42797</v>
      </c>
      <c r="B57" s="21">
        <v>0</v>
      </c>
      <c r="C57" s="21">
        <v>5.4613118663881641</v>
      </c>
      <c r="D57" s="22">
        <f t="shared" si="0"/>
        <v>5.4613118663881641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-38.6</v>
      </c>
      <c r="L57" s="16"/>
      <c r="M57" s="21">
        <f t="shared" si="3"/>
        <v>5.4613118663881641</v>
      </c>
      <c r="N57" s="22">
        <f t="shared" si="6"/>
        <v>254.03021491596405</v>
      </c>
      <c r="O57" s="16"/>
      <c r="P57" s="21">
        <f t="shared" si="4"/>
        <v>5.4613118663881641</v>
      </c>
      <c r="Q57" s="22">
        <f t="shared" si="7"/>
        <v>215.43021491596409</v>
      </c>
    </row>
    <row r="58" spans="1:17" ht="15" customHeight="1" x14ac:dyDescent="0.25">
      <c r="A58" s="18">
        <v>42800</v>
      </c>
      <c r="B58" s="21">
        <v>0</v>
      </c>
      <c r="C58" s="21">
        <v>18.838615600000001</v>
      </c>
      <c r="D58" s="22">
        <f t="shared" si="0"/>
        <v>18.838615600000001</v>
      </c>
      <c r="E58" s="16"/>
      <c r="F58" s="21">
        <v>0</v>
      </c>
      <c r="G58" s="21">
        <v>0</v>
      </c>
      <c r="H58" s="22">
        <f t="shared" si="1"/>
        <v>0</v>
      </c>
      <c r="I58" s="16"/>
      <c r="J58" s="21">
        <f t="shared" si="2"/>
        <v>0</v>
      </c>
      <c r="K58" s="22">
        <f t="shared" si="5"/>
        <v>-38.6</v>
      </c>
      <c r="L58" s="16"/>
      <c r="M58" s="21">
        <f t="shared" si="3"/>
        <v>18.838615600000001</v>
      </c>
      <c r="N58" s="22">
        <f t="shared" si="6"/>
        <v>272.86883051596408</v>
      </c>
      <c r="O58" s="16"/>
      <c r="P58" s="21">
        <f t="shared" si="4"/>
        <v>18.838615600000001</v>
      </c>
      <c r="Q58" s="22">
        <f t="shared" si="7"/>
        <v>234.26883051596408</v>
      </c>
    </row>
    <row r="59" spans="1:17" ht="15" customHeight="1" x14ac:dyDescent="0.25">
      <c r="A59" s="18">
        <v>42801</v>
      </c>
      <c r="B59" s="21">
        <v>0</v>
      </c>
      <c r="C59" s="21">
        <v>7.8647672855773054</v>
      </c>
      <c r="D59" s="22">
        <f t="shared" si="0"/>
        <v>7.8647672855773054</v>
      </c>
      <c r="E59" s="16"/>
      <c r="F59" s="21">
        <v>0</v>
      </c>
      <c r="G59" s="21">
        <v>1.0655300000000001E-3</v>
      </c>
      <c r="H59" s="22">
        <f t="shared" si="1"/>
        <v>1.0655300000000001E-3</v>
      </c>
      <c r="I59" s="16"/>
      <c r="J59" s="21">
        <f t="shared" si="2"/>
        <v>0</v>
      </c>
      <c r="K59" s="22">
        <f t="shared" si="5"/>
        <v>-38.6</v>
      </c>
      <c r="L59" s="16"/>
      <c r="M59" s="21">
        <f t="shared" si="3"/>
        <v>7.8637017555773054</v>
      </c>
      <c r="N59" s="22">
        <f t="shared" si="6"/>
        <v>280.7325322715414</v>
      </c>
      <c r="O59" s="16"/>
      <c r="P59" s="21">
        <f t="shared" si="4"/>
        <v>7.8637017555773054</v>
      </c>
      <c r="Q59" s="22">
        <f t="shared" si="7"/>
        <v>242.13253227154138</v>
      </c>
    </row>
    <row r="60" spans="1:17" ht="15" customHeight="1" x14ac:dyDescent="0.25">
      <c r="A60" s="18">
        <v>42802</v>
      </c>
      <c r="B60" s="21">
        <v>0</v>
      </c>
      <c r="C60" s="21">
        <v>3.8223458400000001</v>
      </c>
      <c r="D60" s="22">
        <f t="shared" si="0"/>
        <v>3.8223458400000001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2"/>
        <v>0</v>
      </c>
      <c r="K60" s="22">
        <f t="shared" si="5"/>
        <v>-38.6</v>
      </c>
      <c r="L60" s="16"/>
      <c r="M60" s="21">
        <f t="shared" si="3"/>
        <v>3.8223458400000001</v>
      </c>
      <c r="N60" s="22">
        <f t="shared" si="6"/>
        <v>284.55487811154143</v>
      </c>
      <c r="O60" s="16"/>
      <c r="P60" s="21">
        <f t="shared" si="4"/>
        <v>3.8223458400000001</v>
      </c>
      <c r="Q60" s="22">
        <f t="shared" si="7"/>
        <v>245.95487811154138</v>
      </c>
    </row>
    <row r="61" spans="1:17" ht="15" customHeight="1" x14ac:dyDescent="0.25">
      <c r="A61" s="18">
        <v>42803</v>
      </c>
      <c r="B61" s="21">
        <v>0</v>
      </c>
      <c r="C61" s="21">
        <v>12.724753179999999</v>
      </c>
      <c r="D61" s="22">
        <f t="shared" si="0"/>
        <v>12.724753179999999</v>
      </c>
      <c r="E61" s="16"/>
      <c r="F61" s="21">
        <v>0</v>
      </c>
      <c r="G61" s="21">
        <v>0</v>
      </c>
      <c r="H61" s="22">
        <f t="shared" si="1"/>
        <v>0</v>
      </c>
      <c r="I61" s="16"/>
      <c r="J61" s="21">
        <f t="shared" si="2"/>
        <v>0</v>
      </c>
      <c r="K61" s="22">
        <f t="shared" si="5"/>
        <v>-38.6</v>
      </c>
      <c r="L61" s="16"/>
      <c r="M61" s="21">
        <f t="shared" si="3"/>
        <v>12.724753179999999</v>
      </c>
      <c r="N61" s="22">
        <f t="shared" si="6"/>
        <v>297.27963129154142</v>
      </c>
      <c r="O61" s="16"/>
      <c r="P61" s="21">
        <f t="shared" si="4"/>
        <v>12.724753179999999</v>
      </c>
      <c r="Q61" s="22">
        <f t="shared" si="7"/>
        <v>258.6796312915414</v>
      </c>
    </row>
    <row r="62" spans="1:17" ht="15" customHeight="1" x14ac:dyDescent="0.25">
      <c r="A62" s="18">
        <v>42804</v>
      </c>
      <c r="B62" s="21">
        <v>0</v>
      </c>
      <c r="C62" s="21">
        <v>6.4185963800000003</v>
      </c>
      <c r="D62" s="22">
        <f t="shared" si="0"/>
        <v>6.4185963800000003</v>
      </c>
      <c r="E62" s="16"/>
      <c r="F62" s="21">
        <v>0</v>
      </c>
      <c r="G62" s="21">
        <v>0</v>
      </c>
      <c r="H62" s="22">
        <f t="shared" si="1"/>
        <v>0</v>
      </c>
      <c r="I62" s="16"/>
      <c r="J62" s="21">
        <f t="shared" si="2"/>
        <v>0</v>
      </c>
      <c r="K62" s="22">
        <f t="shared" si="5"/>
        <v>-38.6</v>
      </c>
      <c r="L62" s="16"/>
      <c r="M62" s="21">
        <f t="shared" si="3"/>
        <v>6.4185963800000003</v>
      </c>
      <c r="N62" s="22">
        <f t="shared" si="6"/>
        <v>303.69822767154142</v>
      </c>
      <c r="O62" s="16"/>
      <c r="P62" s="21">
        <f t="shared" si="4"/>
        <v>6.4185963800000003</v>
      </c>
      <c r="Q62" s="22">
        <f t="shared" si="7"/>
        <v>265.09822767154139</v>
      </c>
    </row>
    <row r="63" spans="1:17" ht="15" customHeight="1" x14ac:dyDescent="0.25">
      <c r="A63" s="18">
        <v>42807</v>
      </c>
      <c r="B63" s="21">
        <v>0</v>
      </c>
      <c r="C63" s="21">
        <v>1.5753247100000001</v>
      </c>
      <c r="D63" s="22">
        <f t="shared" si="0"/>
        <v>1.5753247100000001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2"/>
        <v>0</v>
      </c>
      <c r="K63" s="22">
        <f t="shared" si="5"/>
        <v>-38.6</v>
      </c>
      <c r="L63" s="16"/>
      <c r="M63" s="21">
        <f t="shared" si="3"/>
        <v>1.5753247100000001</v>
      </c>
      <c r="N63" s="22">
        <f t="shared" si="6"/>
        <v>305.27355238154144</v>
      </c>
      <c r="O63" s="16"/>
      <c r="P63" s="21">
        <f t="shared" si="4"/>
        <v>1.5753247100000001</v>
      </c>
      <c r="Q63" s="22">
        <f t="shared" si="7"/>
        <v>266.67355238154141</v>
      </c>
    </row>
    <row r="64" spans="1:17" ht="15" customHeight="1" x14ac:dyDescent="0.25">
      <c r="A64" s="18">
        <v>42808</v>
      </c>
      <c r="B64" s="21">
        <v>0</v>
      </c>
      <c r="C64" s="21">
        <v>5.5435849999999988E-2</v>
      </c>
      <c r="D64" s="22">
        <f t="shared" si="0"/>
        <v>5.5435849999999988E-2</v>
      </c>
      <c r="E64" s="16"/>
      <c r="F64" s="21">
        <v>0</v>
      </c>
      <c r="G64" s="21">
        <v>0</v>
      </c>
      <c r="H64" s="22">
        <f t="shared" si="1"/>
        <v>0</v>
      </c>
      <c r="I64" s="16"/>
      <c r="J64" s="21">
        <f t="shared" si="2"/>
        <v>0</v>
      </c>
      <c r="K64" s="22">
        <f t="shared" si="5"/>
        <v>-38.6</v>
      </c>
      <c r="L64" s="16"/>
      <c r="M64" s="21">
        <f t="shared" si="3"/>
        <v>5.5435849999999988E-2</v>
      </c>
      <c r="N64" s="22">
        <f t="shared" si="6"/>
        <v>305.32898823154142</v>
      </c>
      <c r="O64" s="16"/>
      <c r="P64" s="21">
        <f t="shared" si="4"/>
        <v>5.5435849999999988E-2</v>
      </c>
      <c r="Q64" s="22">
        <f t="shared" si="7"/>
        <v>266.72898823154139</v>
      </c>
    </row>
    <row r="65" spans="1:17" ht="15" customHeight="1" x14ac:dyDescent="0.25">
      <c r="A65" s="18">
        <v>42809</v>
      </c>
      <c r="B65" s="21">
        <v>0</v>
      </c>
      <c r="C65" s="21">
        <v>6.30600892</v>
      </c>
      <c r="D65" s="22">
        <f t="shared" si="0"/>
        <v>6.30600892</v>
      </c>
      <c r="E65" s="16"/>
      <c r="F65" s="21">
        <v>0</v>
      </c>
      <c r="G65" s="21">
        <v>0</v>
      </c>
      <c r="H65" s="22">
        <f t="shared" si="1"/>
        <v>0</v>
      </c>
      <c r="I65" s="16"/>
      <c r="J65" s="21">
        <f t="shared" si="2"/>
        <v>0</v>
      </c>
      <c r="K65" s="22">
        <f t="shared" si="5"/>
        <v>-38.6</v>
      </c>
      <c r="L65" s="16"/>
      <c r="M65" s="21">
        <f t="shared" si="3"/>
        <v>6.30600892</v>
      </c>
      <c r="N65" s="22">
        <f t="shared" si="6"/>
        <v>311.63499715154143</v>
      </c>
      <c r="O65" s="16"/>
      <c r="P65" s="21">
        <f t="shared" si="4"/>
        <v>6.30600892</v>
      </c>
      <c r="Q65" s="22">
        <f t="shared" si="7"/>
        <v>273.0349971515414</v>
      </c>
    </row>
    <row r="66" spans="1:17" ht="15" customHeight="1" x14ac:dyDescent="0.25">
      <c r="A66" s="18">
        <v>42810</v>
      </c>
      <c r="B66" s="21">
        <v>0</v>
      </c>
      <c r="C66" s="21">
        <v>0.80085775000000003</v>
      </c>
      <c r="D66" s="22">
        <f t="shared" si="0"/>
        <v>0.80085775000000003</v>
      </c>
      <c r="E66" s="16"/>
      <c r="F66" s="21">
        <v>0</v>
      </c>
      <c r="G66" s="21">
        <v>0</v>
      </c>
      <c r="H66" s="22">
        <f t="shared" si="1"/>
        <v>0</v>
      </c>
      <c r="I66" s="16"/>
      <c r="J66" s="21">
        <f t="shared" si="2"/>
        <v>0</v>
      </c>
      <c r="K66" s="22">
        <f t="shared" si="5"/>
        <v>-38.6</v>
      </c>
      <c r="L66" s="16"/>
      <c r="M66" s="21">
        <f t="shared" si="3"/>
        <v>0.80085775000000003</v>
      </c>
      <c r="N66" s="22">
        <f t="shared" si="6"/>
        <v>312.4358549015414</v>
      </c>
      <c r="O66" s="16"/>
      <c r="P66" s="21">
        <f t="shared" si="4"/>
        <v>0.80085775000000003</v>
      </c>
      <c r="Q66" s="22">
        <f t="shared" si="7"/>
        <v>273.83585490154138</v>
      </c>
    </row>
    <row r="67" spans="1:17" ht="15" customHeight="1" x14ac:dyDescent="0.25">
      <c r="A67" s="18">
        <v>42811</v>
      </c>
      <c r="B67" s="21">
        <v>0</v>
      </c>
      <c r="C67" s="21">
        <v>6.7972450000000004E-2</v>
      </c>
      <c r="D67" s="22">
        <f t="shared" si="0"/>
        <v>6.7972450000000004E-2</v>
      </c>
      <c r="E67" s="16"/>
      <c r="F67" s="21">
        <v>0</v>
      </c>
      <c r="G67" s="21">
        <v>0</v>
      </c>
      <c r="H67" s="22">
        <f t="shared" si="1"/>
        <v>0</v>
      </c>
      <c r="I67" s="16"/>
      <c r="J67" s="21">
        <f t="shared" si="2"/>
        <v>0</v>
      </c>
      <c r="K67" s="22">
        <f t="shared" si="5"/>
        <v>-38.6</v>
      </c>
      <c r="L67" s="16"/>
      <c r="M67" s="21">
        <f t="shared" si="3"/>
        <v>6.7972450000000004E-2</v>
      </c>
      <c r="N67" s="22">
        <f t="shared" si="6"/>
        <v>312.50382735154142</v>
      </c>
      <c r="O67" s="16"/>
      <c r="P67" s="21">
        <f t="shared" si="4"/>
        <v>6.7972450000000004E-2</v>
      </c>
      <c r="Q67" s="22">
        <f t="shared" si="7"/>
        <v>273.90382735154139</v>
      </c>
    </row>
    <row r="68" spans="1:17" ht="15" customHeight="1" x14ac:dyDescent="0.25">
      <c r="A68" s="18">
        <v>42814</v>
      </c>
      <c r="B68" s="21">
        <v>0</v>
      </c>
      <c r="C68" s="21">
        <v>0.86713706403952162</v>
      </c>
      <c r="D68" s="22">
        <f t="shared" si="0"/>
        <v>0.86713706403952162</v>
      </c>
      <c r="E68" s="16"/>
      <c r="F68" s="21">
        <v>0</v>
      </c>
      <c r="G68" s="21">
        <v>2.3231999999999997E-3</v>
      </c>
      <c r="H68" s="22">
        <f t="shared" si="1"/>
        <v>2.3231999999999997E-3</v>
      </c>
      <c r="I68" s="16"/>
      <c r="J68" s="21">
        <f t="shared" si="2"/>
        <v>0</v>
      </c>
      <c r="K68" s="22">
        <f t="shared" si="5"/>
        <v>-38.6</v>
      </c>
      <c r="L68" s="16"/>
      <c r="M68" s="21">
        <f t="shared" si="3"/>
        <v>0.86481386403952165</v>
      </c>
      <c r="N68" s="22">
        <f t="shared" si="6"/>
        <v>313.36864121558096</v>
      </c>
      <c r="O68" s="16"/>
      <c r="P68" s="21">
        <f t="shared" si="4"/>
        <v>0.86481386403952165</v>
      </c>
      <c r="Q68" s="22">
        <f t="shared" si="7"/>
        <v>274.76864121558094</v>
      </c>
    </row>
    <row r="69" spans="1:17" ht="15" customHeight="1" x14ac:dyDescent="0.25">
      <c r="A69" s="18">
        <v>42815</v>
      </c>
      <c r="B69" s="21">
        <v>0</v>
      </c>
      <c r="C69" s="21">
        <v>6.9130361099999993</v>
      </c>
      <c r="D69" s="22">
        <f t="shared" si="0"/>
        <v>6.9130361099999993</v>
      </c>
      <c r="E69" s="16"/>
      <c r="F69" s="21">
        <v>0</v>
      </c>
      <c r="G69" s="21">
        <v>0</v>
      </c>
      <c r="H69" s="22">
        <f t="shared" si="1"/>
        <v>0</v>
      </c>
      <c r="I69" s="16"/>
      <c r="J69" s="21">
        <f t="shared" si="2"/>
        <v>0</v>
      </c>
      <c r="K69" s="22">
        <f t="shared" si="5"/>
        <v>-38.6</v>
      </c>
      <c r="L69" s="16"/>
      <c r="M69" s="21">
        <f t="shared" si="3"/>
        <v>6.9130361099999993</v>
      </c>
      <c r="N69" s="22">
        <f t="shared" si="6"/>
        <v>320.28167732558097</v>
      </c>
      <c r="O69" s="16"/>
      <c r="P69" s="21">
        <f t="shared" si="4"/>
        <v>6.9130361099999993</v>
      </c>
      <c r="Q69" s="22">
        <f t="shared" si="7"/>
        <v>281.68167732558095</v>
      </c>
    </row>
    <row r="70" spans="1:17" ht="15" customHeight="1" x14ac:dyDescent="0.25">
      <c r="A70" s="18">
        <v>42816</v>
      </c>
      <c r="B70" s="21">
        <v>0</v>
      </c>
      <c r="C70" s="21">
        <v>0.38675861</v>
      </c>
      <c r="D70" s="22">
        <f t="shared" si="0"/>
        <v>0.38675861</v>
      </c>
      <c r="E70" s="16"/>
      <c r="F70" s="21">
        <v>0</v>
      </c>
      <c r="G70" s="21">
        <v>0</v>
      </c>
      <c r="H70" s="22">
        <f t="shared" si="1"/>
        <v>0</v>
      </c>
      <c r="I70" s="16"/>
      <c r="J70" s="21">
        <f t="shared" si="2"/>
        <v>0</v>
      </c>
      <c r="K70" s="22">
        <f t="shared" si="5"/>
        <v>-38.6</v>
      </c>
      <c r="L70" s="16"/>
      <c r="M70" s="21">
        <f t="shared" si="3"/>
        <v>0.38675861</v>
      </c>
      <c r="N70" s="22">
        <f t="shared" si="6"/>
        <v>320.66843593558099</v>
      </c>
      <c r="O70" s="16"/>
      <c r="P70" s="21">
        <f t="shared" si="4"/>
        <v>0.38675861</v>
      </c>
      <c r="Q70" s="22">
        <f t="shared" si="7"/>
        <v>282.06843593558096</v>
      </c>
    </row>
    <row r="71" spans="1:17" ht="15" customHeight="1" x14ac:dyDescent="0.25">
      <c r="A71" s="18">
        <v>42817</v>
      </c>
      <c r="B71" s="21">
        <v>0</v>
      </c>
      <c r="C71" s="21">
        <v>14.577774749999998</v>
      </c>
      <c r="D71" s="22">
        <f t="shared" si="0"/>
        <v>14.577774749999998</v>
      </c>
      <c r="E71" s="16"/>
      <c r="F71" s="21">
        <v>3</v>
      </c>
      <c r="G71" s="21">
        <v>0</v>
      </c>
      <c r="H71" s="22">
        <f t="shared" si="1"/>
        <v>3</v>
      </c>
      <c r="I71" s="16"/>
      <c r="J71" s="21">
        <f t="shared" si="2"/>
        <v>-3</v>
      </c>
      <c r="K71" s="22">
        <f t="shared" si="5"/>
        <v>-41.6</v>
      </c>
      <c r="L71" s="16"/>
      <c r="M71" s="21">
        <f t="shared" si="3"/>
        <v>14.577774749999998</v>
      </c>
      <c r="N71" s="22">
        <f t="shared" si="6"/>
        <v>335.24621068558099</v>
      </c>
      <c r="O71" s="16"/>
      <c r="P71" s="21">
        <f t="shared" si="4"/>
        <v>11.577774749999998</v>
      </c>
      <c r="Q71" s="22">
        <f t="shared" si="7"/>
        <v>293.64621068558097</v>
      </c>
    </row>
    <row r="72" spans="1:17" ht="15" customHeight="1" x14ac:dyDescent="0.25">
      <c r="A72" s="18">
        <v>42818</v>
      </c>
      <c r="B72" s="21">
        <v>0</v>
      </c>
      <c r="C72" s="21">
        <v>0.97298939000000007</v>
      </c>
      <c r="D72" s="22">
        <f t="shared" si="0"/>
        <v>0.97298939000000007</v>
      </c>
      <c r="E72" s="16"/>
      <c r="F72" s="21">
        <v>5</v>
      </c>
      <c r="G72" s="21">
        <v>0</v>
      </c>
      <c r="H72" s="22">
        <f t="shared" si="1"/>
        <v>5</v>
      </c>
      <c r="I72" s="16"/>
      <c r="J72" s="21">
        <f t="shared" si="2"/>
        <v>-5</v>
      </c>
      <c r="K72" s="22">
        <f t="shared" si="5"/>
        <v>-46.6</v>
      </c>
      <c r="L72" s="16"/>
      <c r="M72" s="21">
        <f t="shared" si="3"/>
        <v>0.97298939000000007</v>
      </c>
      <c r="N72" s="22">
        <f t="shared" si="6"/>
        <v>336.219200075581</v>
      </c>
      <c r="O72" s="16"/>
      <c r="P72" s="21">
        <f t="shared" si="4"/>
        <v>-4.0270106099999996</v>
      </c>
      <c r="Q72" s="22">
        <f t="shared" si="7"/>
        <v>289.61920007558098</v>
      </c>
    </row>
    <row r="73" spans="1:17" ht="15" customHeight="1" x14ac:dyDescent="0.25">
      <c r="A73" s="18">
        <v>42821</v>
      </c>
      <c r="B73" s="21">
        <v>0</v>
      </c>
      <c r="C73" s="21">
        <v>14.25367855</v>
      </c>
      <c r="D73" s="22">
        <f t="shared" si="0"/>
        <v>14.25367855</v>
      </c>
      <c r="E73" s="16"/>
      <c r="F73" s="21">
        <v>0</v>
      </c>
      <c r="G73" s="21">
        <v>0.30166392999999997</v>
      </c>
      <c r="H73" s="22">
        <f t="shared" si="1"/>
        <v>0.30166392999999997</v>
      </c>
      <c r="I73" s="16"/>
      <c r="J73" s="21">
        <f t="shared" si="2"/>
        <v>0</v>
      </c>
      <c r="K73" s="22">
        <f t="shared" si="5"/>
        <v>-46.6</v>
      </c>
      <c r="L73" s="16"/>
      <c r="M73" s="21">
        <f t="shared" si="3"/>
        <v>13.95201462</v>
      </c>
      <c r="N73" s="22">
        <f t="shared" si="6"/>
        <v>350.171214695581</v>
      </c>
      <c r="O73" s="16"/>
      <c r="P73" s="21">
        <f t="shared" si="4"/>
        <v>13.95201462</v>
      </c>
      <c r="Q73" s="22">
        <f t="shared" si="7"/>
        <v>303.57121469558098</v>
      </c>
    </row>
    <row r="74" spans="1:17" ht="15" customHeight="1" x14ac:dyDescent="0.25">
      <c r="A74" s="18">
        <v>42822</v>
      </c>
      <c r="B74" s="21">
        <v>0</v>
      </c>
      <c r="C74" s="21">
        <v>1.9010891970179602</v>
      </c>
      <c r="D74" s="22">
        <f t="shared" si="0"/>
        <v>1.9010891970179602</v>
      </c>
      <c r="E74" s="16"/>
      <c r="F74" s="21">
        <v>0</v>
      </c>
      <c r="G74" s="21">
        <v>9.9599999999999994E-2</v>
      </c>
      <c r="H74" s="22">
        <f t="shared" si="1"/>
        <v>9.9599999999999994E-2</v>
      </c>
      <c r="I74" s="16"/>
      <c r="J74" s="21">
        <f t="shared" si="2"/>
        <v>0</v>
      </c>
      <c r="K74" s="22">
        <f t="shared" si="5"/>
        <v>-46.6</v>
      </c>
      <c r="L74" s="16"/>
      <c r="M74" s="21">
        <f t="shared" si="3"/>
        <v>1.8014891970179603</v>
      </c>
      <c r="N74" s="22">
        <f t="shared" si="6"/>
        <v>351.97270389259899</v>
      </c>
      <c r="O74" s="16"/>
      <c r="P74" s="21">
        <f t="shared" si="4"/>
        <v>1.8014891970179603</v>
      </c>
      <c r="Q74" s="22">
        <f t="shared" si="7"/>
        <v>305.37270389259896</v>
      </c>
    </row>
    <row r="75" spans="1:17" ht="15" customHeight="1" x14ac:dyDescent="0.25">
      <c r="A75" s="18">
        <v>42823</v>
      </c>
      <c r="B75" s="21">
        <v>0</v>
      </c>
      <c r="C75" s="21">
        <v>0.49264230999999992</v>
      </c>
      <c r="D75" s="22">
        <f t="shared" si="0"/>
        <v>0.49264230999999992</v>
      </c>
      <c r="E75" s="16"/>
      <c r="F75" s="21">
        <v>0</v>
      </c>
      <c r="G75" s="21">
        <v>0.85959140000000012</v>
      </c>
      <c r="H75" s="22">
        <f t="shared" si="1"/>
        <v>0.85959140000000012</v>
      </c>
      <c r="I75" s="16"/>
      <c r="J75" s="21">
        <f t="shared" si="2"/>
        <v>0</v>
      </c>
      <c r="K75" s="22">
        <f t="shared" si="5"/>
        <v>-46.6</v>
      </c>
      <c r="L75" s="16"/>
      <c r="M75" s="21">
        <f t="shared" si="3"/>
        <v>-0.3669490900000002</v>
      </c>
      <c r="N75" s="22">
        <f t="shared" si="6"/>
        <v>351.60575480259899</v>
      </c>
      <c r="O75" s="16"/>
      <c r="P75" s="21">
        <f t="shared" si="4"/>
        <v>-0.3669490900000002</v>
      </c>
      <c r="Q75" s="22">
        <f t="shared" si="7"/>
        <v>305.00575480259897</v>
      </c>
    </row>
    <row r="76" spans="1:17" ht="15" customHeight="1" x14ac:dyDescent="0.25">
      <c r="A76" s="18">
        <v>42824</v>
      </c>
      <c r="B76" s="21">
        <v>0</v>
      </c>
      <c r="C76" s="21">
        <v>29.044183799999995</v>
      </c>
      <c r="D76" s="22">
        <f t="shared" si="0"/>
        <v>29.044183799999995</v>
      </c>
      <c r="E76" s="16"/>
      <c r="F76" s="21">
        <v>0</v>
      </c>
      <c r="G76" s="21">
        <v>0</v>
      </c>
      <c r="H76" s="22">
        <f t="shared" si="1"/>
        <v>0</v>
      </c>
      <c r="I76" s="16"/>
      <c r="J76" s="21">
        <f t="shared" si="2"/>
        <v>0</v>
      </c>
      <c r="K76" s="22">
        <f t="shared" si="5"/>
        <v>-46.6</v>
      </c>
      <c r="L76" s="16"/>
      <c r="M76" s="21">
        <f t="shared" si="3"/>
        <v>29.044183799999995</v>
      </c>
      <c r="N76" s="22">
        <f t="shared" si="6"/>
        <v>380.64993860259898</v>
      </c>
      <c r="O76" s="16"/>
      <c r="P76" s="21">
        <f t="shared" si="4"/>
        <v>29.044183799999995</v>
      </c>
      <c r="Q76" s="22">
        <f t="shared" si="7"/>
        <v>334.04993860259896</v>
      </c>
    </row>
    <row r="77" spans="1:17" ht="15" customHeight="1" x14ac:dyDescent="0.25">
      <c r="A77" s="18">
        <v>42825</v>
      </c>
      <c r="B77" s="21">
        <v>0</v>
      </c>
      <c r="C77" s="21">
        <v>1.23690601</v>
      </c>
      <c r="D77" s="22">
        <f t="shared" si="0"/>
        <v>1.23690601</v>
      </c>
      <c r="E77" s="16"/>
      <c r="F77" s="21">
        <v>0</v>
      </c>
      <c r="G77" s="21">
        <v>0.14326104000000001</v>
      </c>
      <c r="H77" s="22">
        <f t="shared" si="1"/>
        <v>0.14326104000000001</v>
      </c>
      <c r="I77" s="16"/>
      <c r="J77" s="21">
        <f t="shared" si="2"/>
        <v>0</v>
      </c>
      <c r="K77" s="22">
        <f t="shared" si="5"/>
        <v>-46.6</v>
      </c>
      <c r="L77" s="16"/>
      <c r="M77" s="21">
        <f t="shared" si="3"/>
        <v>1.0936449699999999</v>
      </c>
      <c r="N77" s="22">
        <f t="shared" si="6"/>
        <v>381.74358357259899</v>
      </c>
      <c r="O77" s="16"/>
      <c r="P77" s="21">
        <f t="shared" si="4"/>
        <v>1.0936449699999999</v>
      </c>
      <c r="Q77" s="22">
        <f t="shared" si="7"/>
        <v>335.14358357259897</v>
      </c>
    </row>
    <row r="78" spans="1:17" ht="15" customHeight="1" x14ac:dyDescent="0.25">
      <c r="A78" s="18">
        <v>42828</v>
      </c>
      <c r="B78" s="21">
        <v>0</v>
      </c>
      <c r="C78" s="44">
        <v>0.81955887000000005</v>
      </c>
      <c r="D78" s="22">
        <f t="shared" si="0"/>
        <v>0.81955887000000005</v>
      </c>
      <c r="E78" s="16"/>
      <c r="F78" s="21">
        <v>0</v>
      </c>
      <c r="G78" s="21">
        <v>0</v>
      </c>
      <c r="H78" s="22">
        <f t="shared" si="1"/>
        <v>0</v>
      </c>
      <c r="I78" s="16"/>
      <c r="J78" s="21">
        <f t="shared" si="2"/>
        <v>0</v>
      </c>
      <c r="K78" s="22">
        <f t="shared" si="5"/>
        <v>-46.6</v>
      </c>
      <c r="L78" s="16"/>
      <c r="M78" s="21">
        <f t="shared" si="3"/>
        <v>0.81955887000000005</v>
      </c>
      <c r="N78" s="22">
        <f t="shared" si="6"/>
        <v>382.56314244259897</v>
      </c>
      <c r="O78" s="16"/>
      <c r="P78" s="21">
        <f t="shared" si="4"/>
        <v>0.81955887000000005</v>
      </c>
      <c r="Q78" s="22">
        <f t="shared" si="7"/>
        <v>335.96314244259895</v>
      </c>
    </row>
    <row r="79" spans="1:17" ht="15" customHeight="1" x14ac:dyDescent="0.25">
      <c r="A79" s="18">
        <v>42829</v>
      </c>
      <c r="B79" s="21">
        <v>0</v>
      </c>
      <c r="C79" s="44">
        <v>2.9351229999999999E-2</v>
      </c>
      <c r="D79" s="22">
        <f t="shared" ref="D79:D142" si="8">B79+C79</f>
        <v>2.9351229999999999E-2</v>
      </c>
      <c r="E79" s="16"/>
      <c r="F79" s="21">
        <v>0</v>
      </c>
      <c r="G79" s="21">
        <v>7.8699300000000007E-3</v>
      </c>
      <c r="H79" s="22">
        <f t="shared" ref="H79:H142" si="9">F79+G79</f>
        <v>7.8699300000000007E-3</v>
      </c>
      <c r="I79" s="16"/>
      <c r="J79" s="21">
        <f t="shared" ref="J79:J142" si="10">B79-F79</f>
        <v>0</v>
      </c>
      <c r="K79" s="22">
        <f t="shared" si="5"/>
        <v>-46.6</v>
      </c>
      <c r="L79" s="16"/>
      <c r="M79" s="21">
        <f t="shared" ref="M79:M142" si="11">C79-G79</f>
        <v>2.1481299999999998E-2</v>
      </c>
      <c r="N79" s="22">
        <f t="shared" si="6"/>
        <v>382.58462374259898</v>
      </c>
      <c r="O79" s="16"/>
      <c r="P79" s="21">
        <f t="shared" ref="P79:P142" si="12">J79+M79</f>
        <v>2.1481299999999998E-2</v>
      </c>
      <c r="Q79" s="22">
        <f t="shared" si="7"/>
        <v>335.98462374259896</v>
      </c>
    </row>
    <row r="80" spans="1:17" ht="15" customHeight="1" x14ac:dyDescent="0.25">
      <c r="A80" s="18">
        <v>42830</v>
      </c>
      <c r="B80" s="21">
        <v>0</v>
      </c>
      <c r="C80" s="44">
        <v>2.310785101112828</v>
      </c>
      <c r="D80" s="22">
        <f t="shared" si="8"/>
        <v>2.310785101112828</v>
      </c>
      <c r="E80" s="16"/>
      <c r="F80" s="21">
        <v>0</v>
      </c>
      <c r="G80" s="21">
        <v>0</v>
      </c>
      <c r="H80" s="22">
        <f t="shared" si="9"/>
        <v>0</v>
      </c>
      <c r="I80" s="16"/>
      <c r="J80" s="21">
        <f t="shared" si="10"/>
        <v>0</v>
      </c>
      <c r="K80" s="22">
        <f t="shared" ref="K80:K143" si="13">K79+J80</f>
        <v>-46.6</v>
      </c>
      <c r="L80" s="16"/>
      <c r="M80" s="21">
        <f t="shared" si="11"/>
        <v>2.310785101112828</v>
      </c>
      <c r="N80" s="22">
        <f t="shared" ref="N80:N143" si="14">N79+M80</f>
        <v>384.89540884371183</v>
      </c>
      <c r="O80" s="16"/>
      <c r="P80" s="21">
        <f t="shared" si="12"/>
        <v>2.310785101112828</v>
      </c>
      <c r="Q80" s="22">
        <f t="shared" ref="Q80:Q143" si="15">Q79+P80</f>
        <v>338.29540884371181</v>
      </c>
    </row>
    <row r="81" spans="1:17" ht="15" customHeight="1" x14ac:dyDescent="0.25">
      <c r="A81" s="18">
        <v>42831</v>
      </c>
      <c r="B81" s="21">
        <v>0</v>
      </c>
      <c r="C81" s="44">
        <v>11.26072512</v>
      </c>
      <c r="D81" s="22">
        <f t="shared" si="8"/>
        <v>11.26072512</v>
      </c>
      <c r="E81" s="16"/>
      <c r="F81" s="21">
        <v>0</v>
      </c>
      <c r="G81" s="21">
        <v>0</v>
      </c>
      <c r="H81" s="22">
        <f t="shared" si="9"/>
        <v>0</v>
      </c>
      <c r="I81" s="16"/>
      <c r="J81" s="21">
        <f t="shared" si="10"/>
        <v>0</v>
      </c>
      <c r="K81" s="22">
        <f t="shared" si="13"/>
        <v>-46.6</v>
      </c>
      <c r="L81" s="16"/>
      <c r="M81" s="21">
        <f t="shared" si="11"/>
        <v>11.26072512</v>
      </c>
      <c r="N81" s="22">
        <f t="shared" si="14"/>
        <v>396.15613396371185</v>
      </c>
      <c r="O81" s="16"/>
      <c r="P81" s="21">
        <f t="shared" si="12"/>
        <v>11.26072512</v>
      </c>
      <c r="Q81" s="22">
        <f t="shared" si="15"/>
        <v>349.55613396371183</v>
      </c>
    </row>
    <row r="82" spans="1:17" ht="15" customHeight="1" x14ac:dyDescent="0.25">
      <c r="A82" s="18">
        <v>42832</v>
      </c>
      <c r="B82" s="21">
        <v>0</v>
      </c>
      <c r="C82" s="44">
        <v>11.792985133264439</v>
      </c>
      <c r="D82" s="22">
        <f t="shared" si="8"/>
        <v>11.792985133264439</v>
      </c>
      <c r="E82" s="16"/>
      <c r="F82" s="21">
        <v>0</v>
      </c>
      <c r="G82" s="21">
        <v>0</v>
      </c>
      <c r="H82" s="22">
        <f t="shared" si="9"/>
        <v>0</v>
      </c>
      <c r="I82" s="16"/>
      <c r="J82" s="21">
        <f t="shared" si="10"/>
        <v>0</v>
      </c>
      <c r="K82" s="22">
        <f t="shared" si="13"/>
        <v>-46.6</v>
      </c>
      <c r="L82" s="16"/>
      <c r="M82" s="21">
        <f t="shared" si="11"/>
        <v>11.792985133264439</v>
      </c>
      <c r="N82" s="22">
        <f t="shared" si="14"/>
        <v>407.94911909697629</v>
      </c>
      <c r="O82" s="16"/>
      <c r="P82" s="21">
        <f t="shared" si="12"/>
        <v>11.792985133264439</v>
      </c>
      <c r="Q82" s="22">
        <f t="shared" si="15"/>
        <v>361.34911909697627</v>
      </c>
    </row>
    <row r="83" spans="1:17" ht="15" customHeight="1" x14ac:dyDescent="0.25">
      <c r="A83" s="18">
        <v>42835</v>
      </c>
      <c r="B83" s="21">
        <v>0</v>
      </c>
      <c r="C83" s="44">
        <v>2.3520049023374519</v>
      </c>
      <c r="D83" s="22">
        <f t="shared" si="8"/>
        <v>2.3520049023374519</v>
      </c>
      <c r="E83" s="16"/>
      <c r="F83" s="21">
        <v>0</v>
      </c>
      <c r="G83" s="21">
        <v>0</v>
      </c>
      <c r="H83" s="22">
        <f t="shared" si="9"/>
        <v>0</v>
      </c>
      <c r="I83" s="16"/>
      <c r="J83" s="21">
        <f t="shared" si="10"/>
        <v>0</v>
      </c>
      <c r="K83" s="22">
        <f t="shared" si="13"/>
        <v>-46.6</v>
      </c>
      <c r="L83" s="16"/>
      <c r="M83" s="21">
        <f t="shared" si="11"/>
        <v>2.3520049023374519</v>
      </c>
      <c r="N83" s="22">
        <f t="shared" si="14"/>
        <v>410.30112399931375</v>
      </c>
      <c r="O83" s="16"/>
      <c r="P83" s="21">
        <f t="shared" si="12"/>
        <v>2.3520049023374519</v>
      </c>
      <c r="Q83" s="22">
        <f t="shared" si="15"/>
        <v>363.70112399931372</v>
      </c>
    </row>
    <row r="84" spans="1:17" ht="15" customHeight="1" x14ac:dyDescent="0.25">
      <c r="A84" s="18">
        <v>42836</v>
      </c>
      <c r="B84" s="21">
        <v>0</v>
      </c>
      <c r="C84" s="44">
        <v>2.0716171999999999</v>
      </c>
      <c r="D84" s="22">
        <f t="shared" si="8"/>
        <v>2.0716171999999999</v>
      </c>
      <c r="E84" s="16"/>
      <c r="F84" s="21">
        <v>0</v>
      </c>
      <c r="G84" s="21">
        <v>0.13134103</v>
      </c>
      <c r="H84" s="22">
        <f t="shared" si="9"/>
        <v>0.13134103</v>
      </c>
      <c r="I84" s="16"/>
      <c r="J84" s="21">
        <f t="shared" si="10"/>
        <v>0</v>
      </c>
      <c r="K84" s="22">
        <f t="shared" si="13"/>
        <v>-46.6</v>
      </c>
      <c r="L84" s="16"/>
      <c r="M84" s="21">
        <f t="shared" si="11"/>
        <v>1.94027617</v>
      </c>
      <c r="N84" s="22">
        <f t="shared" si="14"/>
        <v>412.24140016931375</v>
      </c>
      <c r="O84" s="16"/>
      <c r="P84" s="21">
        <f t="shared" si="12"/>
        <v>1.94027617</v>
      </c>
      <c r="Q84" s="22">
        <f t="shared" si="15"/>
        <v>365.64140016931373</v>
      </c>
    </row>
    <row r="85" spans="1:17" ht="15" customHeight="1" x14ac:dyDescent="0.25">
      <c r="A85" s="18">
        <v>42837</v>
      </c>
      <c r="B85" s="21">
        <v>0</v>
      </c>
      <c r="C85" s="44">
        <v>0</v>
      </c>
      <c r="D85" s="22">
        <f t="shared" si="8"/>
        <v>0</v>
      </c>
      <c r="E85" s="16"/>
      <c r="F85" s="21">
        <v>0</v>
      </c>
      <c r="G85" s="21">
        <v>0</v>
      </c>
      <c r="H85" s="22">
        <f t="shared" si="9"/>
        <v>0</v>
      </c>
      <c r="I85" s="16"/>
      <c r="J85" s="21">
        <f t="shared" si="10"/>
        <v>0</v>
      </c>
      <c r="K85" s="22">
        <f t="shared" si="13"/>
        <v>-46.6</v>
      </c>
      <c r="L85" s="16"/>
      <c r="M85" s="21">
        <f t="shared" si="11"/>
        <v>0</v>
      </c>
      <c r="N85" s="22">
        <f t="shared" si="14"/>
        <v>412.24140016931375</v>
      </c>
      <c r="O85" s="16"/>
      <c r="P85" s="21">
        <f t="shared" si="12"/>
        <v>0</v>
      </c>
      <c r="Q85" s="22">
        <f t="shared" si="15"/>
        <v>365.64140016931373</v>
      </c>
    </row>
    <row r="86" spans="1:17" ht="15" customHeight="1" x14ac:dyDescent="0.25">
      <c r="A86" s="18">
        <v>42842</v>
      </c>
      <c r="B86" s="21">
        <v>0</v>
      </c>
      <c r="C86" s="44">
        <v>11.411784673758362</v>
      </c>
      <c r="D86" s="22">
        <f t="shared" si="8"/>
        <v>11.411784673758362</v>
      </c>
      <c r="E86" s="16"/>
      <c r="F86" s="21">
        <v>0</v>
      </c>
      <c r="G86" s="21">
        <v>0</v>
      </c>
      <c r="H86" s="22">
        <f t="shared" si="9"/>
        <v>0</v>
      </c>
      <c r="I86" s="16"/>
      <c r="J86" s="21">
        <f t="shared" si="10"/>
        <v>0</v>
      </c>
      <c r="K86" s="22">
        <f t="shared" si="13"/>
        <v>-46.6</v>
      </c>
      <c r="L86" s="16"/>
      <c r="M86" s="21">
        <f t="shared" si="11"/>
        <v>11.411784673758362</v>
      </c>
      <c r="N86" s="22">
        <f t="shared" si="14"/>
        <v>423.6531848430721</v>
      </c>
      <c r="O86" s="16"/>
      <c r="P86" s="21">
        <f t="shared" si="12"/>
        <v>11.411784673758362</v>
      </c>
      <c r="Q86" s="22">
        <f t="shared" si="15"/>
        <v>377.05318484307207</v>
      </c>
    </row>
    <row r="87" spans="1:17" ht="15" customHeight="1" x14ac:dyDescent="0.25">
      <c r="A87" s="18">
        <v>42843</v>
      </c>
      <c r="B87" s="21">
        <v>0</v>
      </c>
      <c r="C87" s="44">
        <v>1.8624650897397337</v>
      </c>
      <c r="D87" s="22">
        <f t="shared" si="8"/>
        <v>1.8624650897397337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0"/>
        <v>0</v>
      </c>
      <c r="K87" s="22">
        <f t="shared" si="13"/>
        <v>-46.6</v>
      </c>
      <c r="L87" s="16"/>
      <c r="M87" s="21">
        <f t="shared" si="11"/>
        <v>1.8624650897397337</v>
      </c>
      <c r="N87" s="22">
        <f t="shared" si="14"/>
        <v>425.51564993281181</v>
      </c>
      <c r="O87" s="16"/>
      <c r="P87" s="21">
        <f t="shared" si="12"/>
        <v>1.8624650897397337</v>
      </c>
      <c r="Q87" s="22">
        <f t="shared" si="15"/>
        <v>378.91564993281179</v>
      </c>
    </row>
    <row r="88" spans="1:17" ht="15" customHeight="1" x14ac:dyDescent="0.25">
      <c r="A88" s="18">
        <v>42844</v>
      </c>
      <c r="B88" s="21">
        <v>0</v>
      </c>
      <c r="C88" s="44">
        <v>0.14594360000000001</v>
      </c>
      <c r="D88" s="22">
        <f t="shared" si="8"/>
        <v>0.14594360000000001</v>
      </c>
      <c r="E88" s="16"/>
      <c r="F88" s="21">
        <v>0</v>
      </c>
      <c r="G88" s="21">
        <v>0</v>
      </c>
      <c r="H88" s="22">
        <f t="shared" si="9"/>
        <v>0</v>
      </c>
      <c r="I88" s="16"/>
      <c r="J88" s="21">
        <f t="shared" si="10"/>
        <v>0</v>
      </c>
      <c r="K88" s="22">
        <f t="shared" si="13"/>
        <v>-46.6</v>
      </c>
      <c r="L88" s="16"/>
      <c r="M88" s="21">
        <f t="shared" si="11"/>
        <v>0.14594360000000001</v>
      </c>
      <c r="N88" s="22">
        <f t="shared" si="14"/>
        <v>425.66159353281182</v>
      </c>
      <c r="O88" s="16"/>
      <c r="P88" s="21">
        <f t="shared" si="12"/>
        <v>0.14594360000000001</v>
      </c>
      <c r="Q88" s="22">
        <f t="shared" si="15"/>
        <v>379.0615935328118</v>
      </c>
    </row>
    <row r="89" spans="1:17" ht="15" customHeight="1" x14ac:dyDescent="0.25">
      <c r="A89" s="18">
        <v>42845</v>
      </c>
      <c r="B89" s="21">
        <v>0</v>
      </c>
      <c r="C89" s="44">
        <v>14.366328339999999</v>
      </c>
      <c r="D89" s="22">
        <f t="shared" si="8"/>
        <v>14.366328339999999</v>
      </c>
      <c r="E89" s="16"/>
      <c r="F89" s="21">
        <v>0</v>
      </c>
      <c r="G89" s="21">
        <v>0</v>
      </c>
      <c r="H89" s="22">
        <f t="shared" si="9"/>
        <v>0</v>
      </c>
      <c r="I89" s="16"/>
      <c r="J89" s="21">
        <f t="shared" si="10"/>
        <v>0</v>
      </c>
      <c r="K89" s="22">
        <f t="shared" si="13"/>
        <v>-46.6</v>
      </c>
      <c r="L89" s="16"/>
      <c r="M89" s="21">
        <f t="shared" si="11"/>
        <v>14.366328339999999</v>
      </c>
      <c r="N89" s="22">
        <f t="shared" si="14"/>
        <v>440.02792187281182</v>
      </c>
      <c r="O89" s="16"/>
      <c r="P89" s="21">
        <f t="shared" si="12"/>
        <v>14.366328339999999</v>
      </c>
      <c r="Q89" s="22">
        <f t="shared" si="15"/>
        <v>393.42792187281179</v>
      </c>
    </row>
    <row r="90" spans="1:17" ht="15" customHeight="1" x14ac:dyDescent="0.25">
      <c r="A90" s="18">
        <v>42846</v>
      </c>
      <c r="B90" s="21">
        <v>0</v>
      </c>
      <c r="C90" s="44">
        <v>1.0276849700000001</v>
      </c>
      <c r="D90" s="22">
        <f t="shared" si="8"/>
        <v>1.0276849700000001</v>
      </c>
      <c r="E90" s="16"/>
      <c r="F90" s="21">
        <v>0</v>
      </c>
      <c r="G90" s="21">
        <v>0</v>
      </c>
      <c r="H90" s="22">
        <f t="shared" si="9"/>
        <v>0</v>
      </c>
      <c r="I90" s="16"/>
      <c r="J90" s="21">
        <f t="shared" si="10"/>
        <v>0</v>
      </c>
      <c r="K90" s="22">
        <f t="shared" si="13"/>
        <v>-46.6</v>
      </c>
      <c r="L90" s="16"/>
      <c r="M90" s="21">
        <f t="shared" si="11"/>
        <v>1.0276849700000001</v>
      </c>
      <c r="N90" s="22">
        <f t="shared" si="14"/>
        <v>441.05560684281181</v>
      </c>
      <c r="O90" s="16"/>
      <c r="P90" s="21">
        <f t="shared" si="12"/>
        <v>1.0276849700000001</v>
      </c>
      <c r="Q90" s="22">
        <f t="shared" si="15"/>
        <v>394.45560684281179</v>
      </c>
    </row>
    <row r="91" spans="1:17" ht="15" customHeight="1" x14ac:dyDescent="0.25">
      <c r="A91" s="18">
        <v>42849</v>
      </c>
      <c r="B91" s="21">
        <v>0</v>
      </c>
      <c r="C91" s="44">
        <v>1.0690711964316264</v>
      </c>
      <c r="D91" s="22">
        <f t="shared" si="8"/>
        <v>1.0690711964316264</v>
      </c>
      <c r="E91" s="16"/>
      <c r="F91" s="21">
        <v>0</v>
      </c>
      <c r="G91" s="21">
        <v>0</v>
      </c>
      <c r="H91" s="22">
        <f t="shared" si="9"/>
        <v>0</v>
      </c>
      <c r="I91" s="16"/>
      <c r="J91" s="21">
        <f t="shared" si="10"/>
        <v>0</v>
      </c>
      <c r="K91" s="22">
        <f t="shared" si="13"/>
        <v>-46.6</v>
      </c>
      <c r="L91" s="16"/>
      <c r="M91" s="21">
        <f t="shared" si="11"/>
        <v>1.0690711964316264</v>
      </c>
      <c r="N91" s="22">
        <f t="shared" si="14"/>
        <v>442.12467803924346</v>
      </c>
      <c r="O91" s="16"/>
      <c r="P91" s="21">
        <f t="shared" si="12"/>
        <v>1.0690711964316264</v>
      </c>
      <c r="Q91" s="22">
        <f t="shared" si="15"/>
        <v>395.52467803924344</v>
      </c>
    </row>
    <row r="92" spans="1:17" ht="15" customHeight="1" x14ac:dyDescent="0.25">
      <c r="A92" s="18">
        <v>42850</v>
      </c>
      <c r="B92" s="21">
        <v>0</v>
      </c>
      <c r="C92" s="44">
        <v>1.3347880240280636</v>
      </c>
      <c r="D92" s="22">
        <f t="shared" si="8"/>
        <v>1.3347880240280636</v>
      </c>
      <c r="E92" s="16"/>
      <c r="F92" s="21">
        <v>0</v>
      </c>
      <c r="G92" s="21">
        <v>0</v>
      </c>
      <c r="H92" s="22">
        <f t="shared" si="9"/>
        <v>0</v>
      </c>
      <c r="I92" s="16"/>
      <c r="J92" s="21">
        <f t="shared" si="10"/>
        <v>0</v>
      </c>
      <c r="K92" s="22">
        <f t="shared" si="13"/>
        <v>-46.6</v>
      </c>
      <c r="L92" s="16"/>
      <c r="M92" s="21">
        <f t="shared" si="11"/>
        <v>1.3347880240280636</v>
      </c>
      <c r="N92" s="22">
        <f t="shared" si="14"/>
        <v>443.45946606327152</v>
      </c>
      <c r="O92" s="16"/>
      <c r="P92" s="21">
        <f t="shared" si="12"/>
        <v>1.3347880240280636</v>
      </c>
      <c r="Q92" s="22">
        <f t="shared" si="15"/>
        <v>396.8594660632715</v>
      </c>
    </row>
    <row r="93" spans="1:17" ht="15" customHeight="1" x14ac:dyDescent="0.25">
      <c r="A93" s="18">
        <v>42851</v>
      </c>
      <c r="B93" s="21">
        <v>0</v>
      </c>
      <c r="C93" s="44">
        <v>0.42920958651436814</v>
      </c>
      <c r="D93" s="22">
        <f t="shared" si="8"/>
        <v>0.42920958651436814</v>
      </c>
      <c r="E93" s="16"/>
      <c r="F93" s="21">
        <v>0</v>
      </c>
      <c r="G93" s="21">
        <v>2.0650119999999998E-2</v>
      </c>
      <c r="H93" s="22">
        <f t="shared" si="9"/>
        <v>2.0650119999999998E-2</v>
      </c>
      <c r="I93" s="16"/>
      <c r="J93" s="21">
        <f t="shared" si="10"/>
        <v>0</v>
      </c>
      <c r="K93" s="22">
        <f t="shared" si="13"/>
        <v>-46.6</v>
      </c>
      <c r="L93" s="16"/>
      <c r="M93" s="21">
        <f t="shared" si="11"/>
        <v>0.40855946651436814</v>
      </c>
      <c r="N93" s="22">
        <f t="shared" si="14"/>
        <v>443.86802552978588</v>
      </c>
      <c r="O93" s="16"/>
      <c r="P93" s="21">
        <f t="shared" si="12"/>
        <v>0.40855946651436814</v>
      </c>
      <c r="Q93" s="22">
        <f t="shared" si="15"/>
        <v>397.26802552978586</v>
      </c>
    </row>
    <row r="94" spans="1:17" ht="15" customHeight="1" x14ac:dyDescent="0.25">
      <c r="A94" s="18">
        <v>42852</v>
      </c>
      <c r="B94" s="21">
        <v>0</v>
      </c>
      <c r="C94" s="44">
        <v>21.250580120000002</v>
      </c>
      <c r="D94" s="22">
        <f t="shared" si="8"/>
        <v>21.250580120000002</v>
      </c>
      <c r="E94" s="16"/>
      <c r="F94" s="21">
        <v>0</v>
      </c>
      <c r="G94" s="21">
        <v>0</v>
      </c>
      <c r="H94" s="22">
        <f t="shared" si="9"/>
        <v>0</v>
      </c>
      <c r="I94" s="16"/>
      <c r="J94" s="21">
        <f t="shared" si="10"/>
        <v>0</v>
      </c>
      <c r="K94" s="22">
        <f t="shared" si="13"/>
        <v>-46.6</v>
      </c>
      <c r="L94" s="16"/>
      <c r="M94" s="21">
        <f t="shared" si="11"/>
        <v>21.250580120000002</v>
      </c>
      <c r="N94" s="22">
        <f t="shared" si="14"/>
        <v>465.11860564978588</v>
      </c>
      <c r="O94" s="16"/>
      <c r="P94" s="21">
        <f t="shared" si="12"/>
        <v>21.250580120000002</v>
      </c>
      <c r="Q94" s="22">
        <f t="shared" si="15"/>
        <v>418.51860564978585</v>
      </c>
    </row>
    <row r="95" spans="1:17" ht="15" customHeight="1" x14ac:dyDescent="0.25">
      <c r="A95" s="18">
        <v>42853</v>
      </c>
      <c r="B95" s="21">
        <v>0</v>
      </c>
      <c r="C95" s="44">
        <v>0.27314579</v>
      </c>
      <c r="D95" s="22">
        <f t="shared" si="8"/>
        <v>0.27314579</v>
      </c>
      <c r="E95" s="16"/>
      <c r="F95" s="21">
        <v>0</v>
      </c>
      <c r="G95" s="21">
        <v>0</v>
      </c>
      <c r="H95" s="22">
        <f t="shared" si="9"/>
        <v>0</v>
      </c>
      <c r="I95" s="16"/>
      <c r="J95" s="21">
        <f t="shared" si="10"/>
        <v>0</v>
      </c>
      <c r="K95" s="22">
        <f t="shared" si="13"/>
        <v>-46.6</v>
      </c>
      <c r="L95" s="16"/>
      <c r="M95" s="21">
        <f t="shared" si="11"/>
        <v>0.27314579</v>
      </c>
      <c r="N95" s="22">
        <f t="shared" si="14"/>
        <v>465.39175143978588</v>
      </c>
      <c r="O95" s="16"/>
      <c r="P95" s="21">
        <f t="shared" si="12"/>
        <v>0.27314579</v>
      </c>
      <c r="Q95" s="22">
        <f t="shared" si="15"/>
        <v>418.79175143978586</v>
      </c>
    </row>
    <row r="96" spans="1:17" ht="15" customHeight="1" x14ac:dyDescent="0.25">
      <c r="A96" s="18">
        <v>42857</v>
      </c>
      <c r="B96" s="21">
        <v>0</v>
      </c>
      <c r="C96" s="44">
        <v>2.1338318900000002</v>
      </c>
      <c r="D96" s="22">
        <f t="shared" si="8"/>
        <v>2.1338318900000002</v>
      </c>
      <c r="E96" s="16"/>
      <c r="F96" s="21">
        <v>0</v>
      </c>
      <c r="G96" s="21">
        <v>0</v>
      </c>
      <c r="H96" s="22">
        <f t="shared" si="9"/>
        <v>0</v>
      </c>
      <c r="I96" s="16"/>
      <c r="J96" s="21">
        <f t="shared" si="10"/>
        <v>0</v>
      </c>
      <c r="K96" s="22">
        <f t="shared" si="13"/>
        <v>-46.6</v>
      </c>
      <c r="L96" s="16"/>
      <c r="M96" s="21">
        <f t="shared" si="11"/>
        <v>2.1338318900000002</v>
      </c>
      <c r="N96" s="22">
        <f t="shared" si="14"/>
        <v>467.52558332978589</v>
      </c>
      <c r="O96" s="16"/>
      <c r="P96" s="21">
        <f t="shared" si="12"/>
        <v>2.1338318900000002</v>
      </c>
      <c r="Q96" s="22">
        <f t="shared" si="15"/>
        <v>420.92558332978587</v>
      </c>
    </row>
    <row r="97" spans="1:17" ht="15" customHeight="1" x14ac:dyDescent="0.25">
      <c r="A97" s="18">
        <v>42858</v>
      </c>
      <c r="B97" s="21">
        <v>0</v>
      </c>
      <c r="C97" s="44">
        <v>5.4180245099999995</v>
      </c>
      <c r="D97" s="22">
        <f t="shared" si="8"/>
        <v>5.4180245099999995</v>
      </c>
      <c r="E97" s="16"/>
      <c r="F97" s="21">
        <v>0</v>
      </c>
      <c r="G97" s="21">
        <v>0</v>
      </c>
      <c r="H97" s="22">
        <f t="shared" si="9"/>
        <v>0</v>
      </c>
      <c r="I97" s="16"/>
      <c r="J97" s="21">
        <f t="shared" si="10"/>
        <v>0</v>
      </c>
      <c r="K97" s="22">
        <f t="shared" si="13"/>
        <v>-46.6</v>
      </c>
      <c r="L97" s="16"/>
      <c r="M97" s="21">
        <f t="shared" si="11"/>
        <v>5.4180245099999995</v>
      </c>
      <c r="N97" s="22">
        <f t="shared" si="14"/>
        <v>472.9436078397859</v>
      </c>
      <c r="O97" s="16"/>
      <c r="P97" s="21">
        <f t="shared" si="12"/>
        <v>5.4180245099999995</v>
      </c>
      <c r="Q97" s="22">
        <f t="shared" si="15"/>
        <v>426.34360783978588</v>
      </c>
    </row>
    <row r="98" spans="1:17" ht="15" customHeight="1" x14ac:dyDescent="0.25">
      <c r="A98" s="18">
        <v>42859</v>
      </c>
      <c r="B98" s="21">
        <v>0</v>
      </c>
      <c r="C98" s="44">
        <v>3.0544190299999996</v>
      </c>
      <c r="D98" s="22">
        <f t="shared" si="8"/>
        <v>3.0544190299999996</v>
      </c>
      <c r="E98" s="16"/>
      <c r="F98" s="21">
        <v>1.4</v>
      </c>
      <c r="G98" s="21">
        <v>0</v>
      </c>
      <c r="H98" s="22">
        <f t="shared" si="9"/>
        <v>1.4</v>
      </c>
      <c r="I98" s="16"/>
      <c r="J98" s="21">
        <f t="shared" si="10"/>
        <v>-1.4</v>
      </c>
      <c r="K98" s="22">
        <f t="shared" si="13"/>
        <v>-48</v>
      </c>
      <c r="L98" s="16"/>
      <c r="M98" s="21">
        <f t="shared" si="11"/>
        <v>3.0544190299999996</v>
      </c>
      <c r="N98" s="22">
        <f t="shared" si="14"/>
        <v>475.99802686978592</v>
      </c>
      <c r="O98" s="16"/>
      <c r="P98" s="21">
        <f t="shared" si="12"/>
        <v>1.6544190299999997</v>
      </c>
      <c r="Q98" s="22">
        <f t="shared" si="15"/>
        <v>427.99802686978586</v>
      </c>
    </row>
    <row r="99" spans="1:17" ht="15" customHeight="1" x14ac:dyDescent="0.25">
      <c r="A99" s="18">
        <v>42860</v>
      </c>
      <c r="B99" s="21">
        <v>0</v>
      </c>
      <c r="C99" s="44">
        <v>3.8526959552158151</v>
      </c>
      <c r="D99" s="22">
        <f t="shared" si="8"/>
        <v>3.8526959552158151</v>
      </c>
      <c r="E99" s="16"/>
      <c r="F99" s="21">
        <v>0</v>
      </c>
      <c r="G99" s="21">
        <v>0.13942860999999998</v>
      </c>
      <c r="H99" s="22">
        <f t="shared" si="9"/>
        <v>0.13942860999999998</v>
      </c>
      <c r="I99" s="16"/>
      <c r="J99" s="21">
        <f t="shared" si="10"/>
        <v>0</v>
      </c>
      <c r="K99" s="22">
        <f t="shared" si="13"/>
        <v>-48</v>
      </c>
      <c r="L99" s="16"/>
      <c r="M99" s="21">
        <f t="shared" si="11"/>
        <v>3.7132673452158151</v>
      </c>
      <c r="N99" s="22">
        <f t="shared" si="14"/>
        <v>479.71129421500171</v>
      </c>
      <c r="O99" s="16"/>
      <c r="P99" s="21">
        <f t="shared" si="12"/>
        <v>3.7132673452158151</v>
      </c>
      <c r="Q99" s="22">
        <f t="shared" si="15"/>
        <v>431.71129421500166</v>
      </c>
    </row>
    <row r="100" spans="1:17" ht="15" customHeight="1" x14ac:dyDescent="0.25">
      <c r="A100" s="18">
        <v>42863</v>
      </c>
      <c r="B100" s="21">
        <v>0</v>
      </c>
      <c r="C100" s="44">
        <v>12.672833169999999</v>
      </c>
      <c r="D100" s="22">
        <f t="shared" si="8"/>
        <v>12.672833169999999</v>
      </c>
      <c r="E100" s="16"/>
      <c r="F100" s="21">
        <v>0</v>
      </c>
      <c r="G100" s="21">
        <v>0</v>
      </c>
      <c r="H100" s="22">
        <f t="shared" si="9"/>
        <v>0</v>
      </c>
      <c r="I100" s="16"/>
      <c r="J100" s="21">
        <f t="shared" si="10"/>
        <v>0</v>
      </c>
      <c r="K100" s="22">
        <f t="shared" si="13"/>
        <v>-48</v>
      </c>
      <c r="L100" s="16"/>
      <c r="M100" s="21">
        <f t="shared" si="11"/>
        <v>12.672833169999999</v>
      </c>
      <c r="N100" s="22">
        <f t="shared" si="14"/>
        <v>492.3841273850017</v>
      </c>
      <c r="O100" s="16"/>
      <c r="P100" s="21">
        <f t="shared" si="12"/>
        <v>12.672833169999999</v>
      </c>
      <c r="Q100" s="22">
        <f t="shared" si="15"/>
        <v>444.38412738500165</v>
      </c>
    </row>
    <row r="101" spans="1:17" ht="15" customHeight="1" x14ac:dyDescent="0.25">
      <c r="A101" s="18">
        <v>42864</v>
      </c>
      <c r="B101" s="21">
        <v>0</v>
      </c>
      <c r="C101" s="44">
        <v>1.1056481899999999</v>
      </c>
      <c r="D101" s="22">
        <f t="shared" si="8"/>
        <v>1.1056481899999999</v>
      </c>
      <c r="E101" s="16"/>
      <c r="F101" s="21">
        <v>0</v>
      </c>
      <c r="G101" s="21">
        <v>0</v>
      </c>
      <c r="H101" s="22">
        <f t="shared" si="9"/>
        <v>0</v>
      </c>
      <c r="I101" s="16"/>
      <c r="J101" s="21">
        <f t="shared" si="10"/>
        <v>0</v>
      </c>
      <c r="K101" s="22">
        <f t="shared" si="13"/>
        <v>-48</v>
      </c>
      <c r="L101" s="16"/>
      <c r="M101" s="21">
        <f t="shared" si="11"/>
        <v>1.1056481899999999</v>
      </c>
      <c r="N101" s="22">
        <f t="shared" si="14"/>
        <v>493.48977557500172</v>
      </c>
      <c r="O101" s="16"/>
      <c r="P101" s="21">
        <f t="shared" si="12"/>
        <v>1.1056481899999999</v>
      </c>
      <c r="Q101" s="22">
        <f t="shared" si="15"/>
        <v>445.48977557500166</v>
      </c>
    </row>
    <row r="102" spans="1:17" ht="15" customHeight="1" x14ac:dyDescent="0.25">
      <c r="A102" s="18">
        <v>42865</v>
      </c>
      <c r="B102" s="21">
        <v>0</v>
      </c>
      <c r="C102" s="44">
        <v>0</v>
      </c>
      <c r="D102" s="22">
        <f t="shared" si="8"/>
        <v>0</v>
      </c>
      <c r="E102" s="16"/>
      <c r="F102" s="21">
        <v>0</v>
      </c>
      <c r="G102" s="21">
        <v>0</v>
      </c>
      <c r="H102" s="22">
        <f t="shared" si="9"/>
        <v>0</v>
      </c>
      <c r="I102" s="16"/>
      <c r="J102" s="21">
        <f t="shared" si="10"/>
        <v>0</v>
      </c>
      <c r="K102" s="22">
        <f t="shared" si="13"/>
        <v>-48</v>
      </c>
      <c r="L102" s="16"/>
      <c r="M102" s="21">
        <f t="shared" si="11"/>
        <v>0</v>
      </c>
      <c r="N102" s="22">
        <f t="shared" si="14"/>
        <v>493.48977557500172</v>
      </c>
      <c r="O102" s="16"/>
      <c r="P102" s="21">
        <f t="shared" si="12"/>
        <v>0</v>
      </c>
      <c r="Q102" s="22">
        <f t="shared" si="15"/>
        <v>445.48977557500166</v>
      </c>
    </row>
    <row r="103" spans="1:17" ht="15" customHeight="1" x14ac:dyDescent="0.25">
      <c r="A103" s="18">
        <v>42866</v>
      </c>
      <c r="B103" s="21">
        <v>0</v>
      </c>
      <c r="C103" s="44">
        <v>4.3156774800000006</v>
      </c>
      <c r="D103" s="22">
        <f t="shared" si="8"/>
        <v>4.3156774800000006</v>
      </c>
      <c r="E103" s="16"/>
      <c r="F103" s="21">
        <v>3.3</v>
      </c>
      <c r="G103" s="21">
        <v>0</v>
      </c>
      <c r="H103" s="22">
        <f t="shared" si="9"/>
        <v>3.3</v>
      </c>
      <c r="I103" s="16"/>
      <c r="J103" s="21">
        <f t="shared" si="10"/>
        <v>-3.3</v>
      </c>
      <c r="K103" s="22">
        <f t="shared" si="13"/>
        <v>-51.3</v>
      </c>
      <c r="L103" s="16"/>
      <c r="M103" s="21">
        <f t="shared" si="11"/>
        <v>4.3156774800000006</v>
      </c>
      <c r="N103" s="22">
        <f t="shared" si="14"/>
        <v>497.80545305500169</v>
      </c>
      <c r="O103" s="16"/>
      <c r="P103" s="21">
        <f t="shared" si="12"/>
        <v>1.0156774800000008</v>
      </c>
      <c r="Q103" s="22">
        <f t="shared" si="15"/>
        <v>446.50545305500168</v>
      </c>
    </row>
    <row r="104" spans="1:17" ht="15" customHeight="1" x14ac:dyDescent="0.25">
      <c r="A104" s="18">
        <v>42867</v>
      </c>
      <c r="B104" s="21">
        <v>0</v>
      </c>
      <c r="C104" s="44">
        <v>11.348719457545096</v>
      </c>
      <c r="D104" s="22">
        <f t="shared" si="8"/>
        <v>11.348719457545096</v>
      </c>
      <c r="E104" s="16"/>
      <c r="F104" s="21">
        <v>0</v>
      </c>
      <c r="G104" s="21">
        <v>0</v>
      </c>
      <c r="H104" s="22">
        <f t="shared" si="9"/>
        <v>0</v>
      </c>
      <c r="I104" s="16"/>
      <c r="J104" s="21">
        <f t="shared" si="10"/>
        <v>0</v>
      </c>
      <c r="K104" s="22">
        <f t="shared" si="13"/>
        <v>-51.3</v>
      </c>
      <c r="L104" s="16"/>
      <c r="M104" s="21">
        <f t="shared" si="11"/>
        <v>11.348719457545096</v>
      </c>
      <c r="N104" s="22">
        <f t="shared" si="14"/>
        <v>509.15417251254678</v>
      </c>
      <c r="O104" s="16"/>
      <c r="P104" s="21">
        <f t="shared" si="12"/>
        <v>11.348719457545096</v>
      </c>
      <c r="Q104" s="22">
        <f t="shared" si="15"/>
        <v>457.85417251254677</v>
      </c>
    </row>
    <row r="105" spans="1:17" ht="15" customHeight="1" x14ac:dyDescent="0.25">
      <c r="A105" s="18">
        <v>42871</v>
      </c>
      <c r="B105" s="21">
        <v>0</v>
      </c>
      <c r="C105" s="44">
        <v>6.3649854299999999</v>
      </c>
      <c r="D105" s="22">
        <f t="shared" si="8"/>
        <v>6.3649854299999999</v>
      </c>
      <c r="E105" s="16"/>
      <c r="F105" s="21">
        <v>0</v>
      </c>
      <c r="G105" s="21">
        <v>0</v>
      </c>
      <c r="H105" s="22">
        <f t="shared" si="9"/>
        <v>0</v>
      </c>
      <c r="I105" s="16"/>
      <c r="J105" s="21">
        <f t="shared" si="10"/>
        <v>0</v>
      </c>
      <c r="K105" s="22">
        <f t="shared" si="13"/>
        <v>-51.3</v>
      </c>
      <c r="L105" s="16"/>
      <c r="M105" s="21">
        <f t="shared" si="11"/>
        <v>6.3649854299999999</v>
      </c>
      <c r="N105" s="22">
        <f t="shared" si="14"/>
        <v>515.51915794254683</v>
      </c>
      <c r="O105" s="16"/>
      <c r="P105" s="21">
        <f t="shared" si="12"/>
        <v>6.3649854299999999</v>
      </c>
      <c r="Q105" s="22">
        <f t="shared" si="15"/>
        <v>464.21915794254676</v>
      </c>
    </row>
    <row r="106" spans="1:17" ht="15" customHeight="1" x14ac:dyDescent="0.25">
      <c r="A106" s="18">
        <v>42872</v>
      </c>
      <c r="B106" s="21">
        <v>0</v>
      </c>
      <c r="C106" s="44">
        <v>2.0974468900000001</v>
      </c>
      <c r="D106" s="22">
        <f t="shared" si="8"/>
        <v>2.0974468900000001</v>
      </c>
      <c r="E106" s="16"/>
      <c r="F106" s="21">
        <v>0</v>
      </c>
      <c r="G106" s="21">
        <v>0</v>
      </c>
      <c r="H106" s="22">
        <f t="shared" si="9"/>
        <v>0</v>
      </c>
      <c r="I106" s="16"/>
      <c r="J106" s="21">
        <f t="shared" si="10"/>
        <v>0</v>
      </c>
      <c r="K106" s="22">
        <f t="shared" si="13"/>
        <v>-51.3</v>
      </c>
      <c r="L106" s="16"/>
      <c r="M106" s="21">
        <f t="shared" si="11"/>
        <v>2.0974468900000001</v>
      </c>
      <c r="N106" s="22">
        <f t="shared" si="14"/>
        <v>517.61660483254684</v>
      </c>
      <c r="O106" s="16"/>
      <c r="P106" s="21">
        <f t="shared" si="12"/>
        <v>2.0974468900000001</v>
      </c>
      <c r="Q106" s="22">
        <f t="shared" si="15"/>
        <v>466.31660483254677</v>
      </c>
    </row>
    <row r="107" spans="1:17" ht="15" customHeight="1" x14ac:dyDescent="0.25">
      <c r="A107" s="18">
        <v>42873</v>
      </c>
      <c r="B107" s="21">
        <v>0</v>
      </c>
      <c r="C107" s="44">
        <v>0</v>
      </c>
      <c r="D107" s="22">
        <f t="shared" si="8"/>
        <v>0</v>
      </c>
      <c r="E107" s="16"/>
      <c r="F107" s="21">
        <v>0</v>
      </c>
      <c r="G107" s="21">
        <v>0</v>
      </c>
      <c r="H107" s="22">
        <f t="shared" si="9"/>
        <v>0</v>
      </c>
      <c r="I107" s="16"/>
      <c r="J107" s="21">
        <f t="shared" si="10"/>
        <v>0</v>
      </c>
      <c r="K107" s="22">
        <f t="shared" si="13"/>
        <v>-51.3</v>
      </c>
      <c r="L107" s="16"/>
      <c r="M107" s="21">
        <f t="shared" si="11"/>
        <v>0</v>
      </c>
      <c r="N107" s="22">
        <f t="shared" si="14"/>
        <v>517.61660483254684</v>
      </c>
      <c r="O107" s="16"/>
      <c r="P107" s="21">
        <f t="shared" si="12"/>
        <v>0</v>
      </c>
      <c r="Q107" s="22">
        <f t="shared" si="15"/>
        <v>466.31660483254677</v>
      </c>
    </row>
    <row r="108" spans="1:17" ht="15" customHeight="1" x14ac:dyDescent="0.25">
      <c r="A108" s="18">
        <v>42874</v>
      </c>
      <c r="B108" s="21">
        <v>0</v>
      </c>
      <c r="C108" s="44">
        <v>5.5375080800000003</v>
      </c>
      <c r="D108" s="22">
        <f t="shared" si="8"/>
        <v>5.5375080800000003</v>
      </c>
      <c r="E108" s="16"/>
      <c r="F108" s="21">
        <v>4.4000000000000004</v>
      </c>
      <c r="G108" s="21">
        <v>0</v>
      </c>
      <c r="H108" s="22">
        <f t="shared" si="9"/>
        <v>4.4000000000000004</v>
      </c>
      <c r="I108" s="16"/>
      <c r="J108" s="21">
        <f t="shared" si="10"/>
        <v>-4.4000000000000004</v>
      </c>
      <c r="K108" s="22">
        <f t="shared" si="13"/>
        <v>-55.699999999999996</v>
      </c>
      <c r="L108" s="16"/>
      <c r="M108" s="21">
        <f t="shared" si="11"/>
        <v>5.5375080800000003</v>
      </c>
      <c r="N108" s="22">
        <f t="shared" si="14"/>
        <v>523.15411291254679</v>
      </c>
      <c r="O108" s="16"/>
      <c r="P108" s="21">
        <f t="shared" si="12"/>
        <v>1.1375080799999999</v>
      </c>
      <c r="Q108" s="22">
        <f t="shared" si="15"/>
        <v>467.45411291254675</v>
      </c>
    </row>
    <row r="109" spans="1:17" ht="15" customHeight="1" x14ac:dyDescent="0.25">
      <c r="A109" s="18">
        <v>42877</v>
      </c>
      <c r="B109" s="21">
        <v>0</v>
      </c>
      <c r="C109" s="44">
        <v>14.881147869999998</v>
      </c>
      <c r="D109" s="22">
        <f t="shared" si="8"/>
        <v>14.881147869999998</v>
      </c>
      <c r="E109" s="16"/>
      <c r="F109" s="21">
        <v>15.6</v>
      </c>
      <c r="G109" s="21">
        <v>0</v>
      </c>
      <c r="H109" s="22">
        <f t="shared" si="9"/>
        <v>15.6</v>
      </c>
      <c r="I109" s="16"/>
      <c r="J109" s="21">
        <f t="shared" si="10"/>
        <v>-15.6</v>
      </c>
      <c r="K109" s="22">
        <f t="shared" si="13"/>
        <v>-71.3</v>
      </c>
      <c r="L109" s="16"/>
      <c r="M109" s="21">
        <f t="shared" si="11"/>
        <v>14.881147869999998</v>
      </c>
      <c r="N109" s="22">
        <f t="shared" si="14"/>
        <v>538.03526078254674</v>
      </c>
      <c r="O109" s="16"/>
      <c r="P109" s="21">
        <f t="shared" si="12"/>
        <v>-0.71885213000000192</v>
      </c>
      <c r="Q109" s="22">
        <f t="shared" si="15"/>
        <v>466.73526078254673</v>
      </c>
    </row>
    <row r="110" spans="1:17" ht="15" customHeight="1" x14ac:dyDescent="0.25">
      <c r="A110" s="18">
        <v>42878</v>
      </c>
      <c r="B110" s="21">
        <v>0</v>
      </c>
      <c r="C110" s="44">
        <v>6.1406053899999993</v>
      </c>
      <c r="D110" s="22">
        <f t="shared" si="8"/>
        <v>6.1406053899999993</v>
      </c>
      <c r="E110" s="16"/>
      <c r="F110" s="21">
        <v>5.9</v>
      </c>
      <c r="G110" s="21">
        <v>0</v>
      </c>
      <c r="H110" s="22">
        <f t="shared" si="9"/>
        <v>5.9</v>
      </c>
      <c r="I110" s="16"/>
      <c r="J110" s="21">
        <f t="shared" si="10"/>
        <v>-5.9</v>
      </c>
      <c r="K110" s="22">
        <f t="shared" si="13"/>
        <v>-77.2</v>
      </c>
      <c r="L110" s="16"/>
      <c r="M110" s="21">
        <f t="shared" si="11"/>
        <v>6.1406053899999993</v>
      </c>
      <c r="N110" s="22">
        <f t="shared" si="14"/>
        <v>544.17586617254676</v>
      </c>
      <c r="O110" s="16"/>
      <c r="P110" s="21">
        <f t="shared" si="12"/>
        <v>0.24060538999999892</v>
      </c>
      <c r="Q110" s="22">
        <f t="shared" si="15"/>
        <v>466.97586617254672</v>
      </c>
    </row>
    <row r="111" spans="1:17" ht="15" customHeight="1" x14ac:dyDescent="0.25">
      <c r="A111" s="18">
        <v>42879</v>
      </c>
      <c r="B111" s="21">
        <v>0</v>
      </c>
      <c r="C111" s="44">
        <v>0.43134583000000004</v>
      </c>
      <c r="D111" s="22">
        <f t="shared" si="8"/>
        <v>0.43134583000000004</v>
      </c>
      <c r="E111" s="16"/>
      <c r="F111" s="21">
        <v>13.8</v>
      </c>
      <c r="G111" s="21">
        <v>5.27809E-3</v>
      </c>
      <c r="H111" s="22">
        <f t="shared" si="9"/>
        <v>13.80527809</v>
      </c>
      <c r="I111" s="16"/>
      <c r="J111" s="21">
        <f t="shared" si="10"/>
        <v>-13.8</v>
      </c>
      <c r="K111" s="22">
        <f t="shared" si="13"/>
        <v>-91</v>
      </c>
      <c r="L111" s="16"/>
      <c r="M111" s="21">
        <f t="shared" si="11"/>
        <v>0.42606774000000003</v>
      </c>
      <c r="N111" s="22">
        <f t="shared" si="14"/>
        <v>544.60193391254677</v>
      </c>
      <c r="O111" s="16"/>
      <c r="P111" s="21">
        <f t="shared" si="12"/>
        <v>-13.37393226</v>
      </c>
      <c r="Q111" s="22">
        <f t="shared" si="15"/>
        <v>453.60193391254671</v>
      </c>
    </row>
    <row r="112" spans="1:17" ht="15" customHeight="1" x14ac:dyDescent="0.25">
      <c r="A112" s="18">
        <v>42880</v>
      </c>
      <c r="B112" s="21">
        <v>0</v>
      </c>
      <c r="C112" s="44">
        <v>10.02901922566797</v>
      </c>
      <c r="D112" s="22">
        <f t="shared" si="8"/>
        <v>10.02901922566797</v>
      </c>
      <c r="E112" s="16"/>
      <c r="F112" s="21">
        <v>14.1</v>
      </c>
      <c r="G112" s="21">
        <v>0</v>
      </c>
      <c r="H112" s="22">
        <f t="shared" si="9"/>
        <v>14.1</v>
      </c>
      <c r="I112" s="16"/>
      <c r="J112" s="21">
        <f t="shared" si="10"/>
        <v>-14.1</v>
      </c>
      <c r="K112" s="22">
        <f t="shared" si="13"/>
        <v>-105.1</v>
      </c>
      <c r="L112" s="16"/>
      <c r="M112" s="21">
        <f t="shared" si="11"/>
        <v>10.02901922566797</v>
      </c>
      <c r="N112" s="22">
        <f t="shared" si="14"/>
        <v>554.63095313821475</v>
      </c>
      <c r="O112" s="16"/>
      <c r="P112" s="21">
        <f t="shared" si="12"/>
        <v>-4.0709807743320301</v>
      </c>
      <c r="Q112" s="22">
        <f t="shared" si="15"/>
        <v>449.53095313821467</v>
      </c>
    </row>
    <row r="113" spans="1:17" ht="15" customHeight="1" x14ac:dyDescent="0.25">
      <c r="A113" s="18">
        <v>42881</v>
      </c>
      <c r="B113" s="21">
        <v>0</v>
      </c>
      <c r="C113" s="44">
        <v>3.3740395599999999</v>
      </c>
      <c r="D113" s="22">
        <f t="shared" si="8"/>
        <v>3.3740395599999999</v>
      </c>
      <c r="E113" s="16"/>
      <c r="F113" s="21">
        <v>0</v>
      </c>
      <c r="G113" s="21">
        <v>3.9042662648494687E-2</v>
      </c>
      <c r="H113" s="22">
        <f t="shared" si="9"/>
        <v>3.9042662648494687E-2</v>
      </c>
      <c r="I113" s="16"/>
      <c r="J113" s="21">
        <f t="shared" si="10"/>
        <v>0</v>
      </c>
      <c r="K113" s="22">
        <f t="shared" si="13"/>
        <v>-105.1</v>
      </c>
      <c r="L113" s="16"/>
      <c r="M113" s="21">
        <f t="shared" si="11"/>
        <v>3.3349968973515054</v>
      </c>
      <c r="N113" s="22">
        <f t="shared" si="14"/>
        <v>557.96595003556627</v>
      </c>
      <c r="O113" s="16"/>
      <c r="P113" s="21">
        <f t="shared" si="12"/>
        <v>3.3349968973515054</v>
      </c>
      <c r="Q113" s="22">
        <f t="shared" si="15"/>
        <v>452.86595003556619</v>
      </c>
    </row>
    <row r="114" spans="1:17" ht="15" customHeight="1" x14ac:dyDescent="0.25">
      <c r="A114" s="18">
        <v>42884</v>
      </c>
      <c r="B114" s="21">
        <v>0</v>
      </c>
      <c r="C114" s="44">
        <v>24.918043703047104</v>
      </c>
      <c r="D114" s="22">
        <f t="shared" si="8"/>
        <v>24.918043703047104</v>
      </c>
      <c r="E114" s="16"/>
      <c r="F114" s="21">
        <v>4</v>
      </c>
      <c r="G114" s="21">
        <v>0</v>
      </c>
      <c r="H114" s="22">
        <f t="shared" si="9"/>
        <v>4</v>
      </c>
      <c r="I114" s="16"/>
      <c r="J114" s="21">
        <f t="shared" si="10"/>
        <v>-4</v>
      </c>
      <c r="K114" s="22">
        <f t="shared" si="13"/>
        <v>-109.1</v>
      </c>
      <c r="L114" s="16"/>
      <c r="M114" s="21">
        <f t="shared" si="11"/>
        <v>24.918043703047104</v>
      </c>
      <c r="N114" s="22">
        <f t="shared" si="14"/>
        <v>582.88399373861341</v>
      </c>
      <c r="O114" s="16"/>
      <c r="P114" s="21">
        <f t="shared" si="12"/>
        <v>20.918043703047104</v>
      </c>
      <c r="Q114" s="22">
        <f t="shared" si="15"/>
        <v>473.78399373861328</v>
      </c>
    </row>
    <row r="115" spans="1:17" ht="15" customHeight="1" x14ac:dyDescent="0.25">
      <c r="A115" s="18">
        <v>42885</v>
      </c>
      <c r="B115" s="21">
        <v>0</v>
      </c>
      <c r="C115" s="44">
        <v>1.26105969</v>
      </c>
      <c r="D115" s="22">
        <f t="shared" si="8"/>
        <v>1.26105969</v>
      </c>
      <c r="E115" s="16"/>
      <c r="F115" s="21">
        <v>3.7</v>
      </c>
      <c r="G115" s="21">
        <v>0</v>
      </c>
      <c r="H115" s="22">
        <f t="shared" si="9"/>
        <v>3.7</v>
      </c>
      <c r="I115" s="16"/>
      <c r="J115" s="21">
        <f t="shared" si="10"/>
        <v>-3.7</v>
      </c>
      <c r="K115" s="22">
        <f t="shared" si="13"/>
        <v>-112.8</v>
      </c>
      <c r="L115" s="16"/>
      <c r="M115" s="21">
        <f t="shared" si="11"/>
        <v>1.26105969</v>
      </c>
      <c r="N115" s="22">
        <f t="shared" si="14"/>
        <v>584.14505342861344</v>
      </c>
      <c r="O115" s="16"/>
      <c r="P115" s="21">
        <f t="shared" si="12"/>
        <v>-2.4389403100000004</v>
      </c>
      <c r="Q115" s="22">
        <f t="shared" si="15"/>
        <v>471.34505342861326</v>
      </c>
    </row>
    <row r="116" spans="1:17" ht="15" customHeight="1" x14ac:dyDescent="0.25">
      <c r="A116" s="18">
        <v>42886</v>
      </c>
      <c r="B116" s="21">
        <v>0</v>
      </c>
      <c r="C116" s="44">
        <v>2.0771034500000001</v>
      </c>
      <c r="D116" s="22">
        <f t="shared" si="8"/>
        <v>2.0771034500000001</v>
      </c>
      <c r="E116" s="16"/>
      <c r="F116" s="21">
        <v>0</v>
      </c>
      <c r="G116" s="21">
        <v>0.7715574300000001</v>
      </c>
      <c r="H116" s="22">
        <f t="shared" si="9"/>
        <v>0.7715574300000001</v>
      </c>
      <c r="I116" s="16"/>
      <c r="J116" s="21">
        <f t="shared" si="10"/>
        <v>0</v>
      </c>
      <c r="K116" s="22">
        <f t="shared" si="13"/>
        <v>-112.8</v>
      </c>
      <c r="L116" s="16"/>
      <c r="M116" s="21">
        <f t="shared" si="11"/>
        <v>1.30554602</v>
      </c>
      <c r="N116" s="22">
        <f t="shared" si="14"/>
        <v>585.45059944861339</v>
      </c>
      <c r="O116" s="16"/>
      <c r="P116" s="21">
        <f t="shared" si="12"/>
        <v>1.30554602</v>
      </c>
      <c r="Q116" s="22">
        <f t="shared" si="15"/>
        <v>472.65059944861326</v>
      </c>
    </row>
    <row r="117" spans="1:17" ht="15" customHeight="1" x14ac:dyDescent="0.25">
      <c r="A117" s="18">
        <v>42887</v>
      </c>
      <c r="B117" s="21">
        <v>0</v>
      </c>
      <c r="C117" s="44">
        <v>5.8857670000000001E-2</v>
      </c>
      <c r="D117" s="22">
        <f t="shared" si="8"/>
        <v>5.8857670000000001E-2</v>
      </c>
      <c r="E117" s="16"/>
      <c r="F117" s="21">
        <v>0</v>
      </c>
      <c r="G117" s="21">
        <v>0</v>
      </c>
      <c r="H117" s="22">
        <f t="shared" si="9"/>
        <v>0</v>
      </c>
      <c r="I117" s="16"/>
      <c r="J117" s="21">
        <f t="shared" si="10"/>
        <v>0</v>
      </c>
      <c r="K117" s="22">
        <f t="shared" si="13"/>
        <v>-112.8</v>
      </c>
      <c r="L117" s="16"/>
      <c r="M117" s="21">
        <f t="shared" si="11"/>
        <v>5.8857670000000001E-2</v>
      </c>
      <c r="N117" s="22">
        <f t="shared" si="14"/>
        <v>585.50945711861334</v>
      </c>
      <c r="O117" s="16"/>
      <c r="P117" s="21">
        <f t="shared" si="12"/>
        <v>5.8857670000000001E-2</v>
      </c>
      <c r="Q117" s="22">
        <f t="shared" si="15"/>
        <v>472.70945711861327</v>
      </c>
    </row>
    <row r="118" spans="1:17" ht="15" customHeight="1" x14ac:dyDescent="0.25">
      <c r="A118" s="18">
        <v>42888</v>
      </c>
      <c r="B118" s="21">
        <v>0</v>
      </c>
      <c r="C118" s="44">
        <v>10.819193121120566</v>
      </c>
      <c r="D118" s="22">
        <f t="shared" si="8"/>
        <v>10.819193121120566</v>
      </c>
      <c r="E118" s="16"/>
      <c r="F118" s="21">
        <v>0</v>
      </c>
      <c r="G118" s="21">
        <v>0</v>
      </c>
      <c r="H118" s="22">
        <f t="shared" si="9"/>
        <v>0</v>
      </c>
      <c r="I118" s="16"/>
      <c r="J118" s="21">
        <f t="shared" si="10"/>
        <v>0</v>
      </c>
      <c r="K118" s="22">
        <f t="shared" si="13"/>
        <v>-112.8</v>
      </c>
      <c r="L118" s="16"/>
      <c r="M118" s="21">
        <f t="shared" si="11"/>
        <v>10.819193121120566</v>
      </c>
      <c r="N118" s="22">
        <f t="shared" si="14"/>
        <v>596.32865023973386</v>
      </c>
      <c r="O118" s="16"/>
      <c r="P118" s="21">
        <f t="shared" si="12"/>
        <v>10.819193121120566</v>
      </c>
      <c r="Q118" s="22">
        <f t="shared" si="15"/>
        <v>483.52865023973385</v>
      </c>
    </row>
    <row r="119" spans="1:17" ht="15" customHeight="1" x14ac:dyDescent="0.25">
      <c r="A119" s="18">
        <v>42891</v>
      </c>
      <c r="B119" s="21">
        <v>0</v>
      </c>
      <c r="C119" s="44">
        <v>7.0617600000000011E-3</v>
      </c>
      <c r="D119" s="22">
        <f t="shared" si="8"/>
        <v>7.0617600000000011E-3</v>
      </c>
      <c r="E119" s="16"/>
      <c r="F119" s="21">
        <v>0</v>
      </c>
      <c r="G119" s="21">
        <v>0</v>
      </c>
      <c r="H119" s="22">
        <f t="shared" si="9"/>
        <v>0</v>
      </c>
      <c r="I119" s="16"/>
      <c r="J119" s="21">
        <f t="shared" si="10"/>
        <v>0</v>
      </c>
      <c r="K119" s="22">
        <f t="shared" si="13"/>
        <v>-112.8</v>
      </c>
      <c r="L119" s="16"/>
      <c r="M119" s="21">
        <f t="shared" si="11"/>
        <v>7.0617600000000011E-3</v>
      </c>
      <c r="N119" s="22">
        <f t="shared" si="14"/>
        <v>596.33571199973392</v>
      </c>
      <c r="O119" s="16"/>
      <c r="P119" s="21">
        <f t="shared" si="12"/>
        <v>7.0617600000000011E-3</v>
      </c>
      <c r="Q119" s="22">
        <f t="shared" si="15"/>
        <v>483.53571199973385</v>
      </c>
    </row>
    <row r="120" spans="1:17" ht="15" customHeight="1" x14ac:dyDescent="0.25">
      <c r="A120" s="18">
        <v>42892</v>
      </c>
      <c r="B120" s="21">
        <v>0</v>
      </c>
      <c r="C120" s="44">
        <v>9.0903802195868462</v>
      </c>
      <c r="D120" s="22">
        <f t="shared" si="8"/>
        <v>9.0903802195868462</v>
      </c>
      <c r="E120" s="16"/>
      <c r="F120" s="21">
        <v>0</v>
      </c>
      <c r="G120" s="21">
        <v>2.3052639999999999E-2</v>
      </c>
      <c r="H120" s="22">
        <f t="shared" si="9"/>
        <v>2.3052639999999999E-2</v>
      </c>
      <c r="I120" s="16"/>
      <c r="J120" s="21">
        <f t="shared" si="10"/>
        <v>0</v>
      </c>
      <c r="K120" s="22">
        <f t="shared" si="13"/>
        <v>-112.8</v>
      </c>
      <c r="L120" s="16"/>
      <c r="M120" s="21">
        <f t="shared" si="11"/>
        <v>9.0673275795868467</v>
      </c>
      <c r="N120" s="22">
        <f t="shared" si="14"/>
        <v>605.40303957932076</v>
      </c>
      <c r="O120" s="16"/>
      <c r="P120" s="21">
        <f t="shared" si="12"/>
        <v>9.0673275795868467</v>
      </c>
      <c r="Q120" s="22">
        <f t="shared" si="15"/>
        <v>492.60303957932069</v>
      </c>
    </row>
    <row r="121" spans="1:17" ht="15" customHeight="1" x14ac:dyDescent="0.25">
      <c r="A121" s="18">
        <v>42893</v>
      </c>
      <c r="B121" s="21">
        <v>0</v>
      </c>
      <c r="C121" s="44">
        <v>0.90794445999999984</v>
      </c>
      <c r="D121" s="22">
        <f t="shared" si="8"/>
        <v>0.90794445999999984</v>
      </c>
      <c r="E121" s="16"/>
      <c r="F121" s="21">
        <v>0</v>
      </c>
      <c r="G121" s="21">
        <v>0</v>
      </c>
      <c r="H121" s="22">
        <f t="shared" si="9"/>
        <v>0</v>
      </c>
      <c r="I121" s="16"/>
      <c r="J121" s="21">
        <f t="shared" si="10"/>
        <v>0</v>
      </c>
      <c r="K121" s="22">
        <f t="shared" si="13"/>
        <v>-112.8</v>
      </c>
      <c r="L121" s="16"/>
      <c r="M121" s="21">
        <f t="shared" si="11"/>
        <v>0.90794445999999984</v>
      </c>
      <c r="N121" s="22">
        <f t="shared" si="14"/>
        <v>606.31098403932072</v>
      </c>
      <c r="O121" s="16"/>
      <c r="P121" s="21">
        <f t="shared" si="12"/>
        <v>0.90794445999999984</v>
      </c>
      <c r="Q121" s="22">
        <f t="shared" si="15"/>
        <v>493.5109840393207</v>
      </c>
    </row>
    <row r="122" spans="1:17" ht="15" customHeight="1" x14ac:dyDescent="0.25">
      <c r="A122" s="18">
        <v>42894</v>
      </c>
      <c r="B122" s="21">
        <v>0</v>
      </c>
      <c r="C122" s="44">
        <v>6.0934224696441008</v>
      </c>
      <c r="D122" s="22">
        <f t="shared" si="8"/>
        <v>6.0934224696441008</v>
      </c>
      <c r="E122" s="16"/>
      <c r="F122" s="21">
        <v>0</v>
      </c>
      <c r="G122" s="21">
        <v>0</v>
      </c>
      <c r="H122" s="22">
        <f t="shared" si="9"/>
        <v>0</v>
      </c>
      <c r="I122" s="16"/>
      <c r="J122" s="21">
        <f t="shared" si="10"/>
        <v>0</v>
      </c>
      <c r="K122" s="22">
        <f t="shared" si="13"/>
        <v>-112.8</v>
      </c>
      <c r="L122" s="16"/>
      <c r="M122" s="21">
        <f t="shared" si="11"/>
        <v>6.0934224696441008</v>
      </c>
      <c r="N122" s="22">
        <f t="shared" si="14"/>
        <v>612.40440650896483</v>
      </c>
      <c r="O122" s="16"/>
      <c r="P122" s="21">
        <f t="shared" si="12"/>
        <v>6.0934224696441008</v>
      </c>
      <c r="Q122" s="22">
        <f t="shared" si="15"/>
        <v>499.60440650896481</v>
      </c>
    </row>
    <row r="123" spans="1:17" ht="15" customHeight="1" x14ac:dyDescent="0.25">
      <c r="A123" s="18">
        <v>42895</v>
      </c>
      <c r="B123" s="21">
        <v>0</v>
      </c>
      <c r="C123" s="44">
        <v>0.73755553000000007</v>
      </c>
      <c r="D123" s="22">
        <f t="shared" si="8"/>
        <v>0.73755553000000007</v>
      </c>
      <c r="E123" s="16"/>
      <c r="F123" s="21">
        <v>0</v>
      </c>
      <c r="G123" s="21">
        <v>0</v>
      </c>
      <c r="H123" s="22">
        <f t="shared" si="9"/>
        <v>0</v>
      </c>
      <c r="I123" s="16"/>
      <c r="J123" s="21">
        <f t="shared" si="10"/>
        <v>0</v>
      </c>
      <c r="K123" s="22">
        <f t="shared" si="13"/>
        <v>-112.8</v>
      </c>
      <c r="L123" s="16"/>
      <c r="M123" s="21">
        <f t="shared" si="11"/>
        <v>0.73755553000000007</v>
      </c>
      <c r="N123" s="22">
        <f t="shared" si="14"/>
        <v>613.14196203896483</v>
      </c>
      <c r="O123" s="16"/>
      <c r="P123" s="21">
        <f t="shared" si="12"/>
        <v>0.73755553000000007</v>
      </c>
      <c r="Q123" s="22">
        <f t="shared" si="15"/>
        <v>500.34196203896482</v>
      </c>
    </row>
    <row r="124" spans="1:17" ht="15" customHeight="1" x14ac:dyDescent="0.25">
      <c r="A124" s="18">
        <v>42899</v>
      </c>
      <c r="B124" s="21">
        <v>0</v>
      </c>
      <c r="C124" s="44">
        <v>0</v>
      </c>
      <c r="D124" s="22">
        <f t="shared" si="8"/>
        <v>0</v>
      </c>
      <c r="E124" s="16"/>
      <c r="F124" s="21">
        <v>0</v>
      </c>
      <c r="G124" s="21">
        <v>0</v>
      </c>
      <c r="H124" s="22">
        <f t="shared" si="9"/>
        <v>0</v>
      </c>
      <c r="I124" s="16"/>
      <c r="J124" s="21">
        <f t="shared" si="10"/>
        <v>0</v>
      </c>
      <c r="K124" s="22">
        <f t="shared" si="13"/>
        <v>-112.8</v>
      </c>
      <c r="L124" s="16"/>
      <c r="M124" s="21">
        <f t="shared" si="11"/>
        <v>0</v>
      </c>
      <c r="N124" s="22">
        <f t="shared" si="14"/>
        <v>613.14196203896483</v>
      </c>
      <c r="O124" s="16"/>
      <c r="P124" s="21">
        <f t="shared" si="12"/>
        <v>0</v>
      </c>
      <c r="Q124" s="22">
        <f t="shared" si="15"/>
        <v>500.34196203896482</v>
      </c>
    </row>
    <row r="125" spans="1:17" ht="15" customHeight="1" x14ac:dyDescent="0.25">
      <c r="A125" s="18">
        <v>42900</v>
      </c>
      <c r="B125" s="21">
        <v>0</v>
      </c>
      <c r="C125" s="44">
        <v>8.3527263705746151</v>
      </c>
      <c r="D125" s="22">
        <f t="shared" si="8"/>
        <v>8.3527263705746151</v>
      </c>
      <c r="E125" s="16"/>
      <c r="F125" s="21">
        <v>0</v>
      </c>
      <c r="G125" s="21">
        <v>0</v>
      </c>
      <c r="H125" s="22">
        <f t="shared" si="9"/>
        <v>0</v>
      </c>
      <c r="I125" s="16"/>
      <c r="J125" s="21">
        <f t="shared" si="10"/>
        <v>0</v>
      </c>
      <c r="K125" s="22">
        <f t="shared" si="13"/>
        <v>-112.8</v>
      </c>
      <c r="L125" s="16"/>
      <c r="M125" s="21">
        <f t="shared" si="11"/>
        <v>8.3527263705746151</v>
      </c>
      <c r="N125" s="22">
        <f t="shared" si="14"/>
        <v>621.49468840953944</v>
      </c>
      <c r="O125" s="16"/>
      <c r="P125" s="21">
        <f t="shared" si="12"/>
        <v>8.3527263705746151</v>
      </c>
      <c r="Q125" s="22">
        <f t="shared" si="15"/>
        <v>508.69468840953942</v>
      </c>
    </row>
    <row r="126" spans="1:17" ht="15" customHeight="1" x14ac:dyDescent="0.25">
      <c r="A126" s="18">
        <v>42901</v>
      </c>
      <c r="B126" s="21">
        <v>0</v>
      </c>
      <c r="C126" s="44">
        <v>2.4647642015174269</v>
      </c>
      <c r="D126" s="22">
        <f t="shared" si="8"/>
        <v>2.4647642015174269</v>
      </c>
      <c r="E126" s="16"/>
      <c r="F126" s="21">
        <v>0</v>
      </c>
      <c r="G126" s="21">
        <v>0.13218766000000001</v>
      </c>
      <c r="H126" s="22">
        <f t="shared" si="9"/>
        <v>0.13218766000000001</v>
      </c>
      <c r="I126" s="16"/>
      <c r="J126" s="21">
        <f t="shared" si="10"/>
        <v>0</v>
      </c>
      <c r="K126" s="22">
        <f t="shared" si="13"/>
        <v>-112.8</v>
      </c>
      <c r="L126" s="16"/>
      <c r="M126" s="21">
        <f t="shared" si="11"/>
        <v>2.3325765415174269</v>
      </c>
      <c r="N126" s="22">
        <f t="shared" si="14"/>
        <v>623.82726495105692</v>
      </c>
      <c r="O126" s="16"/>
      <c r="P126" s="21">
        <f t="shared" si="12"/>
        <v>2.3325765415174269</v>
      </c>
      <c r="Q126" s="22">
        <f t="shared" si="15"/>
        <v>511.02726495105685</v>
      </c>
    </row>
    <row r="127" spans="1:17" ht="15" customHeight="1" x14ac:dyDescent="0.25">
      <c r="A127" s="18">
        <v>42902</v>
      </c>
      <c r="B127" s="21">
        <v>0</v>
      </c>
      <c r="C127" s="44">
        <v>3.5971688699999995</v>
      </c>
      <c r="D127" s="22">
        <f t="shared" si="8"/>
        <v>3.5971688699999995</v>
      </c>
      <c r="E127" s="16"/>
      <c r="F127" s="21">
        <v>0</v>
      </c>
      <c r="G127" s="21">
        <v>0</v>
      </c>
      <c r="H127" s="22">
        <f t="shared" si="9"/>
        <v>0</v>
      </c>
      <c r="I127" s="16"/>
      <c r="J127" s="21">
        <f t="shared" si="10"/>
        <v>0</v>
      </c>
      <c r="K127" s="22">
        <f t="shared" si="13"/>
        <v>-112.8</v>
      </c>
      <c r="L127" s="16"/>
      <c r="M127" s="21">
        <f t="shared" si="11"/>
        <v>3.5971688699999995</v>
      </c>
      <c r="N127" s="22">
        <f t="shared" si="14"/>
        <v>627.42443382105694</v>
      </c>
      <c r="O127" s="16"/>
      <c r="P127" s="21">
        <f t="shared" si="12"/>
        <v>3.5971688699999995</v>
      </c>
      <c r="Q127" s="22">
        <f t="shared" si="15"/>
        <v>514.62443382105687</v>
      </c>
    </row>
    <row r="128" spans="1:17" ht="15" customHeight="1" x14ac:dyDescent="0.25">
      <c r="A128" s="18">
        <v>42905</v>
      </c>
      <c r="B128" s="21">
        <v>0</v>
      </c>
      <c r="C128" s="44">
        <v>8.5039884183357426</v>
      </c>
      <c r="D128" s="22">
        <f t="shared" si="8"/>
        <v>8.5039884183357426</v>
      </c>
      <c r="E128" s="16"/>
      <c r="F128" s="21">
        <v>0</v>
      </c>
      <c r="G128" s="21">
        <v>0</v>
      </c>
      <c r="H128" s="22">
        <f t="shared" si="9"/>
        <v>0</v>
      </c>
      <c r="I128" s="16"/>
      <c r="J128" s="21">
        <f t="shared" si="10"/>
        <v>0</v>
      </c>
      <c r="K128" s="22">
        <f t="shared" si="13"/>
        <v>-112.8</v>
      </c>
      <c r="L128" s="16"/>
      <c r="M128" s="21">
        <f t="shared" si="11"/>
        <v>8.5039884183357426</v>
      </c>
      <c r="N128" s="22">
        <f t="shared" si="14"/>
        <v>635.92842223939272</v>
      </c>
      <c r="O128" s="16"/>
      <c r="P128" s="21">
        <f t="shared" si="12"/>
        <v>8.5039884183357426</v>
      </c>
      <c r="Q128" s="22">
        <f t="shared" si="15"/>
        <v>523.12842223939265</v>
      </c>
    </row>
    <row r="129" spans="1:17" ht="15" customHeight="1" x14ac:dyDescent="0.25">
      <c r="A129" s="18">
        <v>42906</v>
      </c>
      <c r="B129" s="21">
        <v>0</v>
      </c>
      <c r="C129" s="44">
        <v>0.25520197</v>
      </c>
      <c r="D129" s="22">
        <f t="shared" si="8"/>
        <v>0.25520197</v>
      </c>
      <c r="E129" s="16"/>
      <c r="F129" s="21">
        <v>0</v>
      </c>
      <c r="G129" s="21">
        <v>4.1352480000000004E-2</v>
      </c>
      <c r="H129" s="22">
        <f t="shared" si="9"/>
        <v>4.1352480000000004E-2</v>
      </c>
      <c r="I129" s="16"/>
      <c r="J129" s="21">
        <f t="shared" si="10"/>
        <v>0</v>
      </c>
      <c r="K129" s="22">
        <f t="shared" si="13"/>
        <v>-112.8</v>
      </c>
      <c r="L129" s="16"/>
      <c r="M129" s="21">
        <f t="shared" si="11"/>
        <v>0.21384949</v>
      </c>
      <c r="N129" s="22">
        <f t="shared" si="14"/>
        <v>636.14227172939275</v>
      </c>
      <c r="O129" s="16"/>
      <c r="P129" s="21">
        <f t="shared" si="12"/>
        <v>0.21384949</v>
      </c>
      <c r="Q129" s="22">
        <f t="shared" si="15"/>
        <v>523.34227172939268</v>
      </c>
    </row>
    <row r="130" spans="1:17" ht="15" customHeight="1" x14ac:dyDescent="0.25">
      <c r="A130" s="18">
        <v>42907</v>
      </c>
      <c r="B130" s="21">
        <v>0</v>
      </c>
      <c r="C130" s="44">
        <v>3.2899923199999996</v>
      </c>
      <c r="D130" s="22">
        <f t="shared" si="8"/>
        <v>3.2899923199999996</v>
      </c>
      <c r="E130" s="16"/>
      <c r="F130" s="21">
        <v>0</v>
      </c>
      <c r="G130" s="21">
        <v>0</v>
      </c>
      <c r="H130" s="22">
        <f t="shared" si="9"/>
        <v>0</v>
      </c>
      <c r="I130" s="16"/>
      <c r="J130" s="21">
        <f t="shared" si="10"/>
        <v>0</v>
      </c>
      <c r="K130" s="22">
        <f t="shared" si="13"/>
        <v>-112.8</v>
      </c>
      <c r="L130" s="16"/>
      <c r="M130" s="21">
        <f t="shared" si="11"/>
        <v>3.2899923199999996</v>
      </c>
      <c r="N130" s="22">
        <f t="shared" si="14"/>
        <v>639.43226404939276</v>
      </c>
      <c r="O130" s="16"/>
      <c r="P130" s="21">
        <f t="shared" si="12"/>
        <v>3.2899923199999996</v>
      </c>
      <c r="Q130" s="22">
        <f t="shared" si="15"/>
        <v>526.63226404939269</v>
      </c>
    </row>
    <row r="131" spans="1:17" ht="15" customHeight="1" x14ac:dyDescent="0.25">
      <c r="A131" s="18">
        <v>42908</v>
      </c>
      <c r="B131" s="21">
        <v>0</v>
      </c>
      <c r="C131" s="44">
        <v>14.93002267</v>
      </c>
      <c r="D131" s="22">
        <f t="shared" si="8"/>
        <v>14.93002267</v>
      </c>
      <c r="E131" s="16"/>
      <c r="F131" s="21">
        <v>0</v>
      </c>
      <c r="G131" s="21">
        <v>0</v>
      </c>
      <c r="H131" s="22">
        <f t="shared" si="9"/>
        <v>0</v>
      </c>
      <c r="I131" s="16"/>
      <c r="J131" s="21">
        <f t="shared" si="10"/>
        <v>0</v>
      </c>
      <c r="K131" s="22">
        <f t="shared" si="13"/>
        <v>-112.8</v>
      </c>
      <c r="L131" s="16"/>
      <c r="M131" s="21">
        <f t="shared" si="11"/>
        <v>14.93002267</v>
      </c>
      <c r="N131" s="22">
        <f t="shared" si="14"/>
        <v>654.36228671939273</v>
      </c>
      <c r="O131" s="16"/>
      <c r="P131" s="21">
        <f t="shared" si="12"/>
        <v>14.93002267</v>
      </c>
      <c r="Q131" s="22">
        <f t="shared" si="15"/>
        <v>541.56228671939266</v>
      </c>
    </row>
    <row r="132" spans="1:17" ht="15" customHeight="1" x14ac:dyDescent="0.25">
      <c r="A132" s="18">
        <v>42909</v>
      </c>
      <c r="B132" s="21">
        <v>0</v>
      </c>
      <c r="C132" s="44">
        <v>2.51481603</v>
      </c>
      <c r="D132" s="22">
        <f t="shared" si="8"/>
        <v>2.51481603</v>
      </c>
      <c r="E132" s="16"/>
      <c r="F132" s="21">
        <v>0</v>
      </c>
      <c r="G132" s="21">
        <v>0</v>
      </c>
      <c r="H132" s="22">
        <f t="shared" si="9"/>
        <v>0</v>
      </c>
      <c r="I132" s="16"/>
      <c r="J132" s="21">
        <f t="shared" si="10"/>
        <v>0</v>
      </c>
      <c r="K132" s="22">
        <f t="shared" si="13"/>
        <v>-112.8</v>
      </c>
      <c r="L132" s="16"/>
      <c r="M132" s="21">
        <f t="shared" si="11"/>
        <v>2.51481603</v>
      </c>
      <c r="N132" s="22">
        <f t="shared" si="14"/>
        <v>656.87710274939275</v>
      </c>
      <c r="O132" s="16"/>
      <c r="P132" s="21">
        <f t="shared" si="12"/>
        <v>2.51481603</v>
      </c>
      <c r="Q132" s="22">
        <f t="shared" si="15"/>
        <v>544.07710274939268</v>
      </c>
    </row>
    <row r="133" spans="1:17" ht="15" customHeight="1" x14ac:dyDescent="0.25">
      <c r="A133" s="18">
        <v>42912</v>
      </c>
      <c r="B133" s="21">
        <v>0</v>
      </c>
      <c r="C133" s="44">
        <v>0.88079208999999992</v>
      </c>
      <c r="D133" s="22">
        <f t="shared" si="8"/>
        <v>0.88079208999999992</v>
      </c>
      <c r="E133" s="16"/>
      <c r="F133" s="21">
        <v>0</v>
      </c>
      <c r="G133" s="21">
        <v>0.13347755</v>
      </c>
      <c r="H133" s="22">
        <f t="shared" si="9"/>
        <v>0.13347755</v>
      </c>
      <c r="I133" s="16"/>
      <c r="J133" s="21">
        <f t="shared" si="10"/>
        <v>0</v>
      </c>
      <c r="K133" s="22">
        <f t="shared" si="13"/>
        <v>-112.8</v>
      </c>
      <c r="L133" s="16"/>
      <c r="M133" s="21">
        <f t="shared" si="11"/>
        <v>0.74731453999999986</v>
      </c>
      <c r="N133" s="22">
        <f t="shared" si="14"/>
        <v>657.6244172893928</v>
      </c>
      <c r="O133" s="16"/>
      <c r="P133" s="21">
        <f t="shared" si="12"/>
        <v>0.74731453999999986</v>
      </c>
      <c r="Q133" s="22">
        <f t="shared" si="15"/>
        <v>544.82441728939273</v>
      </c>
    </row>
    <row r="134" spans="1:17" ht="15" customHeight="1" x14ac:dyDescent="0.25">
      <c r="A134" s="18">
        <v>42913</v>
      </c>
      <c r="B134" s="21">
        <v>0</v>
      </c>
      <c r="C134" s="44">
        <v>1.8636581299999999</v>
      </c>
      <c r="D134" s="22">
        <f t="shared" si="8"/>
        <v>1.8636581299999999</v>
      </c>
      <c r="E134" s="16"/>
      <c r="F134" s="21">
        <v>0</v>
      </c>
      <c r="G134" s="21">
        <v>0</v>
      </c>
      <c r="H134" s="22">
        <f t="shared" si="9"/>
        <v>0</v>
      </c>
      <c r="I134" s="16"/>
      <c r="J134" s="21">
        <f t="shared" si="10"/>
        <v>0</v>
      </c>
      <c r="K134" s="22">
        <f t="shared" si="13"/>
        <v>-112.8</v>
      </c>
      <c r="L134" s="16"/>
      <c r="M134" s="21">
        <f t="shared" si="11"/>
        <v>1.8636581299999999</v>
      </c>
      <c r="N134" s="22">
        <f t="shared" si="14"/>
        <v>659.48807541939277</v>
      </c>
      <c r="O134" s="16"/>
      <c r="P134" s="21">
        <f t="shared" si="12"/>
        <v>1.8636581299999999</v>
      </c>
      <c r="Q134" s="22">
        <f t="shared" si="15"/>
        <v>546.6880754193927</v>
      </c>
    </row>
    <row r="135" spans="1:17" ht="15" customHeight="1" x14ac:dyDescent="0.25">
      <c r="A135" s="18">
        <v>42914</v>
      </c>
      <c r="B135" s="21">
        <v>0</v>
      </c>
      <c r="C135" s="44">
        <v>1.1804315400000001</v>
      </c>
      <c r="D135" s="22">
        <f t="shared" si="8"/>
        <v>1.1804315400000001</v>
      </c>
      <c r="E135" s="16"/>
      <c r="F135" s="21">
        <v>0</v>
      </c>
      <c r="G135" s="21">
        <v>8.3110700000000003E-3</v>
      </c>
      <c r="H135" s="22">
        <f t="shared" si="9"/>
        <v>8.3110700000000003E-3</v>
      </c>
      <c r="I135" s="16"/>
      <c r="J135" s="21">
        <f t="shared" si="10"/>
        <v>0</v>
      </c>
      <c r="K135" s="22">
        <f t="shared" si="13"/>
        <v>-112.8</v>
      </c>
      <c r="L135" s="16"/>
      <c r="M135" s="21">
        <f t="shared" si="11"/>
        <v>1.1721204700000001</v>
      </c>
      <c r="N135" s="22">
        <f t="shared" si="14"/>
        <v>660.66019588939275</v>
      </c>
      <c r="O135" s="16"/>
      <c r="P135" s="21">
        <f t="shared" si="12"/>
        <v>1.1721204700000001</v>
      </c>
      <c r="Q135" s="22">
        <f t="shared" si="15"/>
        <v>547.86019588939268</v>
      </c>
    </row>
    <row r="136" spans="1:17" ht="15" customHeight="1" x14ac:dyDescent="0.25">
      <c r="A136" s="18">
        <v>42915</v>
      </c>
      <c r="B136" s="21">
        <v>0</v>
      </c>
      <c r="C136" s="44">
        <v>22.211755370000002</v>
      </c>
      <c r="D136" s="22">
        <f t="shared" si="8"/>
        <v>22.211755370000002</v>
      </c>
      <c r="E136" s="16"/>
      <c r="F136" s="21">
        <v>0</v>
      </c>
      <c r="G136" s="21">
        <v>0</v>
      </c>
      <c r="H136" s="22">
        <f t="shared" si="9"/>
        <v>0</v>
      </c>
      <c r="I136" s="16"/>
      <c r="J136" s="21">
        <f t="shared" si="10"/>
        <v>0</v>
      </c>
      <c r="K136" s="22">
        <f t="shared" si="13"/>
        <v>-112.8</v>
      </c>
      <c r="L136" s="16"/>
      <c r="M136" s="21">
        <f t="shared" si="11"/>
        <v>22.211755370000002</v>
      </c>
      <c r="N136" s="22">
        <f t="shared" si="14"/>
        <v>682.87195125939274</v>
      </c>
      <c r="O136" s="16"/>
      <c r="P136" s="21">
        <f t="shared" si="12"/>
        <v>22.211755370000002</v>
      </c>
      <c r="Q136" s="22">
        <f t="shared" si="15"/>
        <v>570.07195125939268</v>
      </c>
    </row>
    <row r="137" spans="1:17" ht="15" customHeight="1" x14ac:dyDescent="0.25">
      <c r="A137" s="18">
        <v>42916</v>
      </c>
      <c r="B137" s="21">
        <v>0</v>
      </c>
      <c r="C137" s="44">
        <v>0.78690802000000004</v>
      </c>
      <c r="D137" s="22">
        <f t="shared" si="8"/>
        <v>0.78690802000000004</v>
      </c>
      <c r="E137" s="16"/>
      <c r="F137" s="21">
        <v>0</v>
      </c>
      <c r="G137" s="21">
        <v>0</v>
      </c>
      <c r="H137" s="22">
        <f t="shared" si="9"/>
        <v>0</v>
      </c>
      <c r="I137" s="16"/>
      <c r="J137" s="21">
        <f t="shared" si="10"/>
        <v>0</v>
      </c>
      <c r="K137" s="22">
        <f t="shared" si="13"/>
        <v>-112.8</v>
      </c>
      <c r="L137" s="16"/>
      <c r="M137" s="21">
        <f t="shared" si="11"/>
        <v>0.78690802000000004</v>
      </c>
      <c r="N137" s="22">
        <f t="shared" si="14"/>
        <v>683.6588592793928</v>
      </c>
      <c r="O137" s="16"/>
      <c r="P137" s="21">
        <f t="shared" si="12"/>
        <v>0.78690802000000004</v>
      </c>
      <c r="Q137" s="22">
        <f t="shared" si="15"/>
        <v>570.85885927939273</v>
      </c>
    </row>
    <row r="138" spans="1:17" ht="15" customHeight="1" x14ac:dyDescent="0.25">
      <c r="A138" s="18">
        <v>42919</v>
      </c>
      <c r="B138" s="21">
        <v>0</v>
      </c>
      <c r="C138" s="44">
        <v>2.3973553179573361</v>
      </c>
      <c r="D138" s="22">
        <f t="shared" si="8"/>
        <v>2.3973553179573361</v>
      </c>
      <c r="E138" s="16"/>
      <c r="F138" s="21">
        <v>0</v>
      </c>
      <c r="G138" s="21">
        <v>0</v>
      </c>
      <c r="H138" s="22">
        <f t="shared" si="9"/>
        <v>0</v>
      </c>
      <c r="I138" s="16"/>
      <c r="J138" s="21">
        <f t="shared" si="10"/>
        <v>0</v>
      </c>
      <c r="K138" s="22">
        <f t="shared" si="13"/>
        <v>-112.8</v>
      </c>
      <c r="L138" s="16"/>
      <c r="M138" s="21">
        <f t="shared" si="11"/>
        <v>2.3973553179573361</v>
      </c>
      <c r="N138" s="22">
        <f t="shared" si="14"/>
        <v>686.05621459735016</v>
      </c>
      <c r="O138" s="16"/>
      <c r="P138" s="21">
        <f t="shared" si="12"/>
        <v>2.3973553179573361</v>
      </c>
      <c r="Q138" s="22">
        <f t="shared" si="15"/>
        <v>573.25621459735009</v>
      </c>
    </row>
    <row r="139" spans="1:17" ht="15" customHeight="1" x14ac:dyDescent="0.25">
      <c r="A139" s="18">
        <v>42920</v>
      </c>
      <c r="B139" s="21">
        <v>0</v>
      </c>
      <c r="C139" s="44">
        <v>3.303706467179536</v>
      </c>
      <c r="D139" s="22">
        <f t="shared" si="8"/>
        <v>3.303706467179536</v>
      </c>
      <c r="E139" s="16"/>
      <c r="F139" s="21">
        <v>0</v>
      </c>
      <c r="G139" s="21">
        <v>0</v>
      </c>
      <c r="H139" s="22">
        <f t="shared" si="9"/>
        <v>0</v>
      </c>
      <c r="I139" s="16"/>
      <c r="J139" s="21">
        <f t="shared" si="10"/>
        <v>0</v>
      </c>
      <c r="K139" s="22">
        <f t="shared" si="13"/>
        <v>-112.8</v>
      </c>
      <c r="L139" s="16"/>
      <c r="M139" s="21">
        <f t="shared" si="11"/>
        <v>3.303706467179536</v>
      </c>
      <c r="N139" s="22">
        <f t="shared" si="14"/>
        <v>689.35992106452966</v>
      </c>
      <c r="O139" s="16"/>
      <c r="P139" s="21">
        <f t="shared" si="12"/>
        <v>3.303706467179536</v>
      </c>
      <c r="Q139" s="22">
        <f t="shared" si="15"/>
        <v>576.55992106452959</v>
      </c>
    </row>
    <row r="140" spans="1:17" ht="15" customHeight="1" x14ac:dyDescent="0.25">
      <c r="A140" s="18">
        <v>42921</v>
      </c>
      <c r="B140" s="21">
        <v>0</v>
      </c>
      <c r="C140" s="44">
        <v>9.0553112399924345</v>
      </c>
      <c r="D140" s="22">
        <f t="shared" si="8"/>
        <v>9.0553112399924345</v>
      </c>
      <c r="E140" s="16"/>
      <c r="F140" s="21">
        <v>0</v>
      </c>
      <c r="G140" s="21">
        <v>0.16192120000000002</v>
      </c>
      <c r="H140" s="22">
        <f t="shared" si="9"/>
        <v>0.16192120000000002</v>
      </c>
      <c r="I140" s="16"/>
      <c r="J140" s="21">
        <f t="shared" si="10"/>
        <v>0</v>
      </c>
      <c r="K140" s="22">
        <f t="shared" si="13"/>
        <v>-112.8</v>
      </c>
      <c r="L140" s="16"/>
      <c r="M140" s="21">
        <f t="shared" si="11"/>
        <v>8.8933900399924344</v>
      </c>
      <c r="N140" s="22">
        <f t="shared" si="14"/>
        <v>698.25331110452214</v>
      </c>
      <c r="O140" s="16"/>
      <c r="P140" s="21">
        <f t="shared" si="12"/>
        <v>8.8933900399924344</v>
      </c>
      <c r="Q140" s="22">
        <f t="shared" si="15"/>
        <v>585.45331110452207</v>
      </c>
    </row>
    <row r="141" spans="1:17" ht="15" customHeight="1" x14ac:dyDescent="0.25">
      <c r="A141" s="18">
        <v>42922</v>
      </c>
      <c r="B141" s="21">
        <v>0</v>
      </c>
      <c r="C141" s="44">
        <v>0.21306659999999997</v>
      </c>
      <c r="D141" s="22">
        <f t="shared" si="8"/>
        <v>0.21306659999999997</v>
      </c>
      <c r="E141" s="16"/>
      <c r="F141" s="21">
        <v>0</v>
      </c>
      <c r="G141" s="21">
        <v>0</v>
      </c>
      <c r="H141" s="22">
        <f t="shared" si="9"/>
        <v>0</v>
      </c>
      <c r="I141" s="16"/>
      <c r="J141" s="21">
        <f t="shared" si="10"/>
        <v>0</v>
      </c>
      <c r="K141" s="22">
        <f t="shared" si="13"/>
        <v>-112.8</v>
      </c>
      <c r="L141" s="16"/>
      <c r="M141" s="21">
        <f t="shared" si="11"/>
        <v>0.21306659999999997</v>
      </c>
      <c r="N141" s="22">
        <f t="shared" si="14"/>
        <v>698.46637770452219</v>
      </c>
      <c r="O141" s="16"/>
      <c r="P141" s="21">
        <f t="shared" si="12"/>
        <v>0.21306659999999997</v>
      </c>
      <c r="Q141" s="22">
        <f t="shared" si="15"/>
        <v>585.66637770452212</v>
      </c>
    </row>
    <row r="142" spans="1:17" ht="15" customHeight="1" x14ac:dyDescent="0.25">
      <c r="A142" s="18">
        <v>42923</v>
      </c>
      <c r="B142" s="21">
        <v>0</v>
      </c>
      <c r="C142" s="44">
        <v>5.6658996900000007</v>
      </c>
      <c r="D142" s="22">
        <f t="shared" si="8"/>
        <v>5.6658996900000007</v>
      </c>
      <c r="E142" s="16"/>
      <c r="F142" s="21">
        <v>0</v>
      </c>
      <c r="G142" s="21">
        <v>0</v>
      </c>
      <c r="H142" s="22">
        <f t="shared" si="9"/>
        <v>0</v>
      </c>
      <c r="I142" s="16"/>
      <c r="J142" s="21">
        <f t="shared" si="10"/>
        <v>0</v>
      </c>
      <c r="K142" s="22">
        <f t="shared" si="13"/>
        <v>-112.8</v>
      </c>
      <c r="L142" s="16"/>
      <c r="M142" s="21">
        <f t="shared" si="11"/>
        <v>5.6658996900000007</v>
      </c>
      <c r="N142" s="22">
        <f t="shared" si="14"/>
        <v>704.13227739452213</v>
      </c>
      <c r="O142" s="16"/>
      <c r="P142" s="21">
        <f t="shared" si="12"/>
        <v>5.6658996900000007</v>
      </c>
      <c r="Q142" s="22">
        <f t="shared" si="15"/>
        <v>591.33227739452207</v>
      </c>
    </row>
    <row r="143" spans="1:17" ht="15" customHeight="1" x14ac:dyDescent="0.25">
      <c r="A143" s="18">
        <v>42926</v>
      </c>
      <c r="B143" s="21">
        <v>0</v>
      </c>
      <c r="C143" s="44">
        <v>2.66099642</v>
      </c>
      <c r="D143" s="22">
        <f t="shared" ref="D143:D206" si="16">B143+C143</f>
        <v>2.66099642</v>
      </c>
      <c r="E143" s="16"/>
      <c r="F143" s="21">
        <v>0</v>
      </c>
      <c r="G143" s="21">
        <v>0</v>
      </c>
      <c r="H143" s="22">
        <f t="shared" ref="H143:H206" si="17">F143+G143</f>
        <v>0</v>
      </c>
      <c r="I143" s="16"/>
      <c r="J143" s="21">
        <f t="shared" ref="J143:J206" si="18">B143-F143</f>
        <v>0</v>
      </c>
      <c r="K143" s="22">
        <f t="shared" si="13"/>
        <v>-112.8</v>
      </c>
      <c r="L143" s="16"/>
      <c r="M143" s="21">
        <f t="shared" ref="M143:M206" si="19">C143-G143</f>
        <v>2.66099642</v>
      </c>
      <c r="N143" s="22">
        <f t="shared" si="14"/>
        <v>706.79327381452208</v>
      </c>
      <c r="O143" s="16"/>
      <c r="P143" s="21">
        <f t="shared" ref="P143:P206" si="20">J143+M143</f>
        <v>2.66099642</v>
      </c>
      <c r="Q143" s="22">
        <f t="shared" si="15"/>
        <v>593.99327381452201</v>
      </c>
    </row>
    <row r="144" spans="1:17" ht="15" customHeight="1" x14ac:dyDescent="0.25">
      <c r="A144" s="18">
        <v>42927</v>
      </c>
      <c r="B144" s="21">
        <v>0</v>
      </c>
      <c r="C144" s="44">
        <v>6.895999999999999E-5</v>
      </c>
      <c r="D144" s="22">
        <f t="shared" si="16"/>
        <v>6.895999999999999E-5</v>
      </c>
      <c r="E144" s="16"/>
      <c r="F144" s="21">
        <v>0</v>
      </c>
      <c r="G144" s="21">
        <v>0</v>
      </c>
      <c r="H144" s="22">
        <f t="shared" si="17"/>
        <v>0</v>
      </c>
      <c r="I144" s="16"/>
      <c r="J144" s="21">
        <f t="shared" si="18"/>
        <v>0</v>
      </c>
      <c r="K144" s="22">
        <f t="shared" ref="K144:K207" si="21">K143+J144</f>
        <v>-112.8</v>
      </c>
      <c r="L144" s="16"/>
      <c r="M144" s="21">
        <f t="shared" si="19"/>
        <v>6.895999999999999E-5</v>
      </c>
      <c r="N144" s="22">
        <f t="shared" ref="N144:N207" si="22">N143+M144</f>
        <v>706.7933427745221</v>
      </c>
      <c r="O144" s="16"/>
      <c r="P144" s="21">
        <f t="shared" si="20"/>
        <v>6.895999999999999E-5</v>
      </c>
      <c r="Q144" s="22">
        <f t="shared" ref="Q144:Q207" si="23">Q143+P144</f>
        <v>593.99334277452203</v>
      </c>
    </row>
    <row r="145" spans="1:17" ht="15" customHeight="1" x14ac:dyDescent="0.25">
      <c r="A145" s="18">
        <v>42928</v>
      </c>
      <c r="B145" s="21">
        <v>0</v>
      </c>
      <c r="C145" s="44">
        <v>0.14351298000000001</v>
      </c>
      <c r="D145" s="22">
        <f t="shared" si="16"/>
        <v>0.14351298000000001</v>
      </c>
      <c r="E145" s="16"/>
      <c r="F145" s="21">
        <v>0</v>
      </c>
      <c r="G145" s="21">
        <v>0</v>
      </c>
      <c r="H145" s="22">
        <f t="shared" si="17"/>
        <v>0</v>
      </c>
      <c r="I145" s="16"/>
      <c r="J145" s="21">
        <f t="shared" si="18"/>
        <v>0</v>
      </c>
      <c r="K145" s="22">
        <f t="shared" si="21"/>
        <v>-112.8</v>
      </c>
      <c r="L145" s="16"/>
      <c r="M145" s="21">
        <f t="shared" si="19"/>
        <v>0.14351298000000001</v>
      </c>
      <c r="N145" s="22">
        <f t="shared" si="22"/>
        <v>706.93685575452207</v>
      </c>
      <c r="O145" s="16"/>
      <c r="P145" s="21">
        <f t="shared" si="20"/>
        <v>0.14351298000000001</v>
      </c>
      <c r="Q145" s="22">
        <f t="shared" si="23"/>
        <v>594.136855754522</v>
      </c>
    </row>
    <row r="146" spans="1:17" ht="15" customHeight="1" x14ac:dyDescent="0.25">
      <c r="A146" s="18">
        <v>42929</v>
      </c>
      <c r="B146" s="21">
        <v>0</v>
      </c>
      <c r="C146" s="44">
        <v>6.0299490199999992</v>
      </c>
      <c r="D146" s="22">
        <f t="shared" si="16"/>
        <v>6.0299490199999992</v>
      </c>
      <c r="E146" s="16"/>
      <c r="F146" s="21">
        <v>0</v>
      </c>
      <c r="G146" s="21">
        <v>0</v>
      </c>
      <c r="H146" s="22">
        <f t="shared" si="17"/>
        <v>0</v>
      </c>
      <c r="I146" s="16"/>
      <c r="J146" s="21">
        <f t="shared" si="18"/>
        <v>0</v>
      </c>
      <c r="K146" s="22">
        <f t="shared" si="21"/>
        <v>-112.8</v>
      </c>
      <c r="L146" s="16"/>
      <c r="M146" s="21">
        <f t="shared" si="19"/>
        <v>6.0299490199999992</v>
      </c>
      <c r="N146" s="22">
        <f t="shared" si="22"/>
        <v>712.96680477452207</v>
      </c>
      <c r="O146" s="16"/>
      <c r="P146" s="21">
        <f t="shared" si="20"/>
        <v>6.0299490199999992</v>
      </c>
      <c r="Q146" s="22">
        <f t="shared" si="23"/>
        <v>600.16680477452201</v>
      </c>
    </row>
    <row r="147" spans="1:17" ht="15" customHeight="1" x14ac:dyDescent="0.25">
      <c r="A147" s="18">
        <v>42930</v>
      </c>
      <c r="B147" s="21">
        <v>0</v>
      </c>
      <c r="C147" s="44">
        <v>8.3093186945593018</v>
      </c>
      <c r="D147" s="22">
        <f t="shared" si="16"/>
        <v>8.3093186945593018</v>
      </c>
      <c r="E147" s="16"/>
      <c r="F147" s="21">
        <v>0</v>
      </c>
      <c r="G147" s="21">
        <v>0</v>
      </c>
      <c r="H147" s="22">
        <f t="shared" si="17"/>
        <v>0</v>
      </c>
      <c r="I147" s="16"/>
      <c r="J147" s="21">
        <f t="shared" si="18"/>
        <v>0</v>
      </c>
      <c r="K147" s="22">
        <f t="shared" si="21"/>
        <v>-112.8</v>
      </c>
      <c r="L147" s="16"/>
      <c r="M147" s="21">
        <f t="shared" si="19"/>
        <v>8.3093186945593018</v>
      </c>
      <c r="N147" s="22">
        <f t="shared" si="22"/>
        <v>721.27612346908143</v>
      </c>
      <c r="O147" s="16"/>
      <c r="P147" s="21">
        <f t="shared" si="20"/>
        <v>8.3093186945593018</v>
      </c>
      <c r="Q147" s="22">
        <f t="shared" si="23"/>
        <v>608.47612346908136</v>
      </c>
    </row>
    <row r="148" spans="1:17" ht="15" customHeight="1" x14ac:dyDescent="0.25">
      <c r="A148" s="18">
        <v>42933</v>
      </c>
      <c r="B148" s="21">
        <v>0</v>
      </c>
      <c r="C148" s="44">
        <v>0.48400972999999997</v>
      </c>
      <c r="D148" s="22">
        <f t="shared" si="16"/>
        <v>0.48400972999999997</v>
      </c>
      <c r="E148" s="16"/>
      <c r="F148" s="21">
        <v>0</v>
      </c>
      <c r="G148" s="21">
        <v>0</v>
      </c>
      <c r="H148" s="22">
        <f t="shared" si="17"/>
        <v>0</v>
      </c>
      <c r="I148" s="16"/>
      <c r="J148" s="21">
        <f t="shared" si="18"/>
        <v>0</v>
      </c>
      <c r="K148" s="22">
        <f t="shared" si="21"/>
        <v>-112.8</v>
      </c>
      <c r="L148" s="16"/>
      <c r="M148" s="21">
        <f t="shared" si="19"/>
        <v>0.48400972999999997</v>
      </c>
      <c r="N148" s="22">
        <f t="shared" si="22"/>
        <v>721.76013319908145</v>
      </c>
      <c r="O148" s="16"/>
      <c r="P148" s="21">
        <f t="shared" si="20"/>
        <v>0.48400972999999997</v>
      </c>
      <c r="Q148" s="22">
        <f t="shared" si="23"/>
        <v>608.96013319908138</v>
      </c>
    </row>
    <row r="149" spans="1:17" ht="15" customHeight="1" x14ac:dyDescent="0.25">
      <c r="A149" s="18">
        <v>42934</v>
      </c>
      <c r="B149" s="21">
        <v>0</v>
      </c>
      <c r="C149" s="44">
        <v>1.0297004624913804</v>
      </c>
      <c r="D149" s="22">
        <f t="shared" si="16"/>
        <v>1.0297004624913804</v>
      </c>
      <c r="E149" s="16"/>
      <c r="F149" s="21">
        <v>0</v>
      </c>
      <c r="G149" s="21">
        <v>0</v>
      </c>
      <c r="H149" s="22">
        <f t="shared" si="17"/>
        <v>0</v>
      </c>
      <c r="I149" s="16"/>
      <c r="J149" s="21">
        <f t="shared" si="18"/>
        <v>0</v>
      </c>
      <c r="K149" s="22">
        <f t="shared" si="21"/>
        <v>-112.8</v>
      </c>
      <c r="L149" s="16"/>
      <c r="M149" s="21">
        <f t="shared" si="19"/>
        <v>1.0297004624913804</v>
      </c>
      <c r="N149" s="22">
        <f t="shared" si="22"/>
        <v>722.78983366157286</v>
      </c>
      <c r="O149" s="16"/>
      <c r="P149" s="21">
        <f t="shared" si="20"/>
        <v>1.0297004624913804</v>
      </c>
      <c r="Q149" s="22">
        <f t="shared" si="23"/>
        <v>609.98983366157279</v>
      </c>
    </row>
    <row r="150" spans="1:17" ht="15" customHeight="1" x14ac:dyDescent="0.25">
      <c r="A150" s="18">
        <v>42935</v>
      </c>
      <c r="B150" s="21">
        <v>0</v>
      </c>
      <c r="C150" s="44">
        <v>8.4555980000000003E-2</v>
      </c>
      <c r="D150" s="22">
        <f t="shared" si="16"/>
        <v>8.4555980000000003E-2</v>
      </c>
      <c r="E150" s="16"/>
      <c r="F150" s="21">
        <v>0</v>
      </c>
      <c r="G150" s="21">
        <v>0</v>
      </c>
      <c r="H150" s="22">
        <f t="shared" si="17"/>
        <v>0</v>
      </c>
      <c r="I150" s="16"/>
      <c r="J150" s="21">
        <f t="shared" si="18"/>
        <v>0</v>
      </c>
      <c r="K150" s="22">
        <f t="shared" si="21"/>
        <v>-112.8</v>
      </c>
      <c r="L150" s="16"/>
      <c r="M150" s="21">
        <f t="shared" si="19"/>
        <v>8.4555980000000003E-2</v>
      </c>
      <c r="N150" s="22">
        <f t="shared" si="22"/>
        <v>722.87438964157286</v>
      </c>
      <c r="O150" s="16"/>
      <c r="P150" s="21">
        <f t="shared" si="20"/>
        <v>8.4555980000000003E-2</v>
      </c>
      <c r="Q150" s="22">
        <f t="shared" si="23"/>
        <v>610.07438964157279</v>
      </c>
    </row>
    <row r="151" spans="1:17" ht="15" customHeight="1" x14ac:dyDescent="0.25">
      <c r="A151" s="18">
        <v>42936</v>
      </c>
      <c r="B151" s="21">
        <v>0</v>
      </c>
      <c r="C151" s="44">
        <v>1.8046810918287772</v>
      </c>
      <c r="D151" s="22">
        <f t="shared" si="16"/>
        <v>1.8046810918287772</v>
      </c>
      <c r="E151" s="16"/>
      <c r="F151" s="21">
        <v>0</v>
      </c>
      <c r="G151" s="21">
        <v>0</v>
      </c>
      <c r="H151" s="22">
        <f t="shared" si="17"/>
        <v>0</v>
      </c>
      <c r="I151" s="16"/>
      <c r="J151" s="21">
        <f t="shared" si="18"/>
        <v>0</v>
      </c>
      <c r="K151" s="22">
        <f t="shared" si="21"/>
        <v>-112.8</v>
      </c>
      <c r="L151" s="16"/>
      <c r="M151" s="21">
        <f t="shared" si="19"/>
        <v>1.8046810918287772</v>
      </c>
      <c r="N151" s="22">
        <f t="shared" si="22"/>
        <v>724.67907073340166</v>
      </c>
      <c r="O151" s="16"/>
      <c r="P151" s="21">
        <f t="shared" si="20"/>
        <v>1.8046810918287772</v>
      </c>
      <c r="Q151" s="22">
        <f t="shared" si="23"/>
        <v>611.87907073340159</v>
      </c>
    </row>
    <row r="152" spans="1:17" ht="15" customHeight="1" x14ac:dyDescent="0.25">
      <c r="A152" s="18">
        <v>42937</v>
      </c>
      <c r="B152" s="21">
        <v>0</v>
      </c>
      <c r="C152" s="44">
        <v>13.543189439999999</v>
      </c>
      <c r="D152" s="22">
        <f t="shared" si="16"/>
        <v>13.543189439999999</v>
      </c>
      <c r="E152" s="16"/>
      <c r="F152" s="21">
        <v>0</v>
      </c>
      <c r="G152" s="21">
        <v>0</v>
      </c>
      <c r="H152" s="22">
        <f t="shared" si="17"/>
        <v>0</v>
      </c>
      <c r="I152" s="16"/>
      <c r="J152" s="21">
        <f t="shared" si="18"/>
        <v>0</v>
      </c>
      <c r="K152" s="22">
        <f t="shared" si="21"/>
        <v>-112.8</v>
      </c>
      <c r="L152" s="16"/>
      <c r="M152" s="21">
        <f t="shared" si="19"/>
        <v>13.543189439999999</v>
      </c>
      <c r="N152" s="22">
        <f t="shared" si="22"/>
        <v>738.22226017340165</v>
      </c>
      <c r="O152" s="16"/>
      <c r="P152" s="21">
        <f t="shared" si="20"/>
        <v>13.543189439999999</v>
      </c>
      <c r="Q152" s="22">
        <f t="shared" si="23"/>
        <v>625.42226017340158</v>
      </c>
    </row>
    <row r="153" spans="1:17" ht="15" customHeight="1" x14ac:dyDescent="0.25">
      <c r="A153" s="18">
        <v>42940</v>
      </c>
      <c r="B153" s="21">
        <v>0</v>
      </c>
      <c r="C153" s="44">
        <v>1.0891693200000001</v>
      </c>
      <c r="D153" s="22">
        <f t="shared" si="16"/>
        <v>1.0891693200000001</v>
      </c>
      <c r="E153" s="16"/>
      <c r="F153" s="21">
        <v>0</v>
      </c>
      <c r="G153" s="21">
        <v>0</v>
      </c>
      <c r="H153" s="22">
        <f t="shared" si="17"/>
        <v>0</v>
      </c>
      <c r="I153" s="16"/>
      <c r="J153" s="21">
        <f t="shared" si="18"/>
        <v>0</v>
      </c>
      <c r="K153" s="22">
        <f t="shared" si="21"/>
        <v>-112.8</v>
      </c>
      <c r="L153" s="16"/>
      <c r="M153" s="21">
        <f t="shared" si="19"/>
        <v>1.0891693200000001</v>
      </c>
      <c r="N153" s="22">
        <f t="shared" si="22"/>
        <v>739.31142949340165</v>
      </c>
      <c r="O153" s="16"/>
      <c r="P153" s="21">
        <f t="shared" si="20"/>
        <v>1.0891693200000001</v>
      </c>
      <c r="Q153" s="22">
        <f t="shared" si="23"/>
        <v>626.51142949340158</v>
      </c>
    </row>
    <row r="154" spans="1:17" ht="15" customHeight="1" x14ac:dyDescent="0.25">
      <c r="A154" s="18">
        <v>42941</v>
      </c>
      <c r="B154" s="21">
        <v>0</v>
      </c>
      <c r="C154" s="44">
        <v>9.7458000000000006E-4</v>
      </c>
      <c r="D154" s="22">
        <f t="shared" si="16"/>
        <v>9.7458000000000006E-4</v>
      </c>
      <c r="E154" s="16"/>
      <c r="F154" s="21">
        <v>0</v>
      </c>
      <c r="G154" s="21">
        <v>1.8324000000000003E-3</v>
      </c>
      <c r="H154" s="22">
        <f t="shared" si="17"/>
        <v>1.8324000000000003E-3</v>
      </c>
      <c r="I154" s="16"/>
      <c r="J154" s="21">
        <f t="shared" si="18"/>
        <v>0</v>
      </c>
      <c r="K154" s="22">
        <f t="shared" si="21"/>
        <v>-112.8</v>
      </c>
      <c r="L154" s="16"/>
      <c r="M154" s="21">
        <f t="shared" si="19"/>
        <v>-8.5782000000000024E-4</v>
      </c>
      <c r="N154" s="22">
        <f t="shared" si="22"/>
        <v>739.31057167340168</v>
      </c>
      <c r="O154" s="16"/>
      <c r="P154" s="21">
        <f t="shared" si="20"/>
        <v>-8.5782000000000024E-4</v>
      </c>
      <c r="Q154" s="22">
        <f t="shared" si="23"/>
        <v>626.51057167340161</v>
      </c>
    </row>
    <row r="155" spans="1:17" ht="15" customHeight="1" x14ac:dyDescent="0.25">
      <c r="A155" s="18">
        <v>42942</v>
      </c>
      <c r="B155" s="21">
        <v>0</v>
      </c>
      <c r="C155" s="44">
        <v>9.5547919999999995E-2</v>
      </c>
      <c r="D155" s="22">
        <f t="shared" si="16"/>
        <v>9.5547919999999995E-2</v>
      </c>
      <c r="E155" s="16"/>
      <c r="F155" s="21">
        <v>2</v>
      </c>
      <c r="G155" s="21">
        <v>0</v>
      </c>
      <c r="H155" s="22">
        <f t="shared" si="17"/>
        <v>2</v>
      </c>
      <c r="I155" s="16"/>
      <c r="J155" s="21">
        <f t="shared" si="18"/>
        <v>-2</v>
      </c>
      <c r="K155" s="22">
        <f t="shared" si="21"/>
        <v>-114.8</v>
      </c>
      <c r="L155" s="16"/>
      <c r="M155" s="21">
        <f t="shared" si="19"/>
        <v>9.5547919999999995E-2</v>
      </c>
      <c r="N155" s="22">
        <f t="shared" si="22"/>
        <v>739.40611959340163</v>
      </c>
      <c r="O155" s="16"/>
      <c r="P155" s="21">
        <f t="shared" si="20"/>
        <v>-1.90445208</v>
      </c>
      <c r="Q155" s="22">
        <f t="shared" si="23"/>
        <v>624.60611959340156</v>
      </c>
    </row>
    <row r="156" spans="1:17" ht="15" customHeight="1" x14ac:dyDescent="0.25">
      <c r="A156" s="18">
        <v>42943</v>
      </c>
      <c r="B156" s="21">
        <v>0</v>
      </c>
      <c r="C156" s="44">
        <v>0.10984809</v>
      </c>
      <c r="D156" s="22">
        <f t="shared" si="16"/>
        <v>0.10984809</v>
      </c>
      <c r="E156" s="16"/>
      <c r="F156" s="21">
        <v>0</v>
      </c>
      <c r="G156" s="21">
        <v>0</v>
      </c>
      <c r="H156" s="22">
        <f t="shared" si="17"/>
        <v>0</v>
      </c>
      <c r="I156" s="16"/>
      <c r="J156" s="21">
        <f t="shared" si="18"/>
        <v>0</v>
      </c>
      <c r="K156" s="22">
        <f t="shared" si="21"/>
        <v>-114.8</v>
      </c>
      <c r="L156" s="16"/>
      <c r="M156" s="21">
        <f t="shared" si="19"/>
        <v>0.10984809</v>
      </c>
      <c r="N156" s="22">
        <f t="shared" si="22"/>
        <v>739.51596768340164</v>
      </c>
      <c r="O156" s="16"/>
      <c r="P156" s="21">
        <f t="shared" si="20"/>
        <v>0.10984809</v>
      </c>
      <c r="Q156" s="22">
        <f t="shared" si="23"/>
        <v>624.71596768340157</v>
      </c>
    </row>
    <row r="157" spans="1:17" ht="15" customHeight="1" x14ac:dyDescent="0.25">
      <c r="A157" s="18">
        <v>42944</v>
      </c>
      <c r="B157" s="21">
        <v>0</v>
      </c>
      <c r="C157" s="44">
        <v>23.008728309999999</v>
      </c>
      <c r="D157" s="22">
        <f t="shared" si="16"/>
        <v>23.008728309999999</v>
      </c>
      <c r="E157" s="16"/>
      <c r="F157" s="21">
        <v>0</v>
      </c>
      <c r="G157" s="21">
        <v>0</v>
      </c>
      <c r="H157" s="22">
        <f t="shared" si="17"/>
        <v>0</v>
      </c>
      <c r="I157" s="16"/>
      <c r="J157" s="21">
        <f t="shared" si="18"/>
        <v>0</v>
      </c>
      <c r="K157" s="22">
        <f t="shared" si="21"/>
        <v>-114.8</v>
      </c>
      <c r="L157" s="16"/>
      <c r="M157" s="21">
        <f t="shared" si="19"/>
        <v>23.008728309999999</v>
      </c>
      <c r="N157" s="22">
        <f t="shared" si="22"/>
        <v>762.52469599340168</v>
      </c>
      <c r="O157" s="16"/>
      <c r="P157" s="21">
        <f t="shared" si="20"/>
        <v>23.008728309999999</v>
      </c>
      <c r="Q157" s="22">
        <f t="shared" si="23"/>
        <v>647.72469599340161</v>
      </c>
    </row>
    <row r="158" spans="1:17" ht="15" customHeight="1" x14ac:dyDescent="0.25">
      <c r="A158" s="18">
        <v>42947</v>
      </c>
      <c r="B158" s="21">
        <v>0</v>
      </c>
      <c r="C158" s="44">
        <v>0.39883199134788361</v>
      </c>
      <c r="D158" s="22">
        <f t="shared" si="16"/>
        <v>0.39883199134788361</v>
      </c>
      <c r="E158" s="16"/>
      <c r="F158" s="21">
        <v>0</v>
      </c>
      <c r="G158" s="21">
        <v>0.14486880999999999</v>
      </c>
      <c r="H158" s="22">
        <f t="shared" si="17"/>
        <v>0.14486880999999999</v>
      </c>
      <c r="I158" s="16"/>
      <c r="J158" s="21">
        <f t="shared" si="18"/>
        <v>0</v>
      </c>
      <c r="K158" s="22">
        <f t="shared" si="21"/>
        <v>-114.8</v>
      </c>
      <c r="L158" s="16"/>
      <c r="M158" s="21">
        <f t="shared" si="19"/>
        <v>0.25396318134788365</v>
      </c>
      <c r="N158" s="22">
        <f t="shared" si="22"/>
        <v>762.77865917474958</v>
      </c>
      <c r="O158" s="16"/>
      <c r="P158" s="21">
        <f t="shared" si="20"/>
        <v>0.25396318134788365</v>
      </c>
      <c r="Q158" s="22">
        <f t="shared" si="23"/>
        <v>647.97865917474951</v>
      </c>
    </row>
    <row r="159" spans="1:17" ht="15" customHeight="1" x14ac:dyDescent="0.25">
      <c r="A159" s="18">
        <v>42948</v>
      </c>
      <c r="B159" s="21">
        <v>0</v>
      </c>
      <c r="C159" s="44">
        <v>2.5932911844613109</v>
      </c>
      <c r="D159" s="22">
        <f t="shared" si="16"/>
        <v>2.5932911844613109</v>
      </c>
      <c r="E159" s="16"/>
      <c r="F159" s="21">
        <v>0</v>
      </c>
      <c r="G159" s="21">
        <v>0</v>
      </c>
      <c r="H159" s="22">
        <f t="shared" si="17"/>
        <v>0</v>
      </c>
      <c r="I159" s="16"/>
      <c r="J159" s="21">
        <f t="shared" si="18"/>
        <v>0</v>
      </c>
      <c r="K159" s="22">
        <f t="shared" si="21"/>
        <v>-114.8</v>
      </c>
      <c r="L159" s="16"/>
      <c r="M159" s="21">
        <f t="shared" si="19"/>
        <v>2.5932911844613109</v>
      </c>
      <c r="N159" s="22">
        <f t="shared" si="22"/>
        <v>765.37195035921093</v>
      </c>
      <c r="O159" s="16"/>
      <c r="P159" s="21">
        <f t="shared" si="20"/>
        <v>2.5932911844613109</v>
      </c>
      <c r="Q159" s="22">
        <f t="shared" si="23"/>
        <v>650.57195035921086</v>
      </c>
    </row>
    <row r="160" spans="1:17" ht="15" customHeight="1" x14ac:dyDescent="0.25">
      <c r="A160" s="18">
        <v>42949</v>
      </c>
      <c r="B160" s="21">
        <v>0</v>
      </c>
      <c r="C160" s="44">
        <v>1.574862243349177</v>
      </c>
      <c r="D160" s="22">
        <f t="shared" si="16"/>
        <v>1.574862243349177</v>
      </c>
      <c r="E160" s="16"/>
      <c r="F160" s="21">
        <v>0</v>
      </c>
      <c r="G160" s="21">
        <v>0</v>
      </c>
      <c r="H160" s="22">
        <f t="shared" si="17"/>
        <v>0</v>
      </c>
      <c r="I160" s="16"/>
      <c r="J160" s="21">
        <f t="shared" si="18"/>
        <v>0</v>
      </c>
      <c r="K160" s="22">
        <f t="shared" si="21"/>
        <v>-114.8</v>
      </c>
      <c r="L160" s="16"/>
      <c r="M160" s="21">
        <f t="shared" si="19"/>
        <v>1.574862243349177</v>
      </c>
      <c r="N160" s="22">
        <f t="shared" si="22"/>
        <v>766.94681260256016</v>
      </c>
      <c r="O160" s="16"/>
      <c r="P160" s="21">
        <f t="shared" si="20"/>
        <v>1.574862243349177</v>
      </c>
      <c r="Q160" s="22">
        <f t="shared" si="23"/>
        <v>652.14681260256009</v>
      </c>
    </row>
    <row r="161" spans="1:17" ht="15" customHeight="1" x14ac:dyDescent="0.25">
      <c r="A161" s="18">
        <v>42950</v>
      </c>
      <c r="B161" s="21">
        <v>0</v>
      </c>
      <c r="C161" s="44">
        <v>0.23728192999999997</v>
      </c>
      <c r="D161" s="22">
        <f t="shared" si="16"/>
        <v>0.23728192999999997</v>
      </c>
      <c r="E161" s="16"/>
      <c r="F161" s="21">
        <v>0</v>
      </c>
      <c r="G161" s="21">
        <v>0</v>
      </c>
      <c r="H161" s="22">
        <f t="shared" si="17"/>
        <v>0</v>
      </c>
      <c r="I161" s="16"/>
      <c r="J161" s="21">
        <f t="shared" si="18"/>
        <v>0</v>
      </c>
      <c r="K161" s="22">
        <f t="shared" si="21"/>
        <v>-114.8</v>
      </c>
      <c r="L161" s="16"/>
      <c r="M161" s="21">
        <f t="shared" si="19"/>
        <v>0.23728192999999997</v>
      </c>
      <c r="N161" s="22">
        <f t="shared" si="22"/>
        <v>767.18409453256015</v>
      </c>
      <c r="O161" s="16"/>
      <c r="P161" s="21">
        <f t="shared" si="20"/>
        <v>0.23728192999999997</v>
      </c>
      <c r="Q161" s="22">
        <f t="shared" si="23"/>
        <v>652.38409453256008</v>
      </c>
    </row>
    <row r="162" spans="1:17" ht="15" customHeight="1" x14ac:dyDescent="0.25">
      <c r="A162" s="18">
        <v>42951</v>
      </c>
      <c r="B162" s="21">
        <v>0</v>
      </c>
      <c r="C162" s="44">
        <v>16.178897509999999</v>
      </c>
      <c r="D162" s="22">
        <f t="shared" si="16"/>
        <v>16.178897509999999</v>
      </c>
      <c r="E162" s="16"/>
      <c r="F162" s="21">
        <v>0</v>
      </c>
      <c r="G162" s="21">
        <v>0</v>
      </c>
      <c r="H162" s="22">
        <f t="shared" si="17"/>
        <v>0</v>
      </c>
      <c r="I162" s="16"/>
      <c r="J162" s="21">
        <f t="shared" si="18"/>
        <v>0</v>
      </c>
      <c r="K162" s="22">
        <f t="shared" si="21"/>
        <v>-114.8</v>
      </c>
      <c r="L162" s="16"/>
      <c r="M162" s="21">
        <f t="shared" si="19"/>
        <v>16.178897509999999</v>
      </c>
      <c r="N162" s="22">
        <f t="shared" si="22"/>
        <v>783.36299204256011</v>
      </c>
      <c r="O162" s="16"/>
      <c r="P162" s="21">
        <f t="shared" si="20"/>
        <v>16.178897509999999</v>
      </c>
      <c r="Q162" s="22">
        <f t="shared" si="23"/>
        <v>668.56299204256004</v>
      </c>
    </row>
    <row r="163" spans="1:17" ht="15" customHeight="1" x14ac:dyDescent="0.25">
      <c r="A163" s="18">
        <v>42954</v>
      </c>
      <c r="B163" s="21">
        <v>0</v>
      </c>
      <c r="C163" s="44">
        <v>6.4683385199999996</v>
      </c>
      <c r="D163" s="22">
        <f t="shared" si="16"/>
        <v>6.4683385199999996</v>
      </c>
      <c r="E163" s="16"/>
      <c r="F163" s="21">
        <v>0</v>
      </c>
      <c r="G163" s="21">
        <v>0</v>
      </c>
      <c r="H163" s="22">
        <f t="shared" si="17"/>
        <v>0</v>
      </c>
      <c r="I163" s="16"/>
      <c r="J163" s="21">
        <f t="shared" si="18"/>
        <v>0</v>
      </c>
      <c r="K163" s="22">
        <f t="shared" si="21"/>
        <v>-114.8</v>
      </c>
      <c r="L163" s="16"/>
      <c r="M163" s="21">
        <f t="shared" si="19"/>
        <v>6.4683385199999996</v>
      </c>
      <c r="N163" s="22">
        <f t="shared" si="22"/>
        <v>789.83133056256008</v>
      </c>
      <c r="O163" s="16"/>
      <c r="P163" s="21">
        <f t="shared" si="20"/>
        <v>6.4683385199999996</v>
      </c>
      <c r="Q163" s="22">
        <f t="shared" si="23"/>
        <v>675.03133056256002</v>
      </c>
    </row>
    <row r="164" spans="1:17" ht="15" customHeight="1" x14ac:dyDescent="0.25">
      <c r="A164" s="18">
        <v>42955</v>
      </c>
      <c r="B164" s="21">
        <v>0</v>
      </c>
      <c r="C164" s="44">
        <v>6.0103999999999995E-4</v>
      </c>
      <c r="D164" s="22">
        <f t="shared" si="16"/>
        <v>6.0103999999999995E-4</v>
      </c>
      <c r="E164" s="16"/>
      <c r="F164" s="21">
        <v>0</v>
      </c>
      <c r="G164" s="21">
        <v>4.3922999999999997E-2</v>
      </c>
      <c r="H164" s="22">
        <f t="shared" si="17"/>
        <v>4.3922999999999997E-2</v>
      </c>
      <c r="I164" s="16"/>
      <c r="J164" s="21">
        <f t="shared" si="18"/>
        <v>0</v>
      </c>
      <c r="K164" s="22">
        <f t="shared" si="21"/>
        <v>-114.8</v>
      </c>
      <c r="L164" s="16"/>
      <c r="M164" s="21">
        <f t="shared" si="19"/>
        <v>-4.332196E-2</v>
      </c>
      <c r="N164" s="22">
        <f t="shared" si="22"/>
        <v>789.78800860256013</v>
      </c>
      <c r="O164" s="16"/>
      <c r="P164" s="21">
        <f t="shared" si="20"/>
        <v>-4.332196E-2</v>
      </c>
      <c r="Q164" s="22">
        <f t="shared" si="23"/>
        <v>674.98800860256006</v>
      </c>
    </row>
    <row r="165" spans="1:17" ht="15" customHeight="1" x14ac:dyDescent="0.25">
      <c r="A165" s="18">
        <v>42956</v>
      </c>
      <c r="B165" s="21">
        <v>0</v>
      </c>
      <c r="C165" s="44">
        <v>4.1034365039465266</v>
      </c>
      <c r="D165" s="22">
        <f t="shared" si="16"/>
        <v>4.1034365039465266</v>
      </c>
      <c r="E165" s="16"/>
      <c r="F165" s="21">
        <v>0</v>
      </c>
      <c r="G165" s="21">
        <v>0</v>
      </c>
      <c r="H165" s="22">
        <f t="shared" si="17"/>
        <v>0</v>
      </c>
      <c r="I165" s="16"/>
      <c r="J165" s="21">
        <f t="shared" si="18"/>
        <v>0</v>
      </c>
      <c r="K165" s="22">
        <f t="shared" si="21"/>
        <v>-114.8</v>
      </c>
      <c r="L165" s="16"/>
      <c r="M165" s="21">
        <f t="shared" si="19"/>
        <v>4.1034365039465266</v>
      </c>
      <c r="N165" s="22">
        <f t="shared" si="22"/>
        <v>793.89144510650669</v>
      </c>
      <c r="O165" s="16"/>
      <c r="P165" s="21">
        <f t="shared" si="20"/>
        <v>4.1034365039465266</v>
      </c>
      <c r="Q165" s="22">
        <f t="shared" si="23"/>
        <v>679.09144510650663</v>
      </c>
    </row>
    <row r="166" spans="1:17" ht="15" customHeight="1" x14ac:dyDescent="0.25">
      <c r="A166" s="18">
        <v>42957</v>
      </c>
      <c r="B166" s="21">
        <v>0</v>
      </c>
      <c r="C166" s="44">
        <v>0.34726101000000004</v>
      </c>
      <c r="D166" s="22">
        <f t="shared" si="16"/>
        <v>0.34726101000000004</v>
      </c>
      <c r="E166" s="16"/>
      <c r="F166" s="21">
        <v>0</v>
      </c>
      <c r="G166" s="21">
        <v>0</v>
      </c>
      <c r="H166" s="22">
        <f t="shared" si="17"/>
        <v>0</v>
      </c>
      <c r="I166" s="16"/>
      <c r="J166" s="21">
        <f t="shared" si="18"/>
        <v>0</v>
      </c>
      <c r="K166" s="22">
        <f t="shared" si="21"/>
        <v>-114.8</v>
      </c>
      <c r="L166" s="16"/>
      <c r="M166" s="21">
        <f t="shared" si="19"/>
        <v>0.34726101000000004</v>
      </c>
      <c r="N166" s="22">
        <f t="shared" si="22"/>
        <v>794.23870611650671</v>
      </c>
      <c r="O166" s="16"/>
      <c r="P166" s="21">
        <f t="shared" si="20"/>
        <v>0.34726101000000004</v>
      </c>
      <c r="Q166" s="22">
        <f t="shared" si="23"/>
        <v>679.43870611650664</v>
      </c>
    </row>
    <row r="167" spans="1:17" ht="15" customHeight="1" x14ac:dyDescent="0.25">
      <c r="A167" s="18">
        <v>42958</v>
      </c>
      <c r="B167" s="21">
        <v>0</v>
      </c>
      <c r="C167" s="44">
        <v>3.4876945334321992</v>
      </c>
      <c r="D167" s="22">
        <f t="shared" si="16"/>
        <v>3.4876945334321992</v>
      </c>
      <c r="E167" s="16"/>
      <c r="F167" s="21">
        <v>0</v>
      </c>
      <c r="G167" s="21">
        <v>0</v>
      </c>
      <c r="H167" s="22">
        <f t="shared" si="17"/>
        <v>0</v>
      </c>
      <c r="I167" s="16"/>
      <c r="J167" s="21">
        <f t="shared" si="18"/>
        <v>0</v>
      </c>
      <c r="K167" s="22">
        <f t="shared" si="21"/>
        <v>-114.8</v>
      </c>
      <c r="L167" s="16"/>
      <c r="M167" s="21">
        <f t="shared" si="19"/>
        <v>3.4876945334321992</v>
      </c>
      <c r="N167" s="22">
        <f t="shared" si="22"/>
        <v>797.72640064993891</v>
      </c>
      <c r="O167" s="16"/>
      <c r="P167" s="21">
        <f t="shared" si="20"/>
        <v>3.4876945334321992</v>
      </c>
      <c r="Q167" s="22">
        <f t="shared" si="23"/>
        <v>682.92640064993884</v>
      </c>
    </row>
    <row r="168" spans="1:17" ht="15" customHeight="1" x14ac:dyDescent="0.25">
      <c r="A168" s="18">
        <v>42961</v>
      </c>
      <c r="B168" s="21">
        <v>0</v>
      </c>
      <c r="C168" s="44">
        <v>0.15875728</v>
      </c>
      <c r="D168" s="22">
        <f t="shared" si="16"/>
        <v>0.15875728</v>
      </c>
      <c r="E168" s="16"/>
      <c r="F168" s="21">
        <v>2.4</v>
      </c>
      <c r="G168" s="21">
        <v>0</v>
      </c>
      <c r="H168" s="22">
        <f t="shared" si="17"/>
        <v>2.4</v>
      </c>
      <c r="I168" s="16"/>
      <c r="J168" s="21">
        <f t="shared" si="18"/>
        <v>-2.4</v>
      </c>
      <c r="K168" s="22">
        <f t="shared" si="21"/>
        <v>-117.2</v>
      </c>
      <c r="L168" s="16"/>
      <c r="M168" s="21">
        <f t="shared" si="19"/>
        <v>0.15875728</v>
      </c>
      <c r="N168" s="22">
        <f t="shared" si="22"/>
        <v>797.88515792993894</v>
      </c>
      <c r="O168" s="16"/>
      <c r="P168" s="21">
        <f t="shared" si="20"/>
        <v>-2.2412427199999998</v>
      </c>
      <c r="Q168" s="22">
        <f t="shared" si="23"/>
        <v>680.6851579299389</v>
      </c>
    </row>
    <row r="169" spans="1:17" ht="15" customHeight="1" x14ac:dyDescent="0.25">
      <c r="A169" s="18">
        <v>42963</v>
      </c>
      <c r="B169" s="21">
        <v>0</v>
      </c>
      <c r="C169" s="44">
        <v>5.3898727400000004</v>
      </c>
      <c r="D169" s="22">
        <f t="shared" si="16"/>
        <v>5.3898727400000004</v>
      </c>
      <c r="E169" s="16"/>
      <c r="F169" s="21">
        <v>0</v>
      </c>
      <c r="G169" s="21">
        <v>0</v>
      </c>
      <c r="H169" s="22">
        <f t="shared" si="17"/>
        <v>0</v>
      </c>
      <c r="I169" s="16"/>
      <c r="J169" s="21">
        <f t="shared" si="18"/>
        <v>0</v>
      </c>
      <c r="K169" s="22">
        <f t="shared" si="21"/>
        <v>-117.2</v>
      </c>
      <c r="L169" s="16"/>
      <c r="M169" s="21">
        <f t="shared" si="19"/>
        <v>5.3898727400000004</v>
      </c>
      <c r="N169" s="22">
        <f t="shared" si="22"/>
        <v>803.27503066993893</v>
      </c>
      <c r="O169" s="16"/>
      <c r="P169" s="21">
        <f t="shared" si="20"/>
        <v>5.3898727400000004</v>
      </c>
      <c r="Q169" s="22">
        <f t="shared" si="23"/>
        <v>686.07503066993888</v>
      </c>
    </row>
    <row r="170" spans="1:17" ht="15" customHeight="1" x14ac:dyDescent="0.25">
      <c r="A170" s="18">
        <v>42964</v>
      </c>
      <c r="B170" s="21">
        <v>0</v>
      </c>
      <c r="C170" s="44">
        <v>1.6855614399999999</v>
      </c>
      <c r="D170" s="22">
        <f t="shared" si="16"/>
        <v>1.6855614399999999</v>
      </c>
      <c r="E170" s="16"/>
      <c r="F170" s="21">
        <v>0</v>
      </c>
      <c r="G170" s="21">
        <v>0</v>
      </c>
      <c r="H170" s="22">
        <f t="shared" si="17"/>
        <v>0</v>
      </c>
      <c r="I170" s="16"/>
      <c r="J170" s="21">
        <f t="shared" si="18"/>
        <v>0</v>
      </c>
      <c r="K170" s="22">
        <f t="shared" si="21"/>
        <v>-117.2</v>
      </c>
      <c r="L170" s="16"/>
      <c r="M170" s="21">
        <f t="shared" si="19"/>
        <v>1.6855614399999999</v>
      </c>
      <c r="N170" s="22">
        <f t="shared" si="22"/>
        <v>804.96059210993894</v>
      </c>
      <c r="O170" s="16"/>
      <c r="P170" s="21">
        <f t="shared" si="20"/>
        <v>1.6855614399999999</v>
      </c>
      <c r="Q170" s="22">
        <f t="shared" si="23"/>
        <v>687.7605921099389</v>
      </c>
    </row>
    <row r="171" spans="1:17" ht="15" customHeight="1" x14ac:dyDescent="0.25">
      <c r="A171" s="18">
        <v>42965</v>
      </c>
      <c r="B171" s="21">
        <v>0</v>
      </c>
      <c r="C171" s="44">
        <v>0.25305829000000002</v>
      </c>
      <c r="D171" s="22">
        <f t="shared" si="16"/>
        <v>0.25305829000000002</v>
      </c>
      <c r="E171" s="16"/>
      <c r="F171" s="21">
        <v>4.8</v>
      </c>
      <c r="G171" s="21">
        <v>0</v>
      </c>
      <c r="H171" s="22">
        <f t="shared" si="17"/>
        <v>4.8</v>
      </c>
      <c r="I171" s="16"/>
      <c r="J171" s="21">
        <f t="shared" si="18"/>
        <v>-4.8</v>
      </c>
      <c r="K171" s="22">
        <f t="shared" si="21"/>
        <v>-122</v>
      </c>
      <c r="L171" s="16"/>
      <c r="M171" s="21">
        <f t="shared" si="19"/>
        <v>0.25305829000000002</v>
      </c>
      <c r="N171" s="22">
        <f t="shared" si="22"/>
        <v>805.21365039993896</v>
      </c>
      <c r="O171" s="16"/>
      <c r="P171" s="21">
        <f t="shared" si="20"/>
        <v>-4.5469417099999996</v>
      </c>
      <c r="Q171" s="22">
        <f t="shared" si="23"/>
        <v>683.21365039993884</v>
      </c>
    </row>
    <row r="172" spans="1:17" ht="15" customHeight="1" x14ac:dyDescent="0.25">
      <c r="A172" s="18">
        <v>42968</v>
      </c>
      <c r="B172" s="21">
        <v>0</v>
      </c>
      <c r="C172" s="44">
        <v>13.444117090000001</v>
      </c>
      <c r="D172" s="22">
        <f t="shared" si="16"/>
        <v>13.444117090000001</v>
      </c>
      <c r="E172" s="16"/>
      <c r="F172" s="21">
        <v>6.2</v>
      </c>
      <c r="G172" s="21">
        <v>0</v>
      </c>
      <c r="H172" s="22">
        <f t="shared" si="17"/>
        <v>6.2</v>
      </c>
      <c r="I172" s="16"/>
      <c r="J172" s="21">
        <f t="shared" si="18"/>
        <v>-6.2</v>
      </c>
      <c r="K172" s="22">
        <f t="shared" si="21"/>
        <v>-128.19999999999999</v>
      </c>
      <c r="L172" s="16"/>
      <c r="M172" s="21">
        <f t="shared" si="19"/>
        <v>13.444117090000001</v>
      </c>
      <c r="N172" s="22">
        <f t="shared" si="22"/>
        <v>818.65776748993892</v>
      </c>
      <c r="O172" s="16"/>
      <c r="P172" s="21">
        <f t="shared" si="20"/>
        <v>7.2441170900000005</v>
      </c>
      <c r="Q172" s="22">
        <f t="shared" si="23"/>
        <v>690.45776748993887</v>
      </c>
    </row>
    <row r="173" spans="1:17" ht="15" customHeight="1" x14ac:dyDescent="0.25">
      <c r="A173" s="18">
        <v>42969</v>
      </c>
      <c r="B173" s="21">
        <v>0</v>
      </c>
      <c r="C173" s="44">
        <v>0.55565984000000002</v>
      </c>
      <c r="D173" s="22">
        <f t="shared" si="16"/>
        <v>0.55565984000000002</v>
      </c>
      <c r="E173" s="16"/>
      <c r="F173" s="21">
        <v>8.3000000000000007</v>
      </c>
      <c r="G173" s="21">
        <v>0</v>
      </c>
      <c r="H173" s="22">
        <f t="shared" si="17"/>
        <v>8.3000000000000007</v>
      </c>
      <c r="I173" s="16"/>
      <c r="J173" s="21">
        <f t="shared" si="18"/>
        <v>-8.3000000000000007</v>
      </c>
      <c r="K173" s="22">
        <f t="shared" si="21"/>
        <v>-136.5</v>
      </c>
      <c r="L173" s="16"/>
      <c r="M173" s="21">
        <f t="shared" si="19"/>
        <v>0.55565984000000002</v>
      </c>
      <c r="N173" s="22">
        <f t="shared" si="22"/>
        <v>819.2134273299389</v>
      </c>
      <c r="O173" s="16"/>
      <c r="P173" s="21">
        <f t="shared" si="20"/>
        <v>-7.744340160000001</v>
      </c>
      <c r="Q173" s="22">
        <f t="shared" si="23"/>
        <v>682.7134273299389</v>
      </c>
    </row>
    <row r="174" spans="1:17" ht="15" customHeight="1" x14ac:dyDescent="0.25">
      <c r="A174" s="18">
        <v>42970</v>
      </c>
      <c r="B174" s="21">
        <v>0</v>
      </c>
      <c r="C174" s="44">
        <v>3.1364999999999995E-4</v>
      </c>
      <c r="D174" s="22">
        <f t="shared" si="16"/>
        <v>3.1364999999999995E-4</v>
      </c>
      <c r="E174" s="16"/>
      <c r="F174" s="21">
        <v>5.0999999999999996</v>
      </c>
      <c r="G174" s="21">
        <v>5.3783040000000004E-2</v>
      </c>
      <c r="H174" s="22">
        <f t="shared" si="17"/>
        <v>5.1537830399999995</v>
      </c>
      <c r="I174" s="16"/>
      <c r="J174" s="21">
        <f t="shared" si="18"/>
        <v>-5.0999999999999996</v>
      </c>
      <c r="K174" s="22">
        <f t="shared" si="21"/>
        <v>-141.6</v>
      </c>
      <c r="L174" s="16"/>
      <c r="M174" s="21">
        <f t="shared" si="19"/>
        <v>-5.3469390000000006E-2</v>
      </c>
      <c r="N174" s="22">
        <f t="shared" si="22"/>
        <v>819.15995793993886</v>
      </c>
      <c r="O174" s="16"/>
      <c r="P174" s="21">
        <f t="shared" si="20"/>
        <v>-5.1534693899999997</v>
      </c>
      <c r="Q174" s="22">
        <f t="shared" si="23"/>
        <v>677.55995793993884</v>
      </c>
    </row>
    <row r="175" spans="1:17" ht="15" customHeight="1" x14ac:dyDescent="0.25">
      <c r="A175" s="18">
        <v>42971</v>
      </c>
      <c r="B175" s="21">
        <v>0</v>
      </c>
      <c r="C175" s="44">
        <v>4.1154447100000002</v>
      </c>
      <c r="D175" s="22">
        <f t="shared" si="16"/>
        <v>4.1154447100000002</v>
      </c>
      <c r="E175" s="16"/>
      <c r="F175" s="21">
        <v>24.7</v>
      </c>
      <c r="G175" s="21">
        <v>0</v>
      </c>
      <c r="H175" s="22">
        <f t="shared" si="17"/>
        <v>24.7</v>
      </c>
      <c r="I175" s="16"/>
      <c r="J175" s="21">
        <f t="shared" si="18"/>
        <v>-24.7</v>
      </c>
      <c r="K175" s="22">
        <f t="shared" si="21"/>
        <v>-166.29999999999998</v>
      </c>
      <c r="L175" s="16"/>
      <c r="M175" s="21">
        <f t="shared" si="19"/>
        <v>4.1154447100000002</v>
      </c>
      <c r="N175" s="22">
        <f t="shared" si="22"/>
        <v>823.27540264993888</v>
      </c>
      <c r="O175" s="16"/>
      <c r="P175" s="21">
        <f t="shared" si="20"/>
        <v>-20.584555289999997</v>
      </c>
      <c r="Q175" s="22">
        <f t="shared" si="23"/>
        <v>656.97540264993881</v>
      </c>
    </row>
    <row r="176" spans="1:17" ht="15" customHeight="1" x14ac:dyDescent="0.25">
      <c r="A176" s="18">
        <v>42972</v>
      </c>
      <c r="B176" s="21">
        <v>0</v>
      </c>
      <c r="C176" s="44">
        <v>4.7159225148510391</v>
      </c>
      <c r="D176" s="22">
        <f t="shared" si="16"/>
        <v>4.7159225148510391</v>
      </c>
      <c r="E176" s="16"/>
      <c r="F176" s="21">
        <v>5.8</v>
      </c>
      <c r="G176" s="21">
        <v>0</v>
      </c>
      <c r="H176" s="22">
        <f t="shared" si="17"/>
        <v>5.8</v>
      </c>
      <c r="I176" s="16"/>
      <c r="J176" s="21">
        <f t="shared" si="18"/>
        <v>-5.8</v>
      </c>
      <c r="K176" s="22">
        <f t="shared" si="21"/>
        <v>-172.1</v>
      </c>
      <c r="L176" s="16"/>
      <c r="M176" s="21">
        <f t="shared" si="19"/>
        <v>4.7159225148510391</v>
      </c>
      <c r="N176" s="22">
        <f t="shared" si="22"/>
        <v>827.99132516478994</v>
      </c>
      <c r="O176" s="16"/>
      <c r="P176" s="21">
        <f t="shared" si="20"/>
        <v>-1.0840774851489607</v>
      </c>
      <c r="Q176" s="22">
        <f t="shared" si="23"/>
        <v>655.89132516478981</v>
      </c>
    </row>
    <row r="177" spans="1:17" ht="15" customHeight="1" x14ac:dyDescent="0.25">
      <c r="A177" s="18">
        <v>42975</v>
      </c>
      <c r="B177" s="21">
        <v>0</v>
      </c>
      <c r="C177" s="44">
        <v>5.1206532300000003</v>
      </c>
      <c r="D177" s="22">
        <f t="shared" si="16"/>
        <v>5.1206532300000003</v>
      </c>
      <c r="E177" s="16"/>
      <c r="F177" s="21">
        <v>0</v>
      </c>
      <c r="G177" s="21">
        <v>0</v>
      </c>
      <c r="H177" s="22">
        <f t="shared" si="17"/>
        <v>0</v>
      </c>
      <c r="I177" s="16"/>
      <c r="J177" s="21">
        <f t="shared" si="18"/>
        <v>0</v>
      </c>
      <c r="K177" s="22">
        <f t="shared" si="21"/>
        <v>-172.1</v>
      </c>
      <c r="L177" s="16"/>
      <c r="M177" s="21">
        <f t="shared" si="19"/>
        <v>5.1206532300000003</v>
      </c>
      <c r="N177" s="22">
        <f t="shared" si="22"/>
        <v>833.11197839478996</v>
      </c>
      <c r="O177" s="16"/>
      <c r="P177" s="21">
        <f t="shared" si="20"/>
        <v>5.1206532300000003</v>
      </c>
      <c r="Q177" s="22">
        <f t="shared" si="23"/>
        <v>661.01197839478982</v>
      </c>
    </row>
    <row r="178" spans="1:17" ht="15" customHeight="1" x14ac:dyDescent="0.25">
      <c r="A178" s="18">
        <v>42976</v>
      </c>
      <c r="B178" s="21">
        <v>0</v>
      </c>
      <c r="C178" s="44">
        <v>1.3555226100000002</v>
      </c>
      <c r="D178" s="22">
        <f t="shared" si="16"/>
        <v>1.3555226100000002</v>
      </c>
      <c r="E178" s="16"/>
      <c r="F178" s="21">
        <v>4.0999999999999996</v>
      </c>
      <c r="G178" s="21">
        <v>0</v>
      </c>
      <c r="H178" s="22">
        <f t="shared" si="17"/>
        <v>4.0999999999999996</v>
      </c>
      <c r="I178" s="16"/>
      <c r="J178" s="21">
        <f t="shared" si="18"/>
        <v>-4.0999999999999996</v>
      </c>
      <c r="K178" s="22">
        <f t="shared" si="21"/>
        <v>-176.2</v>
      </c>
      <c r="L178" s="16"/>
      <c r="M178" s="21">
        <f t="shared" si="19"/>
        <v>1.3555226100000002</v>
      </c>
      <c r="N178" s="22">
        <f t="shared" si="22"/>
        <v>834.46750100478994</v>
      </c>
      <c r="O178" s="16"/>
      <c r="P178" s="21">
        <f t="shared" si="20"/>
        <v>-2.7444773899999992</v>
      </c>
      <c r="Q178" s="22">
        <f t="shared" si="23"/>
        <v>658.26750100478978</v>
      </c>
    </row>
    <row r="179" spans="1:17" ht="15" customHeight="1" x14ac:dyDescent="0.25">
      <c r="A179" s="18">
        <v>42977</v>
      </c>
      <c r="B179" s="21">
        <v>0</v>
      </c>
      <c r="C179" s="44">
        <v>27.951106787204932</v>
      </c>
      <c r="D179" s="22">
        <f t="shared" si="16"/>
        <v>27.951106787204932</v>
      </c>
      <c r="E179" s="16"/>
      <c r="F179" s="21">
        <v>9.6</v>
      </c>
      <c r="G179" s="21">
        <v>0</v>
      </c>
      <c r="H179" s="22">
        <f t="shared" si="17"/>
        <v>9.6</v>
      </c>
      <c r="I179" s="16"/>
      <c r="J179" s="21">
        <f t="shared" si="18"/>
        <v>-9.6</v>
      </c>
      <c r="K179" s="22">
        <f t="shared" si="21"/>
        <v>-185.79999999999998</v>
      </c>
      <c r="L179" s="16"/>
      <c r="M179" s="21">
        <f t="shared" si="19"/>
        <v>27.951106787204932</v>
      </c>
      <c r="N179" s="22">
        <f t="shared" si="22"/>
        <v>862.41860779199487</v>
      </c>
      <c r="O179" s="16"/>
      <c r="P179" s="21">
        <f t="shared" si="20"/>
        <v>18.351106787204934</v>
      </c>
      <c r="Q179" s="22">
        <f t="shared" si="23"/>
        <v>676.61860779199469</v>
      </c>
    </row>
    <row r="180" spans="1:17" ht="15" customHeight="1" x14ac:dyDescent="0.25">
      <c r="A180" s="18">
        <v>42978</v>
      </c>
      <c r="B180" s="21">
        <v>0</v>
      </c>
      <c r="C180" s="44">
        <v>1.2541303100000001</v>
      </c>
      <c r="D180" s="22">
        <f t="shared" si="16"/>
        <v>1.2541303100000001</v>
      </c>
      <c r="E180" s="16"/>
      <c r="F180" s="21">
        <v>0</v>
      </c>
      <c r="G180" s="21">
        <v>0</v>
      </c>
      <c r="H180" s="22">
        <f t="shared" si="17"/>
        <v>0</v>
      </c>
      <c r="I180" s="16"/>
      <c r="J180" s="21">
        <f t="shared" si="18"/>
        <v>0</v>
      </c>
      <c r="K180" s="22">
        <f t="shared" si="21"/>
        <v>-185.79999999999998</v>
      </c>
      <c r="L180" s="16"/>
      <c r="M180" s="21">
        <f t="shared" si="19"/>
        <v>1.2541303100000001</v>
      </c>
      <c r="N180" s="22">
        <f t="shared" si="22"/>
        <v>863.67273810199492</v>
      </c>
      <c r="O180" s="16"/>
      <c r="P180" s="21">
        <f t="shared" si="20"/>
        <v>1.2541303100000001</v>
      </c>
      <c r="Q180" s="22">
        <f t="shared" si="23"/>
        <v>677.87273810199474</v>
      </c>
    </row>
    <row r="181" spans="1:17" ht="15" customHeight="1" x14ac:dyDescent="0.25">
      <c r="A181" s="18">
        <v>42979</v>
      </c>
      <c r="B181" s="21">
        <v>0</v>
      </c>
      <c r="C181" s="44">
        <v>6.5351000199999998</v>
      </c>
      <c r="D181" s="22">
        <f t="shared" si="16"/>
        <v>6.5351000199999998</v>
      </c>
      <c r="E181" s="16"/>
      <c r="F181" s="21">
        <v>0</v>
      </c>
      <c r="G181" s="21">
        <v>0</v>
      </c>
      <c r="H181" s="22">
        <f t="shared" si="17"/>
        <v>0</v>
      </c>
      <c r="I181" s="16"/>
      <c r="J181" s="21">
        <f t="shared" si="18"/>
        <v>0</v>
      </c>
      <c r="K181" s="22">
        <f t="shared" si="21"/>
        <v>-185.79999999999998</v>
      </c>
      <c r="L181" s="16"/>
      <c r="M181" s="21">
        <f t="shared" si="19"/>
        <v>6.5351000199999998</v>
      </c>
      <c r="N181" s="22">
        <f t="shared" si="22"/>
        <v>870.20783812199488</v>
      </c>
      <c r="O181" s="16"/>
      <c r="P181" s="21">
        <f t="shared" si="20"/>
        <v>6.5351000199999998</v>
      </c>
      <c r="Q181" s="22">
        <f t="shared" si="23"/>
        <v>684.4078381219947</v>
      </c>
    </row>
    <row r="182" spans="1:17" ht="15" customHeight="1" x14ac:dyDescent="0.25">
      <c r="A182" s="18">
        <v>42982</v>
      </c>
      <c r="B182" s="21">
        <v>0</v>
      </c>
      <c r="C182" s="44">
        <v>1.9761799600000003</v>
      </c>
      <c r="D182" s="22">
        <f t="shared" si="16"/>
        <v>1.9761799600000003</v>
      </c>
      <c r="E182" s="16"/>
      <c r="F182" s="21">
        <v>0</v>
      </c>
      <c r="G182" s="21">
        <v>1.6194999999999998E-4</v>
      </c>
      <c r="H182" s="22">
        <f t="shared" si="17"/>
        <v>1.6194999999999998E-4</v>
      </c>
      <c r="I182" s="16"/>
      <c r="J182" s="21">
        <f t="shared" si="18"/>
        <v>0</v>
      </c>
      <c r="K182" s="22">
        <f t="shared" si="21"/>
        <v>-185.79999999999998</v>
      </c>
      <c r="L182" s="16"/>
      <c r="M182" s="21">
        <f t="shared" si="19"/>
        <v>1.9760180100000002</v>
      </c>
      <c r="N182" s="22">
        <f t="shared" si="22"/>
        <v>872.18385613199484</v>
      </c>
      <c r="O182" s="16"/>
      <c r="P182" s="21">
        <f t="shared" si="20"/>
        <v>1.9760180100000002</v>
      </c>
      <c r="Q182" s="22">
        <f t="shared" si="23"/>
        <v>686.38385613199466</v>
      </c>
    </row>
    <row r="183" spans="1:17" ht="15" customHeight="1" x14ac:dyDescent="0.25">
      <c r="A183" s="18">
        <v>42983</v>
      </c>
      <c r="B183" s="21">
        <v>0</v>
      </c>
      <c r="C183" s="44">
        <v>1.8331634299999999</v>
      </c>
      <c r="D183" s="22">
        <f t="shared" si="16"/>
        <v>1.8331634299999999</v>
      </c>
      <c r="E183" s="16"/>
      <c r="F183" s="21">
        <v>0</v>
      </c>
      <c r="G183" s="21">
        <v>0</v>
      </c>
      <c r="H183" s="22">
        <f t="shared" si="17"/>
        <v>0</v>
      </c>
      <c r="I183" s="16"/>
      <c r="J183" s="21">
        <f t="shared" si="18"/>
        <v>0</v>
      </c>
      <c r="K183" s="22">
        <f t="shared" si="21"/>
        <v>-185.79999999999998</v>
      </c>
      <c r="L183" s="16"/>
      <c r="M183" s="21">
        <f t="shared" si="19"/>
        <v>1.8331634299999999</v>
      </c>
      <c r="N183" s="22">
        <f t="shared" si="22"/>
        <v>874.01701956199486</v>
      </c>
      <c r="O183" s="16"/>
      <c r="P183" s="21">
        <f t="shared" si="20"/>
        <v>1.8331634299999999</v>
      </c>
      <c r="Q183" s="22">
        <f t="shared" si="23"/>
        <v>688.21701956199468</v>
      </c>
    </row>
    <row r="184" spans="1:17" ht="15" customHeight="1" x14ac:dyDescent="0.25">
      <c r="A184" s="18">
        <v>42984</v>
      </c>
      <c r="B184" s="21">
        <v>0</v>
      </c>
      <c r="C184" s="44">
        <v>1.4596582363810213</v>
      </c>
      <c r="D184" s="22">
        <f t="shared" si="16"/>
        <v>1.4596582363810213</v>
      </c>
      <c r="E184" s="16"/>
      <c r="F184" s="21">
        <v>0</v>
      </c>
      <c r="G184" s="21">
        <v>0</v>
      </c>
      <c r="H184" s="22">
        <f t="shared" si="17"/>
        <v>0</v>
      </c>
      <c r="I184" s="16"/>
      <c r="J184" s="21">
        <f t="shared" si="18"/>
        <v>0</v>
      </c>
      <c r="K184" s="22">
        <f t="shared" si="21"/>
        <v>-185.79999999999998</v>
      </c>
      <c r="L184" s="16"/>
      <c r="M184" s="21">
        <f t="shared" si="19"/>
        <v>1.4596582363810213</v>
      </c>
      <c r="N184" s="22">
        <f t="shared" si="22"/>
        <v>875.47667779837593</v>
      </c>
      <c r="O184" s="16"/>
      <c r="P184" s="21">
        <f t="shared" si="20"/>
        <v>1.4596582363810213</v>
      </c>
      <c r="Q184" s="22">
        <f t="shared" si="23"/>
        <v>689.67667779837575</v>
      </c>
    </row>
    <row r="185" spans="1:17" ht="15" customHeight="1" x14ac:dyDescent="0.25">
      <c r="A185" s="18">
        <v>42985</v>
      </c>
      <c r="B185" s="21">
        <v>0</v>
      </c>
      <c r="C185" s="44">
        <v>0.15755476999999998</v>
      </c>
      <c r="D185" s="22">
        <f t="shared" si="16"/>
        <v>0.15755476999999998</v>
      </c>
      <c r="E185" s="16"/>
      <c r="F185" s="21">
        <v>0</v>
      </c>
      <c r="G185" s="21">
        <v>0</v>
      </c>
      <c r="H185" s="22">
        <f t="shared" si="17"/>
        <v>0</v>
      </c>
      <c r="I185" s="16"/>
      <c r="J185" s="21">
        <f t="shared" si="18"/>
        <v>0</v>
      </c>
      <c r="K185" s="22">
        <f t="shared" si="21"/>
        <v>-185.79999999999998</v>
      </c>
      <c r="L185" s="16"/>
      <c r="M185" s="21">
        <f t="shared" si="19"/>
        <v>0.15755476999999998</v>
      </c>
      <c r="N185" s="22">
        <f t="shared" si="22"/>
        <v>875.63423256837598</v>
      </c>
      <c r="O185" s="16"/>
      <c r="P185" s="21">
        <f t="shared" si="20"/>
        <v>0.15755476999999998</v>
      </c>
      <c r="Q185" s="22">
        <f t="shared" si="23"/>
        <v>689.8342325683758</v>
      </c>
    </row>
    <row r="186" spans="1:17" ht="15" customHeight="1" x14ac:dyDescent="0.25">
      <c r="A186" s="18">
        <v>42986</v>
      </c>
      <c r="B186" s="21">
        <v>0</v>
      </c>
      <c r="C186" s="44">
        <v>13.808769060721724</v>
      </c>
      <c r="D186" s="22">
        <f t="shared" si="16"/>
        <v>13.808769060721724</v>
      </c>
      <c r="E186" s="16"/>
      <c r="F186" s="21">
        <v>0</v>
      </c>
      <c r="G186" s="21">
        <v>0</v>
      </c>
      <c r="H186" s="22">
        <f t="shared" si="17"/>
        <v>0</v>
      </c>
      <c r="I186" s="16"/>
      <c r="J186" s="21">
        <f t="shared" si="18"/>
        <v>0</v>
      </c>
      <c r="K186" s="22">
        <f t="shared" si="21"/>
        <v>-185.79999999999998</v>
      </c>
      <c r="L186" s="16"/>
      <c r="M186" s="21">
        <f t="shared" si="19"/>
        <v>13.808769060721724</v>
      </c>
      <c r="N186" s="22">
        <f t="shared" si="22"/>
        <v>889.44300162909769</v>
      </c>
      <c r="O186" s="16"/>
      <c r="P186" s="21">
        <f t="shared" si="20"/>
        <v>13.808769060721724</v>
      </c>
      <c r="Q186" s="22">
        <f t="shared" si="23"/>
        <v>703.64300162909751</v>
      </c>
    </row>
    <row r="187" spans="1:17" ht="15" customHeight="1" x14ac:dyDescent="0.25">
      <c r="A187" s="18">
        <v>42989</v>
      </c>
      <c r="B187" s="21">
        <v>0</v>
      </c>
      <c r="C187" s="44">
        <v>2.9726999999999998E-4</v>
      </c>
      <c r="D187" s="22">
        <f t="shared" si="16"/>
        <v>2.9726999999999998E-4</v>
      </c>
      <c r="E187" s="16"/>
      <c r="F187" s="21">
        <v>2.5</v>
      </c>
      <c r="G187" s="21">
        <v>0</v>
      </c>
      <c r="H187" s="22">
        <f t="shared" si="17"/>
        <v>2.5</v>
      </c>
      <c r="I187" s="16"/>
      <c r="J187" s="21">
        <f t="shared" si="18"/>
        <v>-2.5</v>
      </c>
      <c r="K187" s="22">
        <f t="shared" si="21"/>
        <v>-188.29999999999998</v>
      </c>
      <c r="L187" s="16"/>
      <c r="M187" s="21">
        <f t="shared" si="19"/>
        <v>2.9726999999999998E-4</v>
      </c>
      <c r="N187" s="22">
        <f t="shared" si="22"/>
        <v>889.44329889909773</v>
      </c>
      <c r="O187" s="16"/>
      <c r="P187" s="21">
        <f t="shared" si="20"/>
        <v>-2.4997027300000001</v>
      </c>
      <c r="Q187" s="22">
        <f t="shared" si="23"/>
        <v>701.14329889909754</v>
      </c>
    </row>
    <row r="188" spans="1:17" ht="15" customHeight="1" x14ac:dyDescent="0.25">
      <c r="A188" s="18">
        <v>42990</v>
      </c>
      <c r="B188" s="21">
        <v>0</v>
      </c>
      <c r="C188" s="44">
        <v>24.75461487563549</v>
      </c>
      <c r="D188" s="22">
        <f t="shared" si="16"/>
        <v>24.75461487563549</v>
      </c>
      <c r="E188" s="16"/>
      <c r="F188" s="21">
        <v>0</v>
      </c>
      <c r="G188" s="21">
        <v>0</v>
      </c>
      <c r="H188" s="22">
        <f t="shared" si="17"/>
        <v>0</v>
      </c>
      <c r="I188" s="16"/>
      <c r="J188" s="21">
        <f t="shared" si="18"/>
        <v>0</v>
      </c>
      <c r="K188" s="22">
        <f t="shared" si="21"/>
        <v>-188.29999999999998</v>
      </c>
      <c r="L188" s="16"/>
      <c r="M188" s="21">
        <f t="shared" si="19"/>
        <v>24.75461487563549</v>
      </c>
      <c r="N188" s="22">
        <f t="shared" si="22"/>
        <v>914.19791377473325</v>
      </c>
      <c r="O188" s="16"/>
      <c r="P188" s="21">
        <f t="shared" si="20"/>
        <v>24.75461487563549</v>
      </c>
      <c r="Q188" s="22">
        <f t="shared" si="23"/>
        <v>725.89791377473307</v>
      </c>
    </row>
    <row r="189" spans="1:17" ht="15" customHeight="1" x14ac:dyDescent="0.25">
      <c r="A189" s="18">
        <v>42991</v>
      </c>
      <c r="B189" s="21">
        <v>0</v>
      </c>
      <c r="C189" s="44">
        <v>6.6283231401577405</v>
      </c>
      <c r="D189" s="22">
        <f t="shared" si="16"/>
        <v>6.6283231401577405</v>
      </c>
      <c r="E189" s="16"/>
      <c r="F189" s="21">
        <v>0</v>
      </c>
      <c r="G189" s="21">
        <v>0</v>
      </c>
      <c r="H189" s="22">
        <f t="shared" si="17"/>
        <v>0</v>
      </c>
      <c r="I189" s="16"/>
      <c r="J189" s="21">
        <f t="shared" si="18"/>
        <v>0</v>
      </c>
      <c r="K189" s="22">
        <f t="shared" si="21"/>
        <v>-188.29999999999998</v>
      </c>
      <c r="L189" s="16"/>
      <c r="M189" s="21">
        <f t="shared" si="19"/>
        <v>6.6283231401577405</v>
      </c>
      <c r="N189" s="22">
        <f t="shared" si="22"/>
        <v>920.82623691489096</v>
      </c>
      <c r="O189" s="16"/>
      <c r="P189" s="21">
        <f t="shared" si="20"/>
        <v>6.6283231401577405</v>
      </c>
      <c r="Q189" s="22">
        <f t="shared" si="23"/>
        <v>732.52623691489077</v>
      </c>
    </row>
    <row r="190" spans="1:17" ht="15" customHeight="1" x14ac:dyDescent="0.25">
      <c r="A190" s="18">
        <v>42992</v>
      </c>
      <c r="B190" s="21">
        <v>0</v>
      </c>
      <c r="C190" s="44">
        <v>0</v>
      </c>
      <c r="D190" s="22">
        <f t="shared" si="16"/>
        <v>0</v>
      </c>
      <c r="E190" s="16"/>
      <c r="F190" s="21">
        <v>3</v>
      </c>
      <c r="G190" s="21">
        <v>0</v>
      </c>
      <c r="H190" s="22">
        <f t="shared" si="17"/>
        <v>3</v>
      </c>
      <c r="I190" s="16"/>
      <c r="J190" s="21">
        <f t="shared" si="18"/>
        <v>-3</v>
      </c>
      <c r="K190" s="22">
        <f t="shared" si="21"/>
        <v>-191.29999999999998</v>
      </c>
      <c r="L190" s="16"/>
      <c r="M190" s="21">
        <f t="shared" si="19"/>
        <v>0</v>
      </c>
      <c r="N190" s="22">
        <f t="shared" si="22"/>
        <v>920.82623691489096</v>
      </c>
      <c r="O190" s="16"/>
      <c r="P190" s="21">
        <f t="shared" si="20"/>
        <v>-3</v>
      </c>
      <c r="Q190" s="22">
        <f t="shared" si="23"/>
        <v>729.52623691489077</v>
      </c>
    </row>
    <row r="191" spans="1:17" ht="15" customHeight="1" x14ac:dyDescent="0.25">
      <c r="A191" s="18">
        <v>42993</v>
      </c>
      <c r="B191" s="21">
        <v>0</v>
      </c>
      <c r="C191" s="44">
        <v>2.3307291155067875</v>
      </c>
      <c r="D191" s="22">
        <f t="shared" si="16"/>
        <v>2.3307291155067875</v>
      </c>
      <c r="E191" s="16"/>
      <c r="F191" s="21">
        <v>0</v>
      </c>
      <c r="G191" s="21">
        <v>0</v>
      </c>
      <c r="H191" s="22">
        <f t="shared" si="17"/>
        <v>0</v>
      </c>
      <c r="I191" s="16"/>
      <c r="J191" s="21">
        <f t="shared" si="18"/>
        <v>0</v>
      </c>
      <c r="K191" s="22">
        <f t="shared" si="21"/>
        <v>-191.29999999999998</v>
      </c>
      <c r="L191" s="16"/>
      <c r="M191" s="21">
        <f t="shared" si="19"/>
        <v>2.3307291155067875</v>
      </c>
      <c r="N191" s="22">
        <f t="shared" si="22"/>
        <v>923.15696603039771</v>
      </c>
      <c r="O191" s="16"/>
      <c r="P191" s="21">
        <f t="shared" si="20"/>
        <v>2.3307291155067875</v>
      </c>
      <c r="Q191" s="22">
        <f t="shared" si="23"/>
        <v>731.85696603039753</v>
      </c>
    </row>
    <row r="192" spans="1:17" ht="15" customHeight="1" x14ac:dyDescent="0.25">
      <c r="A192" s="18">
        <v>42996</v>
      </c>
      <c r="B192" s="21">
        <v>0</v>
      </c>
      <c r="C192" s="44">
        <v>8.3441097087067924</v>
      </c>
      <c r="D192" s="22">
        <f t="shared" si="16"/>
        <v>8.3441097087067924</v>
      </c>
      <c r="E192" s="16"/>
      <c r="F192" s="21">
        <v>0</v>
      </c>
      <c r="G192" s="21">
        <v>0</v>
      </c>
      <c r="H192" s="22">
        <f t="shared" si="17"/>
        <v>0</v>
      </c>
      <c r="I192" s="16"/>
      <c r="J192" s="21">
        <f t="shared" si="18"/>
        <v>0</v>
      </c>
      <c r="K192" s="22">
        <f t="shared" si="21"/>
        <v>-191.29999999999998</v>
      </c>
      <c r="L192" s="16"/>
      <c r="M192" s="21">
        <f t="shared" si="19"/>
        <v>8.3441097087067924</v>
      </c>
      <c r="N192" s="22">
        <f t="shared" si="22"/>
        <v>931.50107573910452</v>
      </c>
      <c r="O192" s="16"/>
      <c r="P192" s="21">
        <f t="shared" si="20"/>
        <v>8.3441097087067924</v>
      </c>
      <c r="Q192" s="22">
        <f t="shared" si="23"/>
        <v>740.20107573910434</v>
      </c>
    </row>
    <row r="193" spans="1:17" ht="15" customHeight="1" x14ac:dyDescent="0.25">
      <c r="A193" s="18">
        <v>42997</v>
      </c>
      <c r="B193" s="21">
        <v>0</v>
      </c>
      <c r="C193" s="44">
        <v>0.22571494</v>
      </c>
      <c r="D193" s="22">
        <f t="shared" si="16"/>
        <v>0.22571494</v>
      </c>
      <c r="E193" s="16"/>
      <c r="F193" s="21">
        <v>7</v>
      </c>
      <c r="G193" s="21">
        <v>0</v>
      </c>
      <c r="H193" s="22">
        <f t="shared" si="17"/>
        <v>7</v>
      </c>
      <c r="I193" s="16"/>
      <c r="J193" s="21">
        <f t="shared" si="18"/>
        <v>-7</v>
      </c>
      <c r="K193" s="22">
        <f t="shared" si="21"/>
        <v>-198.29999999999998</v>
      </c>
      <c r="L193" s="16"/>
      <c r="M193" s="21">
        <f t="shared" si="19"/>
        <v>0.22571494</v>
      </c>
      <c r="N193" s="22">
        <f t="shared" si="22"/>
        <v>931.72679067910451</v>
      </c>
      <c r="O193" s="16"/>
      <c r="P193" s="21">
        <f t="shared" si="20"/>
        <v>-6.7742850600000004</v>
      </c>
      <c r="Q193" s="22">
        <f t="shared" si="23"/>
        <v>733.42679067910433</v>
      </c>
    </row>
    <row r="194" spans="1:17" ht="15" customHeight="1" x14ac:dyDescent="0.25">
      <c r="A194" s="18">
        <v>42998</v>
      </c>
      <c r="B194" s="21">
        <v>0</v>
      </c>
      <c r="C194" s="44">
        <v>13.531550702992531</v>
      </c>
      <c r="D194" s="22">
        <f t="shared" si="16"/>
        <v>13.531550702992531</v>
      </c>
      <c r="E194" s="16"/>
      <c r="F194" s="21">
        <v>6.6</v>
      </c>
      <c r="G194" s="21">
        <v>0</v>
      </c>
      <c r="H194" s="22">
        <f t="shared" si="17"/>
        <v>6.6</v>
      </c>
      <c r="I194" s="16"/>
      <c r="J194" s="21">
        <f t="shared" si="18"/>
        <v>-6.6</v>
      </c>
      <c r="K194" s="22">
        <f t="shared" si="21"/>
        <v>-204.89999999999998</v>
      </c>
      <c r="L194" s="16"/>
      <c r="M194" s="21">
        <f t="shared" si="19"/>
        <v>13.531550702992531</v>
      </c>
      <c r="N194" s="22">
        <f t="shared" si="22"/>
        <v>945.258341382097</v>
      </c>
      <c r="O194" s="16"/>
      <c r="P194" s="21">
        <f t="shared" si="20"/>
        <v>6.9315507029925314</v>
      </c>
      <c r="Q194" s="22">
        <f t="shared" si="23"/>
        <v>740.35834138209691</v>
      </c>
    </row>
    <row r="195" spans="1:17" ht="15" customHeight="1" x14ac:dyDescent="0.25">
      <c r="A195" s="18">
        <v>42999</v>
      </c>
      <c r="B195" s="21">
        <v>0</v>
      </c>
      <c r="C195" s="44">
        <v>0.1269470813248112</v>
      </c>
      <c r="D195" s="22">
        <f t="shared" si="16"/>
        <v>0.1269470813248112</v>
      </c>
      <c r="E195" s="16"/>
      <c r="F195" s="21">
        <v>7</v>
      </c>
      <c r="G195" s="21">
        <v>5.3561000000000006E-4</v>
      </c>
      <c r="H195" s="22">
        <f t="shared" si="17"/>
        <v>7.00053561</v>
      </c>
      <c r="I195" s="16"/>
      <c r="J195" s="21">
        <f t="shared" si="18"/>
        <v>-7</v>
      </c>
      <c r="K195" s="22">
        <f t="shared" si="21"/>
        <v>-211.89999999999998</v>
      </c>
      <c r="L195" s="16"/>
      <c r="M195" s="21">
        <f t="shared" si="19"/>
        <v>0.1264114713248112</v>
      </c>
      <c r="N195" s="22">
        <f t="shared" si="22"/>
        <v>945.38475285342179</v>
      </c>
      <c r="O195" s="16"/>
      <c r="P195" s="21">
        <f t="shared" si="20"/>
        <v>-6.8735885286751888</v>
      </c>
      <c r="Q195" s="22">
        <f t="shared" si="23"/>
        <v>733.4847528534217</v>
      </c>
    </row>
    <row r="196" spans="1:17" ht="15" customHeight="1" x14ac:dyDescent="0.25">
      <c r="A196" s="18">
        <v>43000</v>
      </c>
      <c r="B196" s="21">
        <v>0</v>
      </c>
      <c r="C196" s="44">
        <v>2.74843283</v>
      </c>
      <c r="D196" s="22">
        <f t="shared" si="16"/>
        <v>2.74843283</v>
      </c>
      <c r="E196" s="16"/>
      <c r="F196" s="21">
        <v>3</v>
      </c>
      <c r="G196" s="21">
        <v>3.6812699999999999E-3</v>
      </c>
      <c r="H196" s="22">
        <f t="shared" si="17"/>
        <v>3.00368127</v>
      </c>
      <c r="I196" s="16"/>
      <c r="J196" s="21">
        <f t="shared" si="18"/>
        <v>-3</v>
      </c>
      <c r="K196" s="22">
        <f t="shared" si="21"/>
        <v>-214.89999999999998</v>
      </c>
      <c r="L196" s="16"/>
      <c r="M196" s="21">
        <f t="shared" si="19"/>
        <v>2.7447515600000001</v>
      </c>
      <c r="N196" s="22">
        <f t="shared" si="22"/>
        <v>948.12950441342184</v>
      </c>
      <c r="O196" s="16"/>
      <c r="P196" s="21">
        <f t="shared" si="20"/>
        <v>-0.25524843999999991</v>
      </c>
      <c r="Q196" s="22">
        <f t="shared" si="23"/>
        <v>733.22950441342175</v>
      </c>
    </row>
    <row r="197" spans="1:17" ht="15" customHeight="1" x14ac:dyDescent="0.25">
      <c r="A197" s="18">
        <v>43003</v>
      </c>
      <c r="B197" s="21">
        <v>0</v>
      </c>
      <c r="C197" s="44">
        <v>0.80663939337322332</v>
      </c>
      <c r="D197" s="22">
        <f t="shared" si="16"/>
        <v>0.80663939337322332</v>
      </c>
      <c r="E197" s="16"/>
      <c r="F197" s="21">
        <v>0</v>
      </c>
      <c r="G197" s="21">
        <v>0</v>
      </c>
      <c r="H197" s="22">
        <f t="shared" si="17"/>
        <v>0</v>
      </c>
      <c r="I197" s="16"/>
      <c r="J197" s="21">
        <f t="shared" si="18"/>
        <v>0</v>
      </c>
      <c r="K197" s="22">
        <f t="shared" si="21"/>
        <v>-214.89999999999998</v>
      </c>
      <c r="L197" s="16"/>
      <c r="M197" s="21">
        <f t="shared" si="19"/>
        <v>0.80663939337322332</v>
      </c>
      <c r="N197" s="22">
        <f t="shared" si="22"/>
        <v>948.93614380679503</v>
      </c>
      <c r="O197" s="16"/>
      <c r="P197" s="21">
        <f t="shared" si="20"/>
        <v>0.80663939337322332</v>
      </c>
      <c r="Q197" s="22">
        <f t="shared" si="23"/>
        <v>734.03614380679494</v>
      </c>
    </row>
    <row r="198" spans="1:17" ht="15" customHeight="1" x14ac:dyDescent="0.25">
      <c r="A198" s="18">
        <v>43004</v>
      </c>
      <c r="B198" s="21">
        <v>0</v>
      </c>
      <c r="C198" s="44">
        <v>3.39699434</v>
      </c>
      <c r="D198" s="22">
        <f t="shared" si="16"/>
        <v>3.39699434</v>
      </c>
      <c r="E198" s="16"/>
      <c r="F198" s="21">
        <v>8</v>
      </c>
      <c r="G198" s="21">
        <v>0</v>
      </c>
      <c r="H198" s="22">
        <f t="shared" si="17"/>
        <v>8</v>
      </c>
      <c r="I198" s="16"/>
      <c r="J198" s="21">
        <f t="shared" si="18"/>
        <v>-8</v>
      </c>
      <c r="K198" s="22">
        <f t="shared" si="21"/>
        <v>-222.89999999999998</v>
      </c>
      <c r="L198" s="16"/>
      <c r="M198" s="21">
        <f t="shared" si="19"/>
        <v>3.39699434</v>
      </c>
      <c r="N198" s="22">
        <f t="shared" si="22"/>
        <v>952.33313814679502</v>
      </c>
      <c r="O198" s="16"/>
      <c r="P198" s="21">
        <f t="shared" si="20"/>
        <v>-4.60300566</v>
      </c>
      <c r="Q198" s="22">
        <f t="shared" si="23"/>
        <v>729.43313814679493</v>
      </c>
    </row>
    <row r="199" spans="1:17" ht="15" customHeight="1" x14ac:dyDescent="0.25">
      <c r="A199" s="18">
        <v>43005</v>
      </c>
      <c r="B199" s="21">
        <v>0</v>
      </c>
      <c r="C199" s="44">
        <v>0.11458437989577408</v>
      </c>
      <c r="D199" s="22">
        <f t="shared" si="16"/>
        <v>0.11458437989577408</v>
      </c>
      <c r="E199" s="16"/>
      <c r="F199" s="21">
        <v>2</v>
      </c>
      <c r="G199" s="21">
        <v>0</v>
      </c>
      <c r="H199" s="22">
        <f t="shared" si="17"/>
        <v>2</v>
      </c>
      <c r="I199" s="16"/>
      <c r="J199" s="21">
        <f t="shared" si="18"/>
        <v>-2</v>
      </c>
      <c r="K199" s="22">
        <f t="shared" si="21"/>
        <v>-224.89999999999998</v>
      </c>
      <c r="L199" s="16"/>
      <c r="M199" s="21">
        <f t="shared" si="19"/>
        <v>0.11458437989577408</v>
      </c>
      <c r="N199" s="22">
        <f t="shared" si="22"/>
        <v>952.44772252669077</v>
      </c>
      <c r="O199" s="16"/>
      <c r="P199" s="21">
        <f t="shared" si="20"/>
        <v>-1.8854156201042258</v>
      </c>
      <c r="Q199" s="22">
        <f t="shared" si="23"/>
        <v>727.54772252669068</v>
      </c>
    </row>
    <row r="200" spans="1:17" ht="15" customHeight="1" x14ac:dyDescent="0.25">
      <c r="A200" s="18">
        <v>43006</v>
      </c>
      <c r="B200" s="21">
        <v>0</v>
      </c>
      <c r="C200" s="44">
        <v>22.64611253</v>
      </c>
      <c r="D200" s="22">
        <f t="shared" si="16"/>
        <v>22.64611253</v>
      </c>
      <c r="E200" s="16"/>
      <c r="F200" s="21">
        <v>0</v>
      </c>
      <c r="G200" s="21">
        <v>0</v>
      </c>
      <c r="H200" s="22">
        <f t="shared" si="17"/>
        <v>0</v>
      </c>
      <c r="I200" s="16"/>
      <c r="J200" s="21">
        <f t="shared" si="18"/>
        <v>0</v>
      </c>
      <c r="K200" s="22">
        <f t="shared" si="21"/>
        <v>-224.89999999999998</v>
      </c>
      <c r="L200" s="16"/>
      <c r="M200" s="21">
        <f t="shared" si="19"/>
        <v>22.64611253</v>
      </c>
      <c r="N200" s="22">
        <f t="shared" si="22"/>
        <v>975.09383505669075</v>
      </c>
      <c r="O200" s="16"/>
      <c r="P200" s="21">
        <f t="shared" si="20"/>
        <v>22.64611253</v>
      </c>
      <c r="Q200" s="22">
        <f t="shared" si="23"/>
        <v>750.19383505669066</v>
      </c>
    </row>
    <row r="201" spans="1:17" ht="15" customHeight="1" x14ac:dyDescent="0.25">
      <c r="A201" s="18">
        <v>43007</v>
      </c>
      <c r="B201" s="21">
        <v>0</v>
      </c>
      <c r="C201" s="44">
        <v>0.38476247851600121</v>
      </c>
      <c r="D201" s="22">
        <f t="shared" si="16"/>
        <v>0.38476247851600121</v>
      </c>
      <c r="E201" s="16"/>
      <c r="F201" s="21">
        <v>0</v>
      </c>
      <c r="G201" s="21">
        <v>0</v>
      </c>
      <c r="H201" s="22">
        <f t="shared" si="17"/>
        <v>0</v>
      </c>
      <c r="I201" s="16"/>
      <c r="J201" s="21">
        <f t="shared" si="18"/>
        <v>0</v>
      </c>
      <c r="K201" s="22">
        <f t="shared" si="21"/>
        <v>-224.89999999999998</v>
      </c>
      <c r="L201" s="16"/>
      <c r="M201" s="21">
        <f t="shared" si="19"/>
        <v>0.38476247851600121</v>
      </c>
      <c r="N201" s="22">
        <f t="shared" si="22"/>
        <v>975.47859753520675</v>
      </c>
      <c r="O201" s="16"/>
      <c r="P201" s="21">
        <f t="shared" si="20"/>
        <v>0.38476247851600121</v>
      </c>
      <c r="Q201" s="22">
        <f t="shared" si="23"/>
        <v>750.57859753520665</v>
      </c>
    </row>
    <row r="202" spans="1:17" ht="15" customHeight="1" x14ac:dyDescent="0.25">
      <c r="A202" s="18">
        <v>43011</v>
      </c>
      <c r="B202" s="21">
        <v>0</v>
      </c>
      <c r="C202" s="44">
        <v>2.0217364221813261</v>
      </c>
      <c r="D202" s="22">
        <f t="shared" si="16"/>
        <v>2.0217364221813261</v>
      </c>
      <c r="E202" s="16"/>
      <c r="F202" s="21">
        <v>0</v>
      </c>
      <c r="G202" s="21">
        <v>0</v>
      </c>
      <c r="H202" s="22">
        <f t="shared" si="17"/>
        <v>0</v>
      </c>
      <c r="I202" s="16"/>
      <c r="J202" s="21">
        <f t="shared" si="18"/>
        <v>0</v>
      </c>
      <c r="K202" s="22">
        <f t="shared" si="21"/>
        <v>-224.89999999999998</v>
      </c>
      <c r="L202" s="16"/>
      <c r="M202" s="21">
        <f t="shared" si="19"/>
        <v>2.0217364221813261</v>
      </c>
      <c r="N202" s="22">
        <f t="shared" si="22"/>
        <v>977.50033395738808</v>
      </c>
      <c r="O202" s="16"/>
      <c r="P202" s="21">
        <f t="shared" si="20"/>
        <v>2.0217364221813261</v>
      </c>
      <c r="Q202" s="22">
        <f t="shared" si="23"/>
        <v>752.60033395738799</v>
      </c>
    </row>
    <row r="203" spans="1:17" ht="15" customHeight="1" x14ac:dyDescent="0.25">
      <c r="A203" s="18">
        <v>43012</v>
      </c>
      <c r="B203" s="21">
        <v>0</v>
      </c>
      <c r="C203" s="44">
        <v>5.5932721799999996</v>
      </c>
      <c r="D203" s="22">
        <f t="shared" si="16"/>
        <v>5.5932721799999996</v>
      </c>
      <c r="E203" s="16"/>
      <c r="F203" s="21">
        <v>0</v>
      </c>
      <c r="G203" s="21">
        <v>2.983179E-2</v>
      </c>
      <c r="H203" s="22">
        <f t="shared" si="17"/>
        <v>2.983179E-2</v>
      </c>
      <c r="I203" s="16"/>
      <c r="J203" s="21">
        <f t="shared" si="18"/>
        <v>0</v>
      </c>
      <c r="K203" s="22">
        <f t="shared" si="21"/>
        <v>-224.89999999999998</v>
      </c>
      <c r="L203" s="16"/>
      <c r="M203" s="21">
        <f t="shared" si="19"/>
        <v>5.5634403899999993</v>
      </c>
      <c r="N203" s="22">
        <f t="shared" si="22"/>
        <v>983.06377434738806</v>
      </c>
      <c r="O203" s="16"/>
      <c r="P203" s="21">
        <f t="shared" si="20"/>
        <v>5.5634403899999993</v>
      </c>
      <c r="Q203" s="22">
        <f t="shared" si="23"/>
        <v>758.16377434738797</v>
      </c>
    </row>
    <row r="204" spans="1:17" ht="15" customHeight="1" x14ac:dyDescent="0.25">
      <c r="A204" s="18">
        <v>43013</v>
      </c>
      <c r="B204" s="21">
        <v>0</v>
      </c>
      <c r="C204" s="44">
        <v>8.3057851684324682</v>
      </c>
      <c r="D204" s="22">
        <f t="shared" si="16"/>
        <v>8.3057851684324682</v>
      </c>
      <c r="E204" s="16"/>
      <c r="F204" s="21">
        <v>0</v>
      </c>
      <c r="G204" s="21">
        <v>0</v>
      </c>
      <c r="H204" s="22">
        <f t="shared" si="17"/>
        <v>0</v>
      </c>
      <c r="I204" s="16"/>
      <c r="J204" s="21">
        <f t="shared" si="18"/>
        <v>0</v>
      </c>
      <c r="K204" s="22">
        <f t="shared" si="21"/>
        <v>-224.89999999999998</v>
      </c>
      <c r="L204" s="16"/>
      <c r="M204" s="21">
        <f t="shared" si="19"/>
        <v>8.3057851684324682</v>
      </c>
      <c r="N204" s="22">
        <f t="shared" si="22"/>
        <v>991.36955951582058</v>
      </c>
      <c r="O204" s="16"/>
      <c r="P204" s="21">
        <f t="shared" si="20"/>
        <v>8.3057851684324682</v>
      </c>
      <c r="Q204" s="22">
        <f t="shared" si="23"/>
        <v>766.46955951582049</v>
      </c>
    </row>
    <row r="205" spans="1:17" ht="15" customHeight="1" x14ac:dyDescent="0.25">
      <c r="A205" s="18">
        <v>43014</v>
      </c>
      <c r="B205" s="21">
        <v>0</v>
      </c>
      <c r="C205" s="44">
        <v>1.9991936142978439</v>
      </c>
      <c r="D205" s="22">
        <f t="shared" si="16"/>
        <v>1.9991936142978439</v>
      </c>
      <c r="E205" s="16"/>
      <c r="F205" s="21">
        <v>0</v>
      </c>
      <c r="G205" s="21">
        <v>0</v>
      </c>
      <c r="H205" s="22">
        <f t="shared" si="17"/>
        <v>0</v>
      </c>
      <c r="I205" s="16"/>
      <c r="J205" s="21">
        <f t="shared" si="18"/>
        <v>0</v>
      </c>
      <c r="K205" s="22">
        <f t="shared" si="21"/>
        <v>-224.89999999999998</v>
      </c>
      <c r="L205" s="16"/>
      <c r="M205" s="21">
        <f t="shared" si="19"/>
        <v>1.9991936142978439</v>
      </c>
      <c r="N205" s="22">
        <f t="shared" si="22"/>
        <v>993.36875313011842</v>
      </c>
      <c r="O205" s="16"/>
      <c r="P205" s="21">
        <f t="shared" si="20"/>
        <v>1.9991936142978439</v>
      </c>
      <c r="Q205" s="22">
        <f t="shared" si="23"/>
        <v>768.46875313011833</v>
      </c>
    </row>
    <row r="206" spans="1:17" ht="15" customHeight="1" x14ac:dyDescent="0.25">
      <c r="A206" s="18">
        <v>43017</v>
      </c>
      <c r="B206" s="21">
        <v>0</v>
      </c>
      <c r="C206" s="44">
        <v>3.9634735412520476</v>
      </c>
      <c r="D206" s="22">
        <f t="shared" si="16"/>
        <v>3.9634735412520476</v>
      </c>
      <c r="E206" s="16"/>
      <c r="F206" s="21">
        <v>0</v>
      </c>
      <c r="G206" s="21">
        <v>0</v>
      </c>
      <c r="H206" s="22">
        <f t="shared" si="17"/>
        <v>0</v>
      </c>
      <c r="I206" s="16"/>
      <c r="J206" s="21">
        <f t="shared" si="18"/>
        <v>0</v>
      </c>
      <c r="K206" s="22">
        <f t="shared" si="21"/>
        <v>-224.89999999999998</v>
      </c>
      <c r="L206" s="16"/>
      <c r="M206" s="21">
        <f t="shared" si="19"/>
        <v>3.9634735412520476</v>
      </c>
      <c r="N206" s="22">
        <f t="shared" si="22"/>
        <v>997.33222667137045</v>
      </c>
      <c r="O206" s="16"/>
      <c r="P206" s="21">
        <f t="shared" si="20"/>
        <v>3.9634735412520476</v>
      </c>
      <c r="Q206" s="22">
        <f t="shared" si="23"/>
        <v>772.43222667137036</v>
      </c>
    </row>
    <row r="207" spans="1:17" ht="15" customHeight="1" x14ac:dyDescent="0.25">
      <c r="A207" s="18">
        <v>43018</v>
      </c>
      <c r="B207" s="21">
        <v>0</v>
      </c>
      <c r="C207" s="44">
        <v>3.6750847799999997</v>
      </c>
      <c r="D207" s="22">
        <f t="shared" ref="D207:D262" si="24">B207+C207</f>
        <v>3.6750847799999997</v>
      </c>
      <c r="E207" s="16"/>
      <c r="F207" s="21">
        <v>0</v>
      </c>
      <c r="G207" s="21">
        <v>9.7498999999999988E-3</v>
      </c>
      <c r="H207" s="22">
        <f t="shared" ref="H207:H262" si="25">F207+G207</f>
        <v>9.7498999999999988E-3</v>
      </c>
      <c r="I207" s="16"/>
      <c r="J207" s="21">
        <f t="shared" ref="J207:J262" si="26">B207-F207</f>
        <v>0</v>
      </c>
      <c r="K207" s="22">
        <f t="shared" si="21"/>
        <v>-224.89999999999998</v>
      </c>
      <c r="L207" s="16"/>
      <c r="M207" s="21">
        <f t="shared" ref="M207:M262" si="27">C207-G207</f>
        <v>3.6653348799999996</v>
      </c>
      <c r="N207" s="22">
        <f t="shared" si="22"/>
        <v>1000.9975615513705</v>
      </c>
      <c r="O207" s="16"/>
      <c r="P207" s="21">
        <f t="shared" ref="P207:P262" si="28">J207+M207</f>
        <v>3.6653348799999996</v>
      </c>
      <c r="Q207" s="22">
        <f t="shared" si="23"/>
        <v>776.0975615513704</v>
      </c>
    </row>
    <row r="208" spans="1:17" ht="15" customHeight="1" x14ac:dyDescent="0.25">
      <c r="A208" s="18">
        <v>43019</v>
      </c>
      <c r="B208" s="21">
        <v>0</v>
      </c>
      <c r="C208" s="44">
        <v>0.11869591629440904</v>
      </c>
      <c r="D208" s="22">
        <f t="shared" si="24"/>
        <v>0.11869591629440904</v>
      </c>
      <c r="E208" s="16"/>
      <c r="F208" s="21">
        <v>0</v>
      </c>
      <c r="G208" s="21">
        <v>0</v>
      </c>
      <c r="H208" s="22">
        <f t="shared" si="25"/>
        <v>0</v>
      </c>
      <c r="I208" s="16"/>
      <c r="J208" s="21">
        <f t="shared" si="26"/>
        <v>0</v>
      </c>
      <c r="K208" s="22">
        <f t="shared" ref="K208:K262" si="29">K207+J208</f>
        <v>-224.89999999999998</v>
      </c>
      <c r="L208" s="16"/>
      <c r="M208" s="21">
        <f t="shared" si="27"/>
        <v>0.11869591629440904</v>
      </c>
      <c r="N208" s="22">
        <f t="shared" ref="N208:N262" si="30">N207+M208</f>
        <v>1001.1162574676649</v>
      </c>
      <c r="O208" s="16"/>
      <c r="P208" s="21">
        <f t="shared" si="28"/>
        <v>0.11869591629440904</v>
      </c>
      <c r="Q208" s="22">
        <f t="shared" ref="Q208:Q262" si="31">Q207+P208</f>
        <v>776.21625746766483</v>
      </c>
    </row>
    <row r="209" spans="1:17" ht="15" customHeight="1" x14ac:dyDescent="0.25">
      <c r="A209" s="18">
        <v>43020</v>
      </c>
      <c r="B209" s="21">
        <v>0</v>
      </c>
      <c r="C209" s="44">
        <v>6.6503585972691308</v>
      </c>
      <c r="D209" s="22">
        <f t="shared" si="24"/>
        <v>6.6503585972691308</v>
      </c>
      <c r="E209" s="16"/>
      <c r="F209" s="21">
        <v>0</v>
      </c>
      <c r="G209" s="21">
        <v>1.473289E-2</v>
      </c>
      <c r="H209" s="22">
        <f t="shared" si="25"/>
        <v>1.473289E-2</v>
      </c>
      <c r="I209" s="16"/>
      <c r="J209" s="21">
        <f t="shared" si="26"/>
        <v>0</v>
      </c>
      <c r="K209" s="22">
        <f t="shared" si="29"/>
        <v>-224.89999999999998</v>
      </c>
      <c r="L209" s="16"/>
      <c r="M209" s="21">
        <f t="shared" si="27"/>
        <v>6.6356257072691305</v>
      </c>
      <c r="N209" s="22">
        <f t="shared" si="30"/>
        <v>1007.7518831749341</v>
      </c>
      <c r="O209" s="16"/>
      <c r="P209" s="21">
        <f t="shared" si="28"/>
        <v>6.6356257072691305</v>
      </c>
      <c r="Q209" s="22">
        <f t="shared" si="31"/>
        <v>782.85188317493396</v>
      </c>
    </row>
    <row r="210" spans="1:17" ht="15" customHeight="1" x14ac:dyDescent="0.25">
      <c r="A210" s="18">
        <v>43021</v>
      </c>
      <c r="B210" s="21">
        <v>0</v>
      </c>
      <c r="C210" s="44">
        <v>0.5718676800000001</v>
      </c>
      <c r="D210" s="22">
        <f t="shared" si="24"/>
        <v>0.5718676800000001</v>
      </c>
      <c r="E210" s="16"/>
      <c r="F210" s="21">
        <v>0</v>
      </c>
      <c r="G210" s="21">
        <v>3.5399999999999999E-4</v>
      </c>
      <c r="H210" s="22">
        <f t="shared" si="25"/>
        <v>3.5399999999999999E-4</v>
      </c>
      <c r="I210" s="16"/>
      <c r="J210" s="21">
        <f t="shared" si="26"/>
        <v>0</v>
      </c>
      <c r="K210" s="22">
        <f t="shared" si="29"/>
        <v>-224.89999999999998</v>
      </c>
      <c r="L210" s="16"/>
      <c r="M210" s="21">
        <f t="shared" si="27"/>
        <v>0.57151368000000013</v>
      </c>
      <c r="N210" s="22">
        <f t="shared" si="30"/>
        <v>1008.323396854934</v>
      </c>
      <c r="O210" s="16"/>
      <c r="P210" s="21">
        <f t="shared" si="28"/>
        <v>0.57151368000000013</v>
      </c>
      <c r="Q210" s="22">
        <f t="shared" si="31"/>
        <v>783.42339685493391</v>
      </c>
    </row>
    <row r="211" spans="1:17" ht="15" customHeight="1" x14ac:dyDescent="0.25">
      <c r="A211" s="18">
        <v>43024</v>
      </c>
      <c r="B211" s="21">
        <v>0</v>
      </c>
      <c r="C211" s="44">
        <v>10.033629413782839</v>
      </c>
      <c r="D211" s="22">
        <f t="shared" si="24"/>
        <v>10.033629413782839</v>
      </c>
      <c r="E211" s="16"/>
      <c r="F211" s="21">
        <v>0</v>
      </c>
      <c r="G211" s="21">
        <v>0</v>
      </c>
      <c r="H211" s="22">
        <f t="shared" si="25"/>
        <v>0</v>
      </c>
      <c r="I211" s="16"/>
      <c r="J211" s="21">
        <f t="shared" si="26"/>
        <v>0</v>
      </c>
      <c r="K211" s="22">
        <f t="shared" si="29"/>
        <v>-224.89999999999998</v>
      </c>
      <c r="L211" s="16"/>
      <c r="M211" s="21">
        <f t="shared" si="27"/>
        <v>10.033629413782839</v>
      </c>
      <c r="N211" s="22">
        <f t="shared" si="30"/>
        <v>1018.3570262687168</v>
      </c>
      <c r="O211" s="16"/>
      <c r="P211" s="21">
        <f t="shared" si="28"/>
        <v>10.033629413782839</v>
      </c>
      <c r="Q211" s="22">
        <f t="shared" si="31"/>
        <v>793.45702626871673</v>
      </c>
    </row>
    <row r="212" spans="1:17" ht="15" customHeight="1" x14ac:dyDescent="0.25">
      <c r="A212" s="18">
        <v>43025</v>
      </c>
      <c r="B212" s="21">
        <v>0</v>
      </c>
      <c r="C212" s="44">
        <v>7.3023642500000001</v>
      </c>
      <c r="D212" s="22">
        <f t="shared" si="24"/>
        <v>7.3023642500000001</v>
      </c>
      <c r="E212" s="16"/>
      <c r="F212" s="21">
        <v>1.5</v>
      </c>
      <c r="G212" s="21">
        <v>0</v>
      </c>
      <c r="H212" s="22">
        <f t="shared" si="25"/>
        <v>1.5</v>
      </c>
      <c r="I212" s="16"/>
      <c r="J212" s="21">
        <f t="shared" si="26"/>
        <v>-1.5</v>
      </c>
      <c r="K212" s="22">
        <f t="shared" si="29"/>
        <v>-226.39999999999998</v>
      </c>
      <c r="L212" s="16"/>
      <c r="M212" s="21">
        <f t="shared" si="27"/>
        <v>7.3023642500000001</v>
      </c>
      <c r="N212" s="22">
        <f t="shared" si="30"/>
        <v>1025.6593905187169</v>
      </c>
      <c r="O212" s="16"/>
      <c r="P212" s="21">
        <f t="shared" si="28"/>
        <v>5.8023642500000001</v>
      </c>
      <c r="Q212" s="22">
        <f t="shared" si="31"/>
        <v>799.25939051871671</v>
      </c>
    </row>
    <row r="213" spans="1:17" ht="15" customHeight="1" x14ac:dyDescent="0.25">
      <c r="A213" s="18">
        <v>43026</v>
      </c>
      <c r="B213" s="21">
        <v>0</v>
      </c>
      <c r="C213" s="44">
        <v>0.36174619000000002</v>
      </c>
      <c r="D213" s="22">
        <f t="shared" si="24"/>
        <v>0.36174619000000002</v>
      </c>
      <c r="E213" s="16"/>
      <c r="F213" s="21">
        <v>3.5</v>
      </c>
      <c r="G213" s="21">
        <v>0</v>
      </c>
      <c r="H213" s="22">
        <f t="shared" si="25"/>
        <v>3.5</v>
      </c>
      <c r="I213" s="16"/>
      <c r="J213" s="21">
        <f t="shared" si="26"/>
        <v>-3.5</v>
      </c>
      <c r="K213" s="22">
        <f t="shared" si="29"/>
        <v>-229.89999999999998</v>
      </c>
      <c r="L213" s="16"/>
      <c r="M213" s="21">
        <f t="shared" si="27"/>
        <v>0.36174619000000002</v>
      </c>
      <c r="N213" s="22">
        <f t="shared" si="30"/>
        <v>1026.021136708717</v>
      </c>
      <c r="O213" s="16"/>
      <c r="P213" s="21">
        <f t="shared" si="28"/>
        <v>-3.1382538100000001</v>
      </c>
      <c r="Q213" s="22">
        <f t="shared" si="31"/>
        <v>796.12113670871668</v>
      </c>
    </row>
    <row r="214" spans="1:17" ht="15" customHeight="1" x14ac:dyDescent="0.25">
      <c r="A214" s="18">
        <v>43027</v>
      </c>
      <c r="B214" s="21">
        <v>0</v>
      </c>
      <c r="C214" s="44">
        <v>0.77147484999999993</v>
      </c>
      <c r="D214" s="22">
        <f t="shared" si="24"/>
        <v>0.77147484999999993</v>
      </c>
      <c r="E214" s="16"/>
      <c r="F214" s="21">
        <v>0</v>
      </c>
      <c r="G214" s="21">
        <v>0</v>
      </c>
      <c r="H214" s="22">
        <f t="shared" si="25"/>
        <v>0</v>
      </c>
      <c r="I214" s="16"/>
      <c r="J214" s="21">
        <f t="shared" si="26"/>
        <v>0</v>
      </c>
      <c r="K214" s="22">
        <f t="shared" si="29"/>
        <v>-229.89999999999998</v>
      </c>
      <c r="L214" s="16"/>
      <c r="M214" s="21">
        <f t="shared" si="27"/>
        <v>0.77147484999999993</v>
      </c>
      <c r="N214" s="22">
        <f t="shared" si="30"/>
        <v>1026.792611558717</v>
      </c>
      <c r="O214" s="16"/>
      <c r="P214" s="21">
        <f t="shared" si="28"/>
        <v>0.77147484999999993</v>
      </c>
      <c r="Q214" s="22">
        <f t="shared" si="31"/>
        <v>796.89261155871668</v>
      </c>
    </row>
    <row r="215" spans="1:17" ht="15" customHeight="1" x14ac:dyDescent="0.25">
      <c r="A215" s="18">
        <v>43028</v>
      </c>
      <c r="B215" s="21">
        <v>0</v>
      </c>
      <c r="C215" s="44">
        <v>0.52092842999999989</v>
      </c>
      <c r="D215" s="22">
        <f t="shared" si="24"/>
        <v>0.52092842999999989</v>
      </c>
      <c r="E215" s="16"/>
      <c r="F215" s="21">
        <v>0</v>
      </c>
      <c r="G215" s="21">
        <v>0</v>
      </c>
      <c r="H215" s="22">
        <f t="shared" si="25"/>
        <v>0</v>
      </c>
      <c r="I215" s="16"/>
      <c r="J215" s="21">
        <f t="shared" si="26"/>
        <v>0</v>
      </c>
      <c r="K215" s="22">
        <f t="shared" si="29"/>
        <v>-229.89999999999998</v>
      </c>
      <c r="L215" s="16"/>
      <c r="M215" s="21">
        <f t="shared" si="27"/>
        <v>0.52092842999999989</v>
      </c>
      <c r="N215" s="22">
        <f t="shared" si="30"/>
        <v>1027.3135399887169</v>
      </c>
      <c r="O215" s="16"/>
      <c r="P215" s="21">
        <f t="shared" si="28"/>
        <v>0.52092842999999989</v>
      </c>
      <c r="Q215" s="22">
        <f t="shared" si="31"/>
        <v>797.41353998871671</v>
      </c>
    </row>
    <row r="216" spans="1:17" ht="15" customHeight="1" x14ac:dyDescent="0.25">
      <c r="A216" s="18">
        <v>43031</v>
      </c>
      <c r="B216" s="21">
        <v>0</v>
      </c>
      <c r="C216" s="44">
        <v>12.830082909999998</v>
      </c>
      <c r="D216" s="22">
        <f t="shared" si="24"/>
        <v>12.830082909999998</v>
      </c>
      <c r="E216" s="16"/>
      <c r="F216" s="21">
        <v>0</v>
      </c>
      <c r="G216" s="21">
        <v>0</v>
      </c>
      <c r="H216" s="22">
        <f t="shared" si="25"/>
        <v>0</v>
      </c>
      <c r="I216" s="16"/>
      <c r="J216" s="21">
        <f t="shared" si="26"/>
        <v>0</v>
      </c>
      <c r="K216" s="22">
        <f t="shared" si="29"/>
        <v>-229.89999999999998</v>
      </c>
      <c r="L216" s="16"/>
      <c r="M216" s="21">
        <f t="shared" si="27"/>
        <v>12.830082909999998</v>
      </c>
      <c r="N216" s="22">
        <f t="shared" si="30"/>
        <v>1040.143622898717</v>
      </c>
      <c r="O216" s="16"/>
      <c r="P216" s="21">
        <f t="shared" si="28"/>
        <v>12.830082909999998</v>
      </c>
      <c r="Q216" s="22">
        <f t="shared" si="31"/>
        <v>810.24362289871669</v>
      </c>
    </row>
    <row r="217" spans="1:17" ht="15" customHeight="1" x14ac:dyDescent="0.25">
      <c r="A217" s="18">
        <v>43032</v>
      </c>
      <c r="B217" s="21">
        <v>0</v>
      </c>
      <c r="C217" s="44">
        <v>0.20656411999999999</v>
      </c>
      <c r="D217" s="22">
        <f t="shared" si="24"/>
        <v>0.20656411999999999</v>
      </c>
      <c r="E217" s="16"/>
      <c r="F217" s="21">
        <v>4.4000000000000004</v>
      </c>
      <c r="G217" s="21">
        <v>0</v>
      </c>
      <c r="H217" s="22">
        <f t="shared" si="25"/>
        <v>4.4000000000000004</v>
      </c>
      <c r="I217" s="16"/>
      <c r="J217" s="21">
        <f t="shared" si="26"/>
        <v>-4.4000000000000004</v>
      </c>
      <c r="K217" s="22">
        <f t="shared" si="29"/>
        <v>-234.29999999999998</v>
      </c>
      <c r="L217" s="16"/>
      <c r="M217" s="21">
        <f t="shared" si="27"/>
        <v>0.20656411999999999</v>
      </c>
      <c r="N217" s="22">
        <f t="shared" si="30"/>
        <v>1040.350187018717</v>
      </c>
      <c r="O217" s="16"/>
      <c r="P217" s="21">
        <f t="shared" si="28"/>
        <v>-4.19343588</v>
      </c>
      <c r="Q217" s="22">
        <f t="shared" si="31"/>
        <v>806.05018701871666</v>
      </c>
    </row>
    <row r="218" spans="1:17" ht="15" customHeight="1" x14ac:dyDescent="0.25">
      <c r="A218" s="18">
        <v>43033</v>
      </c>
      <c r="B218" s="21">
        <v>0</v>
      </c>
      <c r="C218" s="44">
        <v>4.6938952832222873E-2</v>
      </c>
      <c r="D218" s="22">
        <f t="shared" si="24"/>
        <v>4.6938952832222873E-2</v>
      </c>
      <c r="E218" s="16"/>
      <c r="F218" s="21">
        <v>0</v>
      </c>
      <c r="G218" s="21">
        <v>0</v>
      </c>
      <c r="H218" s="22">
        <f t="shared" si="25"/>
        <v>0</v>
      </c>
      <c r="I218" s="16"/>
      <c r="J218" s="21">
        <f t="shared" si="26"/>
        <v>0</v>
      </c>
      <c r="K218" s="22">
        <f t="shared" si="29"/>
        <v>-234.29999999999998</v>
      </c>
      <c r="L218" s="16"/>
      <c r="M218" s="21">
        <f t="shared" si="27"/>
        <v>4.6938952832222873E-2</v>
      </c>
      <c r="N218" s="22">
        <f t="shared" si="30"/>
        <v>1040.3971259715493</v>
      </c>
      <c r="O218" s="16"/>
      <c r="P218" s="21">
        <f t="shared" si="28"/>
        <v>4.6938952832222873E-2</v>
      </c>
      <c r="Q218" s="22">
        <f t="shared" si="31"/>
        <v>806.09712597154885</v>
      </c>
    </row>
    <row r="219" spans="1:17" ht="15" customHeight="1" x14ac:dyDescent="0.25">
      <c r="A219" s="18">
        <v>43034</v>
      </c>
      <c r="B219" s="21">
        <v>0</v>
      </c>
      <c r="C219" s="44">
        <v>3.3912230600000002</v>
      </c>
      <c r="D219" s="22">
        <f t="shared" si="24"/>
        <v>3.3912230600000002</v>
      </c>
      <c r="E219" s="16"/>
      <c r="F219" s="21">
        <v>0</v>
      </c>
      <c r="G219" s="21">
        <v>0</v>
      </c>
      <c r="H219" s="22">
        <f t="shared" si="25"/>
        <v>0</v>
      </c>
      <c r="I219" s="16"/>
      <c r="J219" s="21">
        <f t="shared" si="26"/>
        <v>0</v>
      </c>
      <c r="K219" s="22">
        <f t="shared" si="29"/>
        <v>-234.29999999999998</v>
      </c>
      <c r="L219" s="16"/>
      <c r="M219" s="21">
        <f t="shared" si="27"/>
        <v>3.3912230600000002</v>
      </c>
      <c r="N219" s="22">
        <f t="shared" si="30"/>
        <v>1043.7883490315492</v>
      </c>
      <c r="O219" s="16"/>
      <c r="P219" s="21">
        <f t="shared" si="28"/>
        <v>3.3912230600000002</v>
      </c>
      <c r="Q219" s="22">
        <f t="shared" si="31"/>
        <v>809.48834903154886</v>
      </c>
    </row>
    <row r="220" spans="1:17" ht="15" customHeight="1" x14ac:dyDescent="0.25">
      <c r="A220" s="18">
        <v>43035</v>
      </c>
      <c r="B220" s="21">
        <v>0</v>
      </c>
      <c r="C220" s="44">
        <v>1.5691438428299551</v>
      </c>
      <c r="D220" s="22">
        <f t="shared" si="24"/>
        <v>1.5691438428299551</v>
      </c>
      <c r="E220" s="16"/>
      <c r="F220" s="21">
        <v>4.9000000000000004</v>
      </c>
      <c r="G220" s="21">
        <v>0</v>
      </c>
      <c r="H220" s="22">
        <f t="shared" si="25"/>
        <v>4.9000000000000004</v>
      </c>
      <c r="I220" s="16"/>
      <c r="J220" s="21">
        <f t="shared" si="26"/>
        <v>-4.9000000000000004</v>
      </c>
      <c r="K220" s="22">
        <f t="shared" si="29"/>
        <v>-239.2</v>
      </c>
      <c r="L220" s="16"/>
      <c r="M220" s="21">
        <f t="shared" si="27"/>
        <v>1.5691438428299551</v>
      </c>
      <c r="N220" s="22">
        <f t="shared" si="30"/>
        <v>1045.3574928743792</v>
      </c>
      <c r="O220" s="16"/>
      <c r="P220" s="21">
        <f t="shared" si="28"/>
        <v>-3.3308561571700452</v>
      </c>
      <c r="Q220" s="22">
        <f t="shared" si="31"/>
        <v>806.15749287437882</v>
      </c>
    </row>
    <row r="221" spans="1:17" ht="15" customHeight="1" x14ac:dyDescent="0.25">
      <c r="A221" s="18">
        <v>43038</v>
      </c>
      <c r="B221" s="21">
        <v>0</v>
      </c>
      <c r="C221" s="44">
        <v>21.486244960000001</v>
      </c>
      <c r="D221" s="22">
        <f t="shared" si="24"/>
        <v>21.486244960000001</v>
      </c>
      <c r="E221" s="16"/>
      <c r="F221" s="21">
        <v>0</v>
      </c>
      <c r="G221" s="21">
        <v>0</v>
      </c>
      <c r="H221" s="22">
        <f t="shared" si="25"/>
        <v>0</v>
      </c>
      <c r="I221" s="16"/>
      <c r="J221" s="21">
        <f t="shared" si="26"/>
        <v>0</v>
      </c>
      <c r="K221" s="22">
        <f t="shared" si="29"/>
        <v>-239.2</v>
      </c>
      <c r="L221" s="16"/>
      <c r="M221" s="21">
        <f t="shared" si="27"/>
        <v>21.486244960000001</v>
      </c>
      <c r="N221" s="22">
        <f t="shared" si="30"/>
        <v>1066.8437378343792</v>
      </c>
      <c r="O221" s="16"/>
      <c r="P221" s="21">
        <f t="shared" si="28"/>
        <v>21.486244960000001</v>
      </c>
      <c r="Q221" s="22">
        <f t="shared" si="31"/>
        <v>827.64373783437884</v>
      </c>
    </row>
    <row r="222" spans="1:17" ht="15" customHeight="1" x14ac:dyDescent="0.25">
      <c r="A222" s="18">
        <v>43039</v>
      </c>
      <c r="B222" s="21">
        <v>0</v>
      </c>
      <c r="C222" s="44">
        <v>0.75129327559149717</v>
      </c>
      <c r="D222" s="22">
        <f t="shared" si="24"/>
        <v>0.75129327559149717</v>
      </c>
      <c r="E222" s="16"/>
      <c r="F222" s="21">
        <v>0</v>
      </c>
      <c r="G222" s="21">
        <v>0</v>
      </c>
      <c r="H222" s="22">
        <f t="shared" si="25"/>
        <v>0</v>
      </c>
      <c r="I222" s="16"/>
      <c r="J222" s="21">
        <f t="shared" si="26"/>
        <v>0</v>
      </c>
      <c r="K222" s="22">
        <f t="shared" si="29"/>
        <v>-239.2</v>
      </c>
      <c r="L222" s="16"/>
      <c r="M222" s="21">
        <f t="shared" si="27"/>
        <v>0.75129327559149717</v>
      </c>
      <c r="N222" s="22">
        <f t="shared" si="30"/>
        <v>1067.5950311099707</v>
      </c>
      <c r="O222" s="16"/>
      <c r="P222" s="21">
        <f t="shared" si="28"/>
        <v>0.75129327559149717</v>
      </c>
      <c r="Q222" s="22">
        <f t="shared" si="31"/>
        <v>828.39503110997032</v>
      </c>
    </row>
    <row r="223" spans="1:17" ht="15" customHeight="1" x14ac:dyDescent="0.25">
      <c r="A223" s="18">
        <v>43040</v>
      </c>
      <c r="B223" s="21">
        <v>0</v>
      </c>
      <c r="C223" s="44">
        <v>2.5207295497448077</v>
      </c>
      <c r="D223" s="22">
        <f t="shared" si="24"/>
        <v>2.5207295497448077</v>
      </c>
      <c r="E223" s="16"/>
      <c r="F223" s="21">
        <v>0</v>
      </c>
      <c r="G223" s="21">
        <v>0</v>
      </c>
      <c r="H223" s="22">
        <f t="shared" si="25"/>
        <v>0</v>
      </c>
      <c r="I223" s="16"/>
      <c r="J223" s="21">
        <f t="shared" si="26"/>
        <v>0</v>
      </c>
      <c r="K223" s="22">
        <f t="shared" si="29"/>
        <v>-239.2</v>
      </c>
      <c r="L223" s="16"/>
      <c r="M223" s="21">
        <f t="shared" si="27"/>
        <v>2.5207295497448077</v>
      </c>
      <c r="N223" s="22">
        <f t="shared" si="30"/>
        <v>1070.1157606597155</v>
      </c>
      <c r="O223" s="16"/>
      <c r="P223" s="21">
        <f t="shared" si="28"/>
        <v>2.5207295497448077</v>
      </c>
      <c r="Q223" s="22">
        <f t="shared" si="31"/>
        <v>830.91576065971515</v>
      </c>
    </row>
    <row r="224" spans="1:17" ht="15" customHeight="1" x14ac:dyDescent="0.25">
      <c r="A224" s="18">
        <v>43041</v>
      </c>
      <c r="B224" s="21">
        <v>0</v>
      </c>
      <c r="C224" s="44">
        <v>0.94174774379390369</v>
      </c>
      <c r="D224" s="22">
        <f t="shared" si="24"/>
        <v>0.94174774379390369</v>
      </c>
      <c r="E224" s="16"/>
      <c r="F224" s="21">
        <v>0</v>
      </c>
      <c r="G224" s="21">
        <v>0</v>
      </c>
      <c r="H224" s="22">
        <f t="shared" si="25"/>
        <v>0</v>
      </c>
      <c r="I224" s="16"/>
      <c r="J224" s="21">
        <f t="shared" si="26"/>
        <v>0</v>
      </c>
      <c r="K224" s="22">
        <f t="shared" si="29"/>
        <v>-239.2</v>
      </c>
      <c r="L224" s="16"/>
      <c r="M224" s="21">
        <f t="shared" si="27"/>
        <v>0.94174774379390369</v>
      </c>
      <c r="N224" s="22">
        <f t="shared" si="30"/>
        <v>1071.0575084035095</v>
      </c>
      <c r="O224" s="16"/>
      <c r="P224" s="21">
        <f t="shared" si="28"/>
        <v>0.94174774379390369</v>
      </c>
      <c r="Q224" s="22">
        <f t="shared" si="31"/>
        <v>831.85750840350909</v>
      </c>
    </row>
    <row r="225" spans="1:17" ht="15" customHeight="1" x14ac:dyDescent="0.25">
      <c r="A225" s="18">
        <v>43042</v>
      </c>
      <c r="B225" s="21">
        <v>0</v>
      </c>
      <c r="C225" s="44">
        <v>0</v>
      </c>
      <c r="D225" s="22">
        <f t="shared" si="24"/>
        <v>0</v>
      </c>
      <c r="E225" s="16"/>
      <c r="F225" s="21">
        <v>0</v>
      </c>
      <c r="G225" s="21">
        <v>0</v>
      </c>
      <c r="H225" s="22">
        <f t="shared" si="25"/>
        <v>0</v>
      </c>
      <c r="I225" s="16"/>
      <c r="J225" s="21">
        <f t="shared" si="26"/>
        <v>0</v>
      </c>
      <c r="K225" s="22">
        <f t="shared" si="29"/>
        <v>-239.2</v>
      </c>
      <c r="L225" s="16"/>
      <c r="M225" s="21">
        <f t="shared" si="27"/>
        <v>0</v>
      </c>
      <c r="N225" s="22">
        <f t="shared" si="30"/>
        <v>1071.0575084035095</v>
      </c>
      <c r="O225" s="16"/>
      <c r="P225" s="21">
        <f t="shared" si="28"/>
        <v>0</v>
      </c>
      <c r="Q225" s="22">
        <f t="shared" si="31"/>
        <v>831.85750840350909</v>
      </c>
    </row>
    <row r="226" spans="1:17" ht="15" customHeight="1" x14ac:dyDescent="0.25">
      <c r="A226" s="18">
        <v>43045</v>
      </c>
      <c r="B226" s="21">
        <v>0</v>
      </c>
      <c r="C226" s="44">
        <v>6.3552797999999999</v>
      </c>
      <c r="D226" s="22">
        <f t="shared" si="24"/>
        <v>6.3552797999999999</v>
      </c>
      <c r="E226" s="16"/>
      <c r="F226" s="21">
        <v>0</v>
      </c>
      <c r="G226" s="21">
        <v>0</v>
      </c>
      <c r="H226" s="22">
        <f t="shared" si="25"/>
        <v>0</v>
      </c>
      <c r="I226" s="16"/>
      <c r="J226" s="21">
        <f t="shared" si="26"/>
        <v>0</v>
      </c>
      <c r="K226" s="22">
        <f t="shared" si="29"/>
        <v>-239.2</v>
      </c>
      <c r="L226" s="16"/>
      <c r="M226" s="21">
        <f t="shared" si="27"/>
        <v>6.3552797999999999</v>
      </c>
      <c r="N226" s="22">
        <f t="shared" si="30"/>
        <v>1077.4127882035095</v>
      </c>
      <c r="O226" s="16"/>
      <c r="P226" s="21">
        <f t="shared" si="28"/>
        <v>6.3552797999999999</v>
      </c>
      <c r="Q226" s="22">
        <f t="shared" si="31"/>
        <v>838.21278820350904</v>
      </c>
    </row>
    <row r="227" spans="1:17" ht="15" customHeight="1" x14ac:dyDescent="0.25">
      <c r="A227" s="18">
        <v>43046</v>
      </c>
      <c r="B227" s="21">
        <v>0</v>
      </c>
      <c r="C227" s="44">
        <v>9.3436854496450525</v>
      </c>
      <c r="D227" s="22">
        <f t="shared" si="24"/>
        <v>9.3436854496450525</v>
      </c>
      <c r="E227" s="16"/>
      <c r="F227" s="21">
        <v>0</v>
      </c>
      <c r="G227" s="21">
        <v>0</v>
      </c>
      <c r="H227" s="22">
        <f t="shared" si="25"/>
        <v>0</v>
      </c>
      <c r="I227" s="16"/>
      <c r="J227" s="21">
        <f t="shared" si="26"/>
        <v>0</v>
      </c>
      <c r="K227" s="22">
        <f t="shared" si="29"/>
        <v>-239.2</v>
      </c>
      <c r="L227" s="16"/>
      <c r="M227" s="21">
        <f t="shared" si="27"/>
        <v>9.3436854496450525</v>
      </c>
      <c r="N227" s="22">
        <f t="shared" si="30"/>
        <v>1086.7564736531547</v>
      </c>
      <c r="O227" s="16"/>
      <c r="P227" s="21">
        <f t="shared" si="28"/>
        <v>9.3436854496450525</v>
      </c>
      <c r="Q227" s="22">
        <f t="shared" si="31"/>
        <v>847.55647365315406</v>
      </c>
    </row>
    <row r="228" spans="1:17" ht="15" customHeight="1" x14ac:dyDescent="0.25">
      <c r="A228" s="18">
        <v>43047</v>
      </c>
      <c r="B228" s="21">
        <v>0</v>
      </c>
      <c r="C228" s="44">
        <v>1.1379562600388753</v>
      </c>
      <c r="D228" s="22">
        <f t="shared" si="24"/>
        <v>1.1379562600388753</v>
      </c>
      <c r="E228" s="16"/>
      <c r="F228" s="21">
        <v>9.6</v>
      </c>
      <c r="G228" s="21">
        <v>0</v>
      </c>
      <c r="H228" s="22">
        <f t="shared" si="25"/>
        <v>9.6</v>
      </c>
      <c r="I228" s="16"/>
      <c r="J228" s="21">
        <f t="shared" si="26"/>
        <v>-9.6</v>
      </c>
      <c r="K228" s="22">
        <f t="shared" si="29"/>
        <v>-248.79999999999998</v>
      </c>
      <c r="L228" s="16"/>
      <c r="M228" s="21">
        <f t="shared" si="27"/>
        <v>1.1379562600388753</v>
      </c>
      <c r="N228" s="22">
        <f t="shared" si="30"/>
        <v>1087.8944299131936</v>
      </c>
      <c r="O228" s="16"/>
      <c r="P228" s="21">
        <f t="shared" si="28"/>
        <v>-8.4620437399611248</v>
      </c>
      <c r="Q228" s="22">
        <f t="shared" si="31"/>
        <v>839.09442991319293</v>
      </c>
    </row>
    <row r="229" spans="1:17" ht="15" customHeight="1" x14ac:dyDescent="0.25">
      <c r="A229" s="18">
        <v>43048</v>
      </c>
      <c r="B229" s="21">
        <v>0</v>
      </c>
      <c r="C229" s="44">
        <v>14.650247283231739</v>
      </c>
      <c r="D229" s="22">
        <f t="shared" si="24"/>
        <v>14.650247283231739</v>
      </c>
      <c r="E229" s="16"/>
      <c r="F229" s="21">
        <v>0</v>
      </c>
      <c r="G229" s="21">
        <v>0</v>
      </c>
      <c r="H229" s="22">
        <f t="shared" si="25"/>
        <v>0</v>
      </c>
      <c r="I229" s="16"/>
      <c r="J229" s="21">
        <f t="shared" si="26"/>
        <v>0</v>
      </c>
      <c r="K229" s="22">
        <f t="shared" si="29"/>
        <v>-248.79999999999998</v>
      </c>
      <c r="L229" s="16"/>
      <c r="M229" s="21">
        <f t="shared" si="27"/>
        <v>14.650247283231739</v>
      </c>
      <c r="N229" s="22">
        <f t="shared" si="30"/>
        <v>1102.5446771964253</v>
      </c>
      <c r="O229" s="16"/>
      <c r="P229" s="21">
        <f t="shared" si="28"/>
        <v>14.650247283231739</v>
      </c>
      <c r="Q229" s="22">
        <f t="shared" si="31"/>
        <v>853.74467719642462</v>
      </c>
    </row>
    <row r="230" spans="1:17" ht="15" customHeight="1" x14ac:dyDescent="0.25">
      <c r="A230" s="18">
        <v>43049</v>
      </c>
      <c r="B230" s="21">
        <v>0</v>
      </c>
      <c r="C230" s="44">
        <v>0.83530764545002101</v>
      </c>
      <c r="D230" s="22">
        <f t="shared" si="24"/>
        <v>0.83530764545002101</v>
      </c>
      <c r="E230" s="16"/>
      <c r="F230" s="21">
        <v>0</v>
      </c>
      <c r="G230" s="21">
        <v>0</v>
      </c>
      <c r="H230" s="22">
        <f t="shared" si="25"/>
        <v>0</v>
      </c>
      <c r="I230" s="16"/>
      <c r="J230" s="21">
        <f t="shared" si="26"/>
        <v>0</v>
      </c>
      <c r="K230" s="22">
        <f t="shared" si="29"/>
        <v>-248.79999999999998</v>
      </c>
      <c r="L230" s="16"/>
      <c r="M230" s="21">
        <f t="shared" si="27"/>
        <v>0.83530764545002101</v>
      </c>
      <c r="N230" s="22">
        <f t="shared" si="30"/>
        <v>1103.3799848418753</v>
      </c>
      <c r="O230" s="16"/>
      <c r="P230" s="21">
        <f t="shared" si="28"/>
        <v>0.83530764545002101</v>
      </c>
      <c r="Q230" s="22">
        <f t="shared" si="31"/>
        <v>854.57998484187465</v>
      </c>
    </row>
    <row r="231" spans="1:17" ht="15" customHeight="1" x14ac:dyDescent="0.25">
      <c r="A231" s="18">
        <v>43052</v>
      </c>
      <c r="B231" s="21">
        <v>0</v>
      </c>
      <c r="C231" s="44">
        <v>4.2794199999999999E-3</v>
      </c>
      <c r="D231" s="22">
        <f t="shared" si="24"/>
        <v>4.2794199999999999E-3</v>
      </c>
      <c r="E231" s="16"/>
      <c r="F231" s="21">
        <v>0</v>
      </c>
      <c r="G231" s="21">
        <v>1.4570200000000001E-3</v>
      </c>
      <c r="H231" s="22">
        <f t="shared" si="25"/>
        <v>1.4570200000000001E-3</v>
      </c>
      <c r="I231" s="16"/>
      <c r="J231" s="21">
        <f t="shared" si="26"/>
        <v>0</v>
      </c>
      <c r="K231" s="22">
        <f t="shared" si="29"/>
        <v>-248.79999999999998</v>
      </c>
      <c r="L231" s="16"/>
      <c r="M231" s="21">
        <f t="shared" si="27"/>
        <v>2.8224000000000001E-3</v>
      </c>
      <c r="N231" s="22">
        <f t="shared" si="30"/>
        <v>1103.3828072418753</v>
      </c>
      <c r="O231" s="16"/>
      <c r="P231" s="21">
        <f t="shared" si="28"/>
        <v>2.8224000000000001E-3</v>
      </c>
      <c r="Q231" s="22">
        <f t="shared" si="31"/>
        <v>854.58280724187466</v>
      </c>
    </row>
    <row r="232" spans="1:17" ht="15" customHeight="1" x14ac:dyDescent="0.25">
      <c r="A232" s="18">
        <v>43053</v>
      </c>
      <c r="B232" s="21">
        <v>0</v>
      </c>
      <c r="C232" s="44">
        <v>3.32676975</v>
      </c>
      <c r="D232" s="22">
        <f t="shared" si="24"/>
        <v>3.32676975</v>
      </c>
      <c r="E232" s="16"/>
      <c r="F232" s="21">
        <v>0</v>
      </c>
      <c r="G232" s="21">
        <v>0</v>
      </c>
      <c r="H232" s="22">
        <f t="shared" si="25"/>
        <v>0</v>
      </c>
      <c r="I232" s="16"/>
      <c r="J232" s="21">
        <f t="shared" si="26"/>
        <v>0</v>
      </c>
      <c r="K232" s="22">
        <f t="shared" si="29"/>
        <v>-248.79999999999998</v>
      </c>
      <c r="L232" s="16"/>
      <c r="M232" s="21">
        <f t="shared" si="27"/>
        <v>3.32676975</v>
      </c>
      <c r="N232" s="22">
        <f t="shared" si="30"/>
        <v>1106.7095769918753</v>
      </c>
      <c r="O232" s="16"/>
      <c r="P232" s="21">
        <f t="shared" si="28"/>
        <v>3.32676975</v>
      </c>
      <c r="Q232" s="22">
        <f t="shared" si="31"/>
        <v>857.9095769918747</v>
      </c>
    </row>
    <row r="233" spans="1:17" ht="15" customHeight="1" x14ac:dyDescent="0.25">
      <c r="A233" s="18">
        <v>43054</v>
      </c>
      <c r="B233" s="21">
        <v>0</v>
      </c>
      <c r="C233" s="44">
        <v>5.2308296900000002</v>
      </c>
      <c r="D233" s="22">
        <f t="shared" si="24"/>
        <v>5.2308296900000002</v>
      </c>
      <c r="E233" s="16"/>
      <c r="F233" s="21">
        <v>0</v>
      </c>
      <c r="G233" s="21">
        <v>3.0800000000000001E-4</v>
      </c>
      <c r="H233" s="22">
        <f t="shared" si="25"/>
        <v>3.0800000000000001E-4</v>
      </c>
      <c r="I233" s="16"/>
      <c r="J233" s="21">
        <f t="shared" si="26"/>
        <v>0</v>
      </c>
      <c r="K233" s="22">
        <f t="shared" si="29"/>
        <v>-248.79999999999998</v>
      </c>
      <c r="L233" s="16"/>
      <c r="M233" s="21">
        <f t="shared" si="27"/>
        <v>5.2305216899999998</v>
      </c>
      <c r="N233" s="22">
        <f t="shared" si="30"/>
        <v>1111.9400986818753</v>
      </c>
      <c r="O233" s="16"/>
      <c r="P233" s="21">
        <f t="shared" si="28"/>
        <v>5.2305216899999998</v>
      </c>
      <c r="Q233" s="22">
        <f t="shared" si="31"/>
        <v>863.14009868187475</v>
      </c>
    </row>
    <row r="234" spans="1:17" ht="15" customHeight="1" x14ac:dyDescent="0.25">
      <c r="A234" s="18">
        <v>43055</v>
      </c>
      <c r="B234" s="21">
        <v>0</v>
      </c>
      <c r="C234" s="44">
        <v>6.2259837716896484</v>
      </c>
      <c r="D234" s="22">
        <f t="shared" si="24"/>
        <v>6.2259837716896484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6"/>
        <v>0</v>
      </c>
      <c r="K234" s="22">
        <f t="shared" si="29"/>
        <v>-248.79999999999998</v>
      </c>
      <c r="L234" s="16"/>
      <c r="M234" s="21">
        <f t="shared" si="27"/>
        <v>6.2259837716896484</v>
      </c>
      <c r="N234" s="22">
        <f t="shared" si="30"/>
        <v>1118.166082453565</v>
      </c>
      <c r="O234" s="16"/>
      <c r="P234" s="21">
        <f t="shared" si="28"/>
        <v>6.2259837716896484</v>
      </c>
      <c r="Q234" s="22">
        <f t="shared" si="31"/>
        <v>869.36608245356445</v>
      </c>
    </row>
    <row r="235" spans="1:17" ht="15" customHeight="1" x14ac:dyDescent="0.25">
      <c r="A235" s="18">
        <v>43056</v>
      </c>
      <c r="B235" s="21">
        <v>0</v>
      </c>
      <c r="C235" s="44">
        <v>2.3362750000000002E-2</v>
      </c>
      <c r="D235" s="22">
        <f t="shared" si="24"/>
        <v>2.3362750000000002E-2</v>
      </c>
      <c r="E235" s="16"/>
      <c r="F235" s="21">
        <v>0</v>
      </c>
      <c r="G235" s="21">
        <v>0</v>
      </c>
      <c r="H235" s="22">
        <f t="shared" si="25"/>
        <v>0</v>
      </c>
      <c r="I235" s="16"/>
      <c r="J235" s="21">
        <f t="shared" si="26"/>
        <v>0</v>
      </c>
      <c r="K235" s="22">
        <f t="shared" si="29"/>
        <v>-248.79999999999998</v>
      </c>
      <c r="L235" s="16"/>
      <c r="M235" s="21">
        <f t="shared" si="27"/>
        <v>2.3362750000000002E-2</v>
      </c>
      <c r="N235" s="22">
        <f t="shared" si="30"/>
        <v>1118.1894452035649</v>
      </c>
      <c r="O235" s="16"/>
      <c r="P235" s="21">
        <f t="shared" si="28"/>
        <v>2.3362750000000002E-2</v>
      </c>
      <c r="Q235" s="22">
        <f t="shared" si="31"/>
        <v>869.38944520356449</v>
      </c>
    </row>
    <row r="236" spans="1:17" ht="15" customHeight="1" x14ac:dyDescent="0.25">
      <c r="A236" s="18">
        <v>43059</v>
      </c>
      <c r="B236" s="21">
        <v>0</v>
      </c>
      <c r="C236" s="44">
        <v>11.162543320000001</v>
      </c>
      <c r="D236" s="22">
        <f t="shared" si="24"/>
        <v>11.162543320000001</v>
      </c>
      <c r="E236" s="16"/>
      <c r="F236" s="21">
        <v>0</v>
      </c>
      <c r="G236" s="21">
        <v>0</v>
      </c>
      <c r="H236" s="22">
        <f t="shared" si="25"/>
        <v>0</v>
      </c>
      <c r="I236" s="16"/>
      <c r="J236" s="21">
        <f t="shared" si="26"/>
        <v>0</v>
      </c>
      <c r="K236" s="22">
        <f t="shared" si="29"/>
        <v>-248.79999999999998</v>
      </c>
      <c r="L236" s="16"/>
      <c r="M236" s="21">
        <f t="shared" si="27"/>
        <v>11.162543320000001</v>
      </c>
      <c r="N236" s="22">
        <f t="shared" si="30"/>
        <v>1129.3519885235648</v>
      </c>
      <c r="O236" s="16"/>
      <c r="P236" s="21">
        <f t="shared" si="28"/>
        <v>11.162543320000001</v>
      </c>
      <c r="Q236" s="22">
        <f t="shared" si="31"/>
        <v>880.55198852356455</v>
      </c>
    </row>
    <row r="237" spans="1:17" ht="15" customHeight="1" x14ac:dyDescent="0.25">
      <c r="A237" s="18">
        <v>43060</v>
      </c>
      <c r="B237" s="21">
        <v>0</v>
      </c>
      <c r="C237" s="44">
        <v>0.36953122999999999</v>
      </c>
      <c r="D237" s="22">
        <f t="shared" si="24"/>
        <v>0.36953122999999999</v>
      </c>
      <c r="E237" s="16"/>
      <c r="F237" s="21">
        <v>0</v>
      </c>
      <c r="G237" s="21">
        <v>0</v>
      </c>
      <c r="H237" s="22">
        <f t="shared" si="25"/>
        <v>0</v>
      </c>
      <c r="I237" s="16"/>
      <c r="J237" s="21">
        <f t="shared" si="26"/>
        <v>0</v>
      </c>
      <c r="K237" s="22">
        <f t="shared" si="29"/>
        <v>-248.79999999999998</v>
      </c>
      <c r="L237" s="16"/>
      <c r="M237" s="21">
        <f t="shared" si="27"/>
        <v>0.36953122999999999</v>
      </c>
      <c r="N237" s="22">
        <f t="shared" si="30"/>
        <v>1129.7215197535647</v>
      </c>
      <c r="O237" s="16"/>
      <c r="P237" s="21">
        <f t="shared" si="28"/>
        <v>0.36953122999999999</v>
      </c>
      <c r="Q237" s="22">
        <f t="shared" si="31"/>
        <v>880.92151975356455</v>
      </c>
    </row>
    <row r="238" spans="1:17" ht="15" customHeight="1" x14ac:dyDescent="0.25">
      <c r="A238" s="18">
        <v>43061</v>
      </c>
      <c r="B238" s="21">
        <v>0</v>
      </c>
      <c r="C238" s="44">
        <v>0.20441695999999998</v>
      </c>
      <c r="D238" s="22">
        <f t="shared" si="24"/>
        <v>0.20441695999999998</v>
      </c>
      <c r="E238" s="16"/>
      <c r="F238" s="21">
        <v>0</v>
      </c>
      <c r="G238" s="21">
        <v>0</v>
      </c>
      <c r="H238" s="22">
        <f t="shared" si="25"/>
        <v>0</v>
      </c>
      <c r="I238" s="16"/>
      <c r="J238" s="21">
        <f t="shared" si="26"/>
        <v>0</v>
      </c>
      <c r="K238" s="22">
        <f t="shared" si="29"/>
        <v>-248.79999999999998</v>
      </c>
      <c r="L238" s="16"/>
      <c r="M238" s="21">
        <f t="shared" si="27"/>
        <v>0.20441695999999998</v>
      </c>
      <c r="N238" s="22">
        <f t="shared" si="30"/>
        <v>1129.9259367135646</v>
      </c>
      <c r="O238" s="16"/>
      <c r="P238" s="21">
        <f t="shared" si="28"/>
        <v>0.20441695999999998</v>
      </c>
      <c r="Q238" s="22">
        <f t="shared" si="31"/>
        <v>881.12593671356456</v>
      </c>
    </row>
    <row r="239" spans="1:17" ht="15" customHeight="1" x14ac:dyDescent="0.25">
      <c r="A239" s="18">
        <v>43062</v>
      </c>
      <c r="B239" s="21">
        <v>0</v>
      </c>
      <c r="C239" s="44">
        <v>0.24109426</v>
      </c>
      <c r="D239" s="22">
        <f t="shared" si="24"/>
        <v>0.24109426</v>
      </c>
      <c r="E239" s="16"/>
      <c r="F239" s="21">
        <v>10.199999999999999</v>
      </c>
      <c r="G239" s="21">
        <v>0</v>
      </c>
      <c r="H239" s="22">
        <f t="shared" si="25"/>
        <v>10.199999999999999</v>
      </c>
      <c r="I239" s="16"/>
      <c r="J239" s="21">
        <f t="shared" si="26"/>
        <v>-10.199999999999999</v>
      </c>
      <c r="K239" s="22">
        <f t="shared" si="29"/>
        <v>-259</v>
      </c>
      <c r="L239" s="16"/>
      <c r="M239" s="21">
        <f t="shared" si="27"/>
        <v>0.24109426</v>
      </c>
      <c r="N239" s="22">
        <f t="shared" si="30"/>
        <v>1130.1670309735646</v>
      </c>
      <c r="O239" s="16"/>
      <c r="P239" s="21">
        <f t="shared" si="28"/>
        <v>-9.9589057399999987</v>
      </c>
      <c r="Q239" s="22">
        <f t="shared" si="31"/>
        <v>871.16703097356458</v>
      </c>
    </row>
    <row r="240" spans="1:17" ht="15" customHeight="1" x14ac:dyDescent="0.25">
      <c r="A240" s="18">
        <v>43063</v>
      </c>
      <c r="B240" s="21">
        <v>0</v>
      </c>
      <c r="C240" s="44">
        <v>7.56744166663844E-2</v>
      </c>
      <c r="D240" s="22">
        <f t="shared" si="24"/>
        <v>7.56744166663844E-2</v>
      </c>
      <c r="E240" s="16"/>
      <c r="F240" s="21">
        <v>0</v>
      </c>
      <c r="G240" s="21">
        <v>0</v>
      </c>
      <c r="H240" s="22">
        <f t="shared" si="25"/>
        <v>0</v>
      </c>
      <c r="I240" s="16"/>
      <c r="J240" s="21">
        <f t="shared" si="26"/>
        <v>0</v>
      </c>
      <c r="K240" s="22">
        <f t="shared" si="29"/>
        <v>-259</v>
      </c>
      <c r="L240" s="16"/>
      <c r="M240" s="21">
        <f t="shared" si="27"/>
        <v>7.56744166663844E-2</v>
      </c>
      <c r="N240" s="22">
        <f t="shared" si="30"/>
        <v>1130.2427053902309</v>
      </c>
      <c r="O240" s="16"/>
      <c r="P240" s="21">
        <f t="shared" si="28"/>
        <v>7.56744166663844E-2</v>
      </c>
      <c r="Q240" s="22">
        <f t="shared" si="31"/>
        <v>871.24270539023098</v>
      </c>
    </row>
    <row r="241" spans="1:17" ht="15" customHeight="1" x14ac:dyDescent="0.25">
      <c r="A241" s="18">
        <v>43066</v>
      </c>
      <c r="B241" s="21">
        <v>0</v>
      </c>
      <c r="C241" s="44">
        <v>2.7109300987764637</v>
      </c>
      <c r="D241" s="22">
        <f t="shared" si="24"/>
        <v>2.7109300987764637</v>
      </c>
      <c r="E241" s="16"/>
      <c r="F241" s="21">
        <v>0</v>
      </c>
      <c r="G241" s="21">
        <v>0</v>
      </c>
      <c r="H241" s="22">
        <f t="shared" si="25"/>
        <v>0</v>
      </c>
      <c r="I241" s="16"/>
      <c r="J241" s="21">
        <f t="shared" si="26"/>
        <v>0</v>
      </c>
      <c r="K241" s="22">
        <f t="shared" si="29"/>
        <v>-259</v>
      </c>
      <c r="L241" s="16"/>
      <c r="M241" s="21">
        <f t="shared" si="27"/>
        <v>2.7109300987764637</v>
      </c>
      <c r="N241" s="22">
        <f t="shared" si="30"/>
        <v>1132.9536354890074</v>
      </c>
      <c r="O241" s="16"/>
      <c r="P241" s="21">
        <f t="shared" si="28"/>
        <v>2.7109300987764637</v>
      </c>
      <c r="Q241" s="22">
        <f t="shared" si="31"/>
        <v>873.95363548900741</v>
      </c>
    </row>
    <row r="242" spans="1:17" ht="15" customHeight="1" x14ac:dyDescent="0.25">
      <c r="A242" s="18">
        <v>43067</v>
      </c>
      <c r="B242" s="21">
        <v>0</v>
      </c>
      <c r="C242" s="44">
        <v>2.1512829395465181</v>
      </c>
      <c r="D242" s="22">
        <f t="shared" si="24"/>
        <v>2.1512829395465181</v>
      </c>
      <c r="E242" s="16"/>
      <c r="F242" s="21">
        <v>0</v>
      </c>
      <c r="G242" s="21">
        <v>0</v>
      </c>
      <c r="H242" s="22">
        <f t="shared" si="25"/>
        <v>0</v>
      </c>
      <c r="I242" s="16"/>
      <c r="J242" s="21">
        <f t="shared" si="26"/>
        <v>0</v>
      </c>
      <c r="K242" s="22">
        <f t="shared" si="29"/>
        <v>-259</v>
      </c>
      <c r="L242" s="16"/>
      <c r="M242" s="21">
        <f t="shared" si="27"/>
        <v>2.1512829395465181</v>
      </c>
      <c r="N242" s="22">
        <f t="shared" si="30"/>
        <v>1135.1049184285539</v>
      </c>
      <c r="O242" s="16"/>
      <c r="P242" s="21">
        <f t="shared" si="28"/>
        <v>2.1512829395465181</v>
      </c>
      <c r="Q242" s="22">
        <f t="shared" si="31"/>
        <v>876.1049184285539</v>
      </c>
    </row>
    <row r="243" spans="1:17" ht="15" customHeight="1" x14ac:dyDescent="0.25">
      <c r="A243" s="18">
        <v>43068</v>
      </c>
      <c r="B243" s="21">
        <v>0</v>
      </c>
      <c r="C243" s="44">
        <v>27.276036099125658</v>
      </c>
      <c r="D243" s="22">
        <f t="shared" si="24"/>
        <v>27.276036099125658</v>
      </c>
      <c r="E243" s="16"/>
      <c r="F243" s="21">
        <v>8.1</v>
      </c>
      <c r="G243" s="21">
        <v>0</v>
      </c>
      <c r="H243" s="22">
        <f t="shared" si="25"/>
        <v>8.1</v>
      </c>
      <c r="I243" s="16"/>
      <c r="J243" s="21">
        <f t="shared" si="26"/>
        <v>-8.1</v>
      </c>
      <c r="K243" s="22">
        <f t="shared" si="29"/>
        <v>-267.10000000000002</v>
      </c>
      <c r="L243" s="16"/>
      <c r="M243" s="21">
        <f t="shared" si="27"/>
        <v>27.276036099125658</v>
      </c>
      <c r="N243" s="22">
        <f t="shared" si="30"/>
        <v>1162.3809545276795</v>
      </c>
      <c r="O243" s="16"/>
      <c r="P243" s="21">
        <f t="shared" si="28"/>
        <v>19.17603609912566</v>
      </c>
      <c r="Q243" s="22">
        <f t="shared" si="31"/>
        <v>895.28095452767957</v>
      </c>
    </row>
    <row r="244" spans="1:17" ht="15" customHeight="1" x14ac:dyDescent="0.25">
      <c r="A244" s="18">
        <v>43069</v>
      </c>
      <c r="B244" s="21">
        <v>0</v>
      </c>
      <c r="C244" s="44">
        <v>1.76868574</v>
      </c>
      <c r="D244" s="22">
        <f t="shared" si="24"/>
        <v>1.76868574</v>
      </c>
      <c r="E244" s="16"/>
      <c r="F244" s="21">
        <v>6</v>
      </c>
      <c r="G244" s="21">
        <v>0</v>
      </c>
      <c r="H244" s="22">
        <f t="shared" si="25"/>
        <v>6</v>
      </c>
      <c r="I244" s="16"/>
      <c r="J244" s="21">
        <f t="shared" si="26"/>
        <v>-6</v>
      </c>
      <c r="K244" s="22">
        <f t="shared" si="29"/>
        <v>-273.10000000000002</v>
      </c>
      <c r="L244" s="16"/>
      <c r="M244" s="21">
        <f t="shared" si="27"/>
        <v>1.76868574</v>
      </c>
      <c r="N244" s="22">
        <f t="shared" si="30"/>
        <v>1164.1496402676794</v>
      </c>
      <c r="O244" s="16"/>
      <c r="P244" s="21">
        <f t="shared" si="28"/>
        <v>-4.2313142599999995</v>
      </c>
      <c r="Q244" s="22">
        <f t="shared" si="31"/>
        <v>891.04964026767959</v>
      </c>
    </row>
    <row r="245" spans="1:17" ht="15" customHeight="1" x14ac:dyDescent="0.25">
      <c r="A245" s="18">
        <v>43070</v>
      </c>
      <c r="B245" s="21">
        <v>0</v>
      </c>
      <c r="C245" s="44">
        <v>1.1759788400000002</v>
      </c>
      <c r="D245" s="22">
        <f t="shared" si="24"/>
        <v>1.1759788400000002</v>
      </c>
      <c r="E245" s="16"/>
      <c r="F245" s="21">
        <v>0</v>
      </c>
      <c r="G245" s="21">
        <v>0</v>
      </c>
      <c r="H245" s="22">
        <f t="shared" si="25"/>
        <v>0</v>
      </c>
      <c r="I245" s="16"/>
      <c r="J245" s="21">
        <f t="shared" si="26"/>
        <v>0</v>
      </c>
      <c r="K245" s="22">
        <f t="shared" si="29"/>
        <v>-273.10000000000002</v>
      </c>
      <c r="L245" s="16"/>
      <c r="M245" s="21">
        <f t="shared" si="27"/>
        <v>1.1759788400000002</v>
      </c>
      <c r="N245" s="22">
        <f t="shared" si="30"/>
        <v>1165.3256191076794</v>
      </c>
      <c r="O245" s="16"/>
      <c r="P245" s="21">
        <f t="shared" si="28"/>
        <v>1.1759788400000002</v>
      </c>
      <c r="Q245" s="22">
        <f t="shared" si="31"/>
        <v>892.22561910767956</v>
      </c>
    </row>
    <row r="246" spans="1:17" ht="15" customHeight="1" x14ac:dyDescent="0.25">
      <c r="A246" s="18">
        <v>43073</v>
      </c>
      <c r="B246" s="21">
        <v>0</v>
      </c>
      <c r="C246" s="44">
        <v>2.6347932000000003</v>
      </c>
      <c r="D246" s="22">
        <f t="shared" si="24"/>
        <v>2.6347932000000003</v>
      </c>
      <c r="E246" s="16"/>
      <c r="F246" s="21">
        <v>0</v>
      </c>
      <c r="G246" s="21">
        <v>2.6658439999999999E-2</v>
      </c>
      <c r="H246" s="22">
        <f t="shared" si="25"/>
        <v>2.6658439999999999E-2</v>
      </c>
      <c r="I246" s="16"/>
      <c r="J246" s="21">
        <f t="shared" si="26"/>
        <v>0</v>
      </c>
      <c r="K246" s="22">
        <f t="shared" si="29"/>
        <v>-273.10000000000002</v>
      </c>
      <c r="L246" s="16"/>
      <c r="M246" s="21">
        <f t="shared" si="27"/>
        <v>2.6081347600000004</v>
      </c>
      <c r="N246" s="22">
        <f t="shared" si="30"/>
        <v>1167.9337538676793</v>
      </c>
      <c r="O246" s="16"/>
      <c r="P246" s="21">
        <f t="shared" si="28"/>
        <v>2.6081347600000004</v>
      </c>
      <c r="Q246" s="22">
        <f t="shared" si="31"/>
        <v>894.83375386767955</v>
      </c>
    </row>
    <row r="247" spans="1:17" ht="15" customHeight="1" x14ac:dyDescent="0.25">
      <c r="A247" s="18">
        <v>43074</v>
      </c>
      <c r="B247" s="21">
        <v>0</v>
      </c>
      <c r="C247" s="44">
        <v>8.6654756599119374</v>
      </c>
      <c r="D247" s="22">
        <f t="shared" si="24"/>
        <v>8.6654756599119374</v>
      </c>
      <c r="E247" s="16"/>
      <c r="F247" s="21">
        <v>0</v>
      </c>
      <c r="G247" s="21">
        <v>0</v>
      </c>
      <c r="H247" s="22">
        <f t="shared" si="25"/>
        <v>0</v>
      </c>
      <c r="I247" s="16"/>
      <c r="J247" s="21">
        <f t="shared" si="26"/>
        <v>0</v>
      </c>
      <c r="K247" s="22">
        <f t="shared" si="29"/>
        <v>-273.10000000000002</v>
      </c>
      <c r="L247" s="16"/>
      <c r="M247" s="21">
        <f t="shared" si="27"/>
        <v>8.6654756599119374</v>
      </c>
      <c r="N247" s="22">
        <f t="shared" si="30"/>
        <v>1176.5992295275912</v>
      </c>
      <c r="O247" s="16"/>
      <c r="P247" s="21">
        <f t="shared" si="28"/>
        <v>8.6654756599119374</v>
      </c>
      <c r="Q247" s="22">
        <f t="shared" si="31"/>
        <v>903.49922952759152</v>
      </c>
    </row>
    <row r="248" spans="1:17" ht="15" customHeight="1" x14ac:dyDescent="0.25">
      <c r="A248" s="18">
        <v>43075</v>
      </c>
      <c r="B248" s="21">
        <v>0</v>
      </c>
      <c r="C248" s="44">
        <v>14.24182892</v>
      </c>
      <c r="D248" s="22">
        <f t="shared" si="24"/>
        <v>14.24182892</v>
      </c>
      <c r="E248" s="16"/>
      <c r="F248" s="21">
        <v>0</v>
      </c>
      <c r="G248" s="21">
        <v>3.7661609999999998E-2</v>
      </c>
      <c r="H248" s="22">
        <f t="shared" si="25"/>
        <v>3.7661609999999998E-2</v>
      </c>
      <c r="I248" s="16"/>
      <c r="J248" s="21">
        <f t="shared" si="26"/>
        <v>0</v>
      </c>
      <c r="K248" s="22">
        <f t="shared" si="29"/>
        <v>-273.10000000000002</v>
      </c>
      <c r="L248" s="16"/>
      <c r="M248" s="21">
        <f t="shared" si="27"/>
        <v>14.204167309999999</v>
      </c>
      <c r="N248" s="22">
        <f t="shared" si="30"/>
        <v>1190.8033968375912</v>
      </c>
      <c r="O248" s="16"/>
      <c r="P248" s="21">
        <f t="shared" si="28"/>
        <v>14.204167309999999</v>
      </c>
      <c r="Q248" s="22">
        <f t="shared" si="31"/>
        <v>917.70339683759153</v>
      </c>
    </row>
    <row r="249" spans="1:17" ht="15" customHeight="1" x14ac:dyDescent="0.25">
      <c r="A249" s="18">
        <v>43076</v>
      </c>
      <c r="B249" s="21">
        <v>0</v>
      </c>
      <c r="C249" s="44">
        <v>10.206010795669313</v>
      </c>
      <c r="D249" s="22">
        <f t="shared" si="24"/>
        <v>10.206010795669313</v>
      </c>
      <c r="E249" s="16"/>
      <c r="F249" s="21">
        <v>0</v>
      </c>
      <c r="G249" s="21">
        <v>0</v>
      </c>
      <c r="H249" s="22">
        <f t="shared" si="25"/>
        <v>0</v>
      </c>
      <c r="I249" s="16"/>
      <c r="J249" s="21">
        <f t="shared" si="26"/>
        <v>0</v>
      </c>
      <c r="K249" s="22">
        <f t="shared" si="29"/>
        <v>-273.10000000000002</v>
      </c>
      <c r="L249" s="16"/>
      <c r="M249" s="21">
        <f t="shared" si="27"/>
        <v>10.206010795669313</v>
      </c>
      <c r="N249" s="22">
        <f t="shared" si="30"/>
        <v>1201.0094076332605</v>
      </c>
      <c r="O249" s="16"/>
      <c r="P249" s="21">
        <f t="shared" si="28"/>
        <v>10.206010795669313</v>
      </c>
      <c r="Q249" s="22">
        <f t="shared" si="31"/>
        <v>927.9094076332608</v>
      </c>
    </row>
    <row r="250" spans="1:17" ht="15" customHeight="1" x14ac:dyDescent="0.25">
      <c r="A250" s="18">
        <v>43080</v>
      </c>
      <c r="B250" s="21">
        <v>0</v>
      </c>
      <c r="C250" s="44">
        <v>0.38416536000000001</v>
      </c>
      <c r="D250" s="22">
        <f t="shared" si="24"/>
        <v>0.38416536000000001</v>
      </c>
      <c r="E250" s="16"/>
      <c r="F250" s="21">
        <v>0</v>
      </c>
      <c r="G250" s="21">
        <v>0</v>
      </c>
      <c r="H250" s="22">
        <f t="shared" si="25"/>
        <v>0</v>
      </c>
      <c r="I250" s="16"/>
      <c r="J250" s="21">
        <f t="shared" si="26"/>
        <v>0</v>
      </c>
      <c r="K250" s="22">
        <f t="shared" si="29"/>
        <v>-273.10000000000002</v>
      </c>
      <c r="L250" s="16"/>
      <c r="M250" s="21">
        <f t="shared" si="27"/>
        <v>0.38416536000000001</v>
      </c>
      <c r="N250" s="22">
        <f t="shared" si="30"/>
        <v>1201.3935729932605</v>
      </c>
      <c r="O250" s="16"/>
      <c r="P250" s="21">
        <f t="shared" si="28"/>
        <v>0.38416536000000001</v>
      </c>
      <c r="Q250" s="22">
        <f t="shared" si="31"/>
        <v>928.2935729932608</v>
      </c>
    </row>
    <row r="251" spans="1:17" ht="15" customHeight="1" x14ac:dyDescent="0.25">
      <c r="A251" s="18">
        <v>43081</v>
      </c>
      <c r="B251" s="21">
        <v>0</v>
      </c>
      <c r="C251" s="44">
        <v>0.13621256480883609</v>
      </c>
      <c r="D251" s="22">
        <f t="shared" si="24"/>
        <v>0.13621256480883609</v>
      </c>
      <c r="E251" s="16"/>
      <c r="F251" s="21">
        <v>0</v>
      </c>
      <c r="G251" s="21">
        <v>5.6729362300000004</v>
      </c>
      <c r="H251" s="22">
        <f t="shared" si="25"/>
        <v>5.6729362300000004</v>
      </c>
      <c r="I251" s="16"/>
      <c r="J251" s="21">
        <f t="shared" si="26"/>
        <v>0</v>
      </c>
      <c r="K251" s="22">
        <f t="shared" si="29"/>
        <v>-273.10000000000002</v>
      </c>
      <c r="L251" s="16"/>
      <c r="M251" s="21">
        <f t="shared" si="27"/>
        <v>-5.5367236651911647</v>
      </c>
      <c r="N251" s="22">
        <f t="shared" si="30"/>
        <v>1195.8568493280693</v>
      </c>
      <c r="O251" s="16"/>
      <c r="P251" s="21">
        <f t="shared" si="28"/>
        <v>-5.5367236651911647</v>
      </c>
      <c r="Q251" s="22">
        <f t="shared" si="31"/>
        <v>922.75684932806962</v>
      </c>
    </row>
    <row r="252" spans="1:17" ht="15" customHeight="1" x14ac:dyDescent="0.25">
      <c r="A252" s="18">
        <v>43082</v>
      </c>
      <c r="B252" s="21">
        <v>0</v>
      </c>
      <c r="C252" s="44">
        <v>9.2344832760989863</v>
      </c>
      <c r="D252" s="22">
        <f t="shared" si="24"/>
        <v>9.2344832760989863</v>
      </c>
      <c r="E252" s="16"/>
      <c r="F252" s="21">
        <v>0</v>
      </c>
      <c r="G252" s="21">
        <v>0</v>
      </c>
      <c r="H252" s="22">
        <f t="shared" si="25"/>
        <v>0</v>
      </c>
      <c r="I252" s="16"/>
      <c r="J252" s="21">
        <f t="shared" si="26"/>
        <v>0</v>
      </c>
      <c r="K252" s="22">
        <f t="shared" si="29"/>
        <v>-273.10000000000002</v>
      </c>
      <c r="L252" s="16"/>
      <c r="M252" s="21">
        <f t="shared" si="27"/>
        <v>9.2344832760989863</v>
      </c>
      <c r="N252" s="22">
        <f t="shared" si="30"/>
        <v>1205.0913326041682</v>
      </c>
      <c r="O252" s="16"/>
      <c r="P252" s="21">
        <f t="shared" si="28"/>
        <v>9.2344832760989863</v>
      </c>
      <c r="Q252" s="22">
        <f t="shared" si="31"/>
        <v>931.99133260416863</v>
      </c>
    </row>
    <row r="253" spans="1:17" ht="15" customHeight="1" x14ac:dyDescent="0.25">
      <c r="A253" s="18">
        <v>43083</v>
      </c>
      <c r="B253" s="21">
        <v>0</v>
      </c>
      <c r="C253" s="44">
        <v>21.835330491634132</v>
      </c>
      <c r="D253" s="22">
        <f t="shared" si="24"/>
        <v>21.835330491634132</v>
      </c>
      <c r="E253" s="16"/>
      <c r="F253" s="21">
        <v>0</v>
      </c>
      <c r="G253" s="21">
        <v>0</v>
      </c>
      <c r="H253" s="22">
        <f t="shared" si="25"/>
        <v>0</v>
      </c>
      <c r="I253" s="16"/>
      <c r="J253" s="21">
        <f t="shared" si="26"/>
        <v>0</v>
      </c>
      <c r="K253" s="22">
        <f t="shared" si="29"/>
        <v>-273.10000000000002</v>
      </c>
      <c r="L253" s="16"/>
      <c r="M253" s="21">
        <f t="shared" si="27"/>
        <v>21.835330491634132</v>
      </c>
      <c r="N253" s="22">
        <f t="shared" si="30"/>
        <v>1226.9266630958023</v>
      </c>
      <c r="O253" s="16"/>
      <c r="P253" s="21">
        <f t="shared" si="28"/>
        <v>21.835330491634132</v>
      </c>
      <c r="Q253" s="22">
        <f t="shared" si="31"/>
        <v>953.82666309580281</v>
      </c>
    </row>
    <row r="254" spans="1:17" ht="15" customHeight="1" x14ac:dyDescent="0.25">
      <c r="A254" s="18">
        <v>43084</v>
      </c>
      <c r="B254" s="21">
        <v>0</v>
      </c>
      <c r="C254" s="44">
        <v>5.9990892318668356</v>
      </c>
      <c r="D254" s="22">
        <f t="shared" si="24"/>
        <v>5.9990892318668356</v>
      </c>
      <c r="E254" s="16"/>
      <c r="F254" s="21">
        <v>0</v>
      </c>
      <c r="G254" s="21">
        <v>0</v>
      </c>
      <c r="H254" s="22">
        <f t="shared" si="25"/>
        <v>0</v>
      </c>
      <c r="I254" s="16"/>
      <c r="J254" s="21">
        <f t="shared" si="26"/>
        <v>0</v>
      </c>
      <c r="K254" s="22">
        <f t="shared" si="29"/>
        <v>-273.10000000000002</v>
      </c>
      <c r="L254" s="16"/>
      <c r="M254" s="21">
        <f t="shared" si="27"/>
        <v>5.9990892318668356</v>
      </c>
      <c r="N254" s="22">
        <f t="shared" si="30"/>
        <v>1232.9257523276692</v>
      </c>
      <c r="O254" s="16"/>
      <c r="P254" s="21">
        <f t="shared" si="28"/>
        <v>5.9990892318668356</v>
      </c>
      <c r="Q254" s="22">
        <f t="shared" si="31"/>
        <v>959.82575232766965</v>
      </c>
    </row>
    <row r="255" spans="1:17" ht="15" customHeight="1" x14ac:dyDescent="0.25">
      <c r="A255" s="18">
        <v>43087</v>
      </c>
      <c r="B255" s="21">
        <v>0</v>
      </c>
      <c r="C255" s="44">
        <v>1.972286271316031</v>
      </c>
      <c r="D255" s="22">
        <f t="shared" si="24"/>
        <v>1.972286271316031</v>
      </c>
      <c r="E255" s="16"/>
      <c r="F255" s="21">
        <v>0</v>
      </c>
      <c r="G255" s="21">
        <v>1.181083E-2</v>
      </c>
      <c r="H255" s="22">
        <f t="shared" si="25"/>
        <v>1.181083E-2</v>
      </c>
      <c r="I255" s="16"/>
      <c r="J255" s="21">
        <f t="shared" si="26"/>
        <v>0</v>
      </c>
      <c r="K255" s="22">
        <f t="shared" si="29"/>
        <v>-273.10000000000002</v>
      </c>
      <c r="L255" s="16"/>
      <c r="M255" s="21">
        <f t="shared" si="27"/>
        <v>1.960475441316031</v>
      </c>
      <c r="N255" s="22">
        <f t="shared" si="30"/>
        <v>1234.8862277689852</v>
      </c>
      <c r="O255" s="16"/>
      <c r="P255" s="21">
        <f t="shared" si="28"/>
        <v>1.960475441316031</v>
      </c>
      <c r="Q255" s="22">
        <f t="shared" si="31"/>
        <v>961.78622776898567</v>
      </c>
    </row>
    <row r="256" spans="1:17" ht="15" customHeight="1" x14ac:dyDescent="0.25">
      <c r="A256" s="18">
        <v>43088</v>
      </c>
      <c r="B256" s="21">
        <v>0</v>
      </c>
      <c r="C256" s="44">
        <v>5.0930946100000005</v>
      </c>
      <c r="D256" s="22">
        <f t="shared" si="24"/>
        <v>5.0930946100000005</v>
      </c>
      <c r="E256" s="16"/>
      <c r="F256" s="21">
        <v>0</v>
      </c>
      <c r="G256" s="21">
        <v>1.6245450000000002E-2</v>
      </c>
      <c r="H256" s="22">
        <f t="shared" si="25"/>
        <v>1.6245450000000002E-2</v>
      </c>
      <c r="I256" s="16"/>
      <c r="J256" s="21">
        <f t="shared" si="26"/>
        <v>0</v>
      </c>
      <c r="K256" s="22">
        <f t="shared" si="29"/>
        <v>-273.10000000000002</v>
      </c>
      <c r="L256" s="16"/>
      <c r="M256" s="21">
        <f t="shared" si="27"/>
        <v>5.0768491600000001</v>
      </c>
      <c r="N256" s="22">
        <f t="shared" si="30"/>
        <v>1239.9630769289852</v>
      </c>
      <c r="O256" s="16"/>
      <c r="P256" s="21">
        <f t="shared" si="28"/>
        <v>5.0768491600000001</v>
      </c>
      <c r="Q256" s="22">
        <f t="shared" si="31"/>
        <v>966.86307692898572</v>
      </c>
    </row>
    <row r="257" spans="1:18" ht="15" customHeight="1" x14ac:dyDescent="0.25">
      <c r="A257" s="18">
        <v>43089</v>
      </c>
      <c r="B257" s="21">
        <v>0</v>
      </c>
      <c r="C257" s="44">
        <v>0.18103996</v>
      </c>
      <c r="D257" s="22">
        <f t="shared" si="24"/>
        <v>0.18103996</v>
      </c>
      <c r="E257" s="16"/>
      <c r="F257" s="21">
        <v>0</v>
      </c>
      <c r="G257" s="21">
        <v>0</v>
      </c>
      <c r="H257" s="22">
        <f t="shared" si="25"/>
        <v>0</v>
      </c>
      <c r="I257" s="16"/>
      <c r="J257" s="21">
        <f t="shared" si="26"/>
        <v>0</v>
      </c>
      <c r="K257" s="22">
        <f t="shared" si="29"/>
        <v>-273.10000000000002</v>
      </c>
      <c r="L257" s="16"/>
      <c r="M257" s="21">
        <f t="shared" si="27"/>
        <v>0.18103996</v>
      </c>
      <c r="N257" s="22">
        <f t="shared" si="30"/>
        <v>1240.1441168889851</v>
      </c>
      <c r="O257" s="16"/>
      <c r="P257" s="21">
        <f t="shared" si="28"/>
        <v>0.18103996</v>
      </c>
      <c r="Q257" s="22">
        <f t="shared" si="31"/>
        <v>967.04411688898574</v>
      </c>
    </row>
    <row r="258" spans="1:18" ht="15" customHeight="1" x14ac:dyDescent="0.25">
      <c r="A258" s="18">
        <v>43090</v>
      </c>
      <c r="B258" s="21">
        <v>0</v>
      </c>
      <c r="C258" s="44">
        <v>17.686694874325692</v>
      </c>
      <c r="D258" s="22">
        <f t="shared" si="24"/>
        <v>17.686694874325692</v>
      </c>
      <c r="E258" s="16"/>
      <c r="F258" s="21">
        <v>0</v>
      </c>
      <c r="G258" s="21">
        <v>0</v>
      </c>
      <c r="H258" s="22">
        <f t="shared" si="25"/>
        <v>0</v>
      </c>
      <c r="I258" s="16"/>
      <c r="J258" s="21">
        <f t="shared" si="26"/>
        <v>0</v>
      </c>
      <c r="K258" s="22">
        <f t="shared" si="29"/>
        <v>-273.10000000000002</v>
      </c>
      <c r="L258" s="16"/>
      <c r="M258" s="21">
        <f t="shared" si="27"/>
        <v>17.686694874325692</v>
      </c>
      <c r="N258" s="22">
        <f t="shared" si="30"/>
        <v>1257.8308117633107</v>
      </c>
      <c r="O258" s="16"/>
      <c r="P258" s="21">
        <f t="shared" si="28"/>
        <v>17.686694874325692</v>
      </c>
      <c r="Q258" s="22">
        <f t="shared" si="31"/>
        <v>984.73081176331141</v>
      </c>
    </row>
    <row r="259" spans="1:18" ht="15" customHeight="1" x14ac:dyDescent="0.25">
      <c r="A259" s="18">
        <v>43091</v>
      </c>
      <c r="B259" s="21">
        <v>0</v>
      </c>
      <c r="C259" s="44">
        <v>3.1540101088190005E-2</v>
      </c>
      <c r="D259" s="22">
        <f t="shared" si="24"/>
        <v>3.1540101088190005E-2</v>
      </c>
      <c r="E259" s="16"/>
      <c r="F259" s="21">
        <v>0</v>
      </c>
      <c r="G259" s="21">
        <v>0</v>
      </c>
      <c r="H259" s="22">
        <f t="shared" si="25"/>
        <v>0</v>
      </c>
      <c r="I259" s="16"/>
      <c r="J259" s="21">
        <f t="shared" si="26"/>
        <v>0</v>
      </c>
      <c r="K259" s="22">
        <f t="shared" si="29"/>
        <v>-273.10000000000002</v>
      </c>
      <c r="L259" s="16"/>
      <c r="M259" s="21">
        <f t="shared" si="27"/>
        <v>3.1540101088190005E-2</v>
      </c>
      <c r="N259" s="22">
        <f t="shared" si="30"/>
        <v>1257.862351864399</v>
      </c>
      <c r="O259" s="16"/>
      <c r="P259" s="21">
        <f t="shared" si="28"/>
        <v>3.1540101088190005E-2</v>
      </c>
      <c r="Q259" s="22">
        <f t="shared" si="31"/>
        <v>984.76235186439965</v>
      </c>
    </row>
    <row r="260" spans="1:18" ht="15" customHeight="1" x14ac:dyDescent="0.25">
      <c r="A260" s="18">
        <v>43095</v>
      </c>
      <c r="B260" s="21">
        <v>0</v>
      </c>
      <c r="C260" s="44">
        <v>1.4935523500000001</v>
      </c>
      <c r="D260" s="22">
        <f t="shared" si="24"/>
        <v>1.4935523500000001</v>
      </c>
      <c r="E260" s="16"/>
      <c r="F260" s="21">
        <v>0</v>
      </c>
      <c r="G260" s="21">
        <v>0</v>
      </c>
      <c r="H260" s="22">
        <f t="shared" si="25"/>
        <v>0</v>
      </c>
      <c r="I260" s="16"/>
      <c r="J260" s="21">
        <f t="shared" si="26"/>
        <v>0</v>
      </c>
      <c r="K260" s="22">
        <f t="shared" si="29"/>
        <v>-273.10000000000002</v>
      </c>
      <c r="L260" s="16"/>
      <c r="M260" s="21">
        <f t="shared" si="27"/>
        <v>1.4935523500000001</v>
      </c>
      <c r="N260" s="22">
        <f t="shared" si="30"/>
        <v>1259.3559042143991</v>
      </c>
      <c r="O260" s="16"/>
      <c r="P260" s="21">
        <f t="shared" si="28"/>
        <v>1.4935523500000001</v>
      </c>
      <c r="Q260" s="22">
        <f t="shared" si="31"/>
        <v>986.25590421439961</v>
      </c>
    </row>
    <row r="261" spans="1:18" ht="15" customHeight="1" x14ac:dyDescent="0.25">
      <c r="A261" s="18">
        <v>43096</v>
      </c>
      <c r="B261" s="21">
        <v>0</v>
      </c>
      <c r="C261" s="44">
        <v>27.420377999632464</v>
      </c>
      <c r="D261" s="22">
        <f t="shared" si="24"/>
        <v>27.420377999632464</v>
      </c>
      <c r="E261" s="16"/>
      <c r="F261" s="21">
        <v>0</v>
      </c>
      <c r="G261" s="21">
        <v>1.9323E-2</v>
      </c>
      <c r="H261" s="22">
        <f t="shared" si="25"/>
        <v>1.9323E-2</v>
      </c>
      <c r="I261" s="16"/>
      <c r="J261" s="21">
        <f t="shared" si="26"/>
        <v>0</v>
      </c>
      <c r="K261" s="22">
        <f t="shared" si="29"/>
        <v>-273.10000000000002</v>
      </c>
      <c r="L261" s="16"/>
      <c r="M261" s="21">
        <f t="shared" si="27"/>
        <v>27.401054999632464</v>
      </c>
      <c r="N261" s="22">
        <f t="shared" si="30"/>
        <v>1286.7569592140314</v>
      </c>
      <c r="O261" s="16"/>
      <c r="P261" s="21">
        <f t="shared" si="28"/>
        <v>27.401054999632464</v>
      </c>
      <c r="Q261" s="22">
        <f t="shared" si="31"/>
        <v>1013.6569592140321</v>
      </c>
    </row>
    <row r="262" spans="1:18" ht="15" customHeight="1" x14ac:dyDescent="0.25">
      <c r="A262" s="42">
        <v>43097</v>
      </c>
      <c r="B262" s="26">
        <v>0</v>
      </c>
      <c r="C262" s="26">
        <v>44.843213290000001</v>
      </c>
      <c r="D262" s="26">
        <f t="shared" si="24"/>
        <v>44.843213290000001</v>
      </c>
      <c r="E262" s="27"/>
      <c r="F262" s="26">
        <v>0</v>
      </c>
      <c r="G262" s="26">
        <v>2.2810279999999999E-2</v>
      </c>
      <c r="H262" s="26">
        <f t="shared" si="25"/>
        <v>2.2810279999999999E-2</v>
      </c>
      <c r="I262" s="27"/>
      <c r="J262" s="41">
        <f t="shared" si="26"/>
        <v>0</v>
      </c>
      <c r="K262" s="41">
        <f t="shared" si="29"/>
        <v>-273.10000000000002</v>
      </c>
      <c r="L262" s="27"/>
      <c r="M262" s="41">
        <f t="shared" si="27"/>
        <v>44.82040301</v>
      </c>
      <c r="N262" s="41">
        <f t="shared" si="30"/>
        <v>1331.5773622240315</v>
      </c>
      <c r="O262" s="27"/>
      <c r="P262" s="41">
        <f t="shared" si="28"/>
        <v>44.82040301</v>
      </c>
      <c r="Q262" s="41">
        <f t="shared" si="31"/>
        <v>1058.477362224032</v>
      </c>
    </row>
    <row r="264" spans="1:18" x14ac:dyDescent="0.25">
      <c r="R264" s="45"/>
    </row>
    <row r="265" spans="1:18" x14ac:dyDescent="0.25">
      <c r="Q265" s="36"/>
    </row>
    <row r="267" spans="1:18" x14ac:dyDescent="0.25">
      <c r="A267" s="33" t="s">
        <v>17</v>
      </c>
    </row>
    <row r="268" spans="1:18" x14ac:dyDescent="0.25">
      <c r="A268" s="34" t="s">
        <v>13</v>
      </c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tabColor theme="1" tint="0.34998626667073579"/>
  </sheetPr>
  <dimension ref="A1:Q274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8" t="s">
        <v>4</v>
      </c>
      <c r="B12" s="80" t="s">
        <v>5</v>
      </c>
      <c r="C12" s="81"/>
      <c r="D12" s="82"/>
      <c r="E12" s="31"/>
      <c r="F12" s="80" t="s">
        <v>0</v>
      </c>
      <c r="G12" s="81"/>
      <c r="H12" s="82"/>
      <c r="I12" s="31"/>
      <c r="J12" s="80" t="s">
        <v>1</v>
      </c>
      <c r="K12" s="82"/>
      <c r="L12" s="31"/>
      <c r="M12" s="80" t="s">
        <v>6</v>
      </c>
      <c r="N12" s="82"/>
      <c r="O12" s="31"/>
      <c r="P12" s="80" t="s">
        <v>7</v>
      </c>
      <c r="Q12" s="82"/>
    </row>
    <row r="13" spans="1:17" s="12" customFormat="1" ht="33" customHeight="1" x14ac:dyDescent="0.25">
      <c r="A13" s="79"/>
      <c r="B13" s="19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42373</v>
      </c>
      <c r="B14" s="21">
        <v>0</v>
      </c>
      <c r="C14" s="21">
        <v>0</v>
      </c>
      <c r="D14" s="22">
        <f>B14+C14</f>
        <v>0</v>
      </c>
      <c r="E14" s="16"/>
      <c r="F14" s="21">
        <v>8</v>
      </c>
      <c r="G14" s="21">
        <v>0</v>
      </c>
      <c r="H14" s="22">
        <f t="shared" ref="H14:H77" si="0">F14+G14</f>
        <v>8</v>
      </c>
      <c r="I14" s="16"/>
      <c r="J14" s="21">
        <f>B14-F14</f>
        <v>-8</v>
      </c>
      <c r="K14" s="22">
        <f>J14</f>
        <v>-8</v>
      </c>
      <c r="L14" s="16"/>
      <c r="M14" s="21">
        <f>C14-G14</f>
        <v>0</v>
      </c>
      <c r="N14" s="22">
        <f>M14</f>
        <v>0</v>
      </c>
      <c r="O14" s="16"/>
      <c r="P14" s="21">
        <f>J14+M14</f>
        <v>-8</v>
      </c>
      <c r="Q14" s="22">
        <f>P14</f>
        <v>-8</v>
      </c>
    </row>
    <row r="15" spans="1:17" ht="15" customHeight="1" x14ac:dyDescent="0.25">
      <c r="A15" s="18">
        <f>+A14+1</f>
        <v>42374</v>
      </c>
      <c r="B15" s="21">
        <v>0</v>
      </c>
      <c r="C15" s="21">
        <v>0</v>
      </c>
      <c r="D15" s="22">
        <f t="shared" ref="D15:D78" si="1">B15+C15</f>
        <v>0</v>
      </c>
      <c r="E15" s="16"/>
      <c r="F15" s="21">
        <v>10.5</v>
      </c>
      <c r="G15" s="21">
        <v>0</v>
      </c>
      <c r="H15" s="22">
        <f t="shared" si="0"/>
        <v>10.5</v>
      </c>
      <c r="I15" s="16"/>
      <c r="J15" s="21">
        <f t="shared" ref="J15:J17" si="2">B15-F15</f>
        <v>-10.5</v>
      </c>
      <c r="K15" s="22">
        <f t="shared" ref="K15:K78" si="3">K14+J15</f>
        <v>-18.5</v>
      </c>
      <c r="L15" s="16"/>
      <c r="M15" s="21">
        <f t="shared" ref="M15:M17" si="4">C15-G15</f>
        <v>0</v>
      </c>
      <c r="N15" s="22">
        <f t="shared" ref="N15:N78" si="5">N14+M15</f>
        <v>0</v>
      </c>
      <c r="O15" s="16"/>
      <c r="P15" s="21">
        <f t="shared" ref="P15:P17" si="6">J15+M15</f>
        <v>-10.5</v>
      </c>
      <c r="Q15" s="22">
        <f t="shared" ref="Q15:Q78" si="7">Q14+P15</f>
        <v>-18.5</v>
      </c>
    </row>
    <row r="16" spans="1:17" ht="15" customHeight="1" x14ac:dyDescent="0.25">
      <c r="A16" s="18">
        <f t="shared" ref="A16:A17" si="8">+A15+1</f>
        <v>42375</v>
      </c>
      <c r="B16" s="21">
        <v>0</v>
      </c>
      <c r="C16" s="21">
        <v>0</v>
      </c>
      <c r="D16" s="22">
        <f t="shared" si="1"/>
        <v>0</v>
      </c>
      <c r="E16" s="16"/>
      <c r="F16" s="21">
        <v>12</v>
      </c>
      <c r="G16" s="21">
        <v>0</v>
      </c>
      <c r="H16" s="22">
        <f t="shared" si="0"/>
        <v>12</v>
      </c>
      <c r="I16" s="16"/>
      <c r="J16" s="21">
        <f t="shared" si="2"/>
        <v>-12</v>
      </c>
      <c r="K16" s="22">
        <f t="shared" si="3"/>
        <v>-30.5</v>
      </c>
      <c r="L16" s="16"/>
      <c r="M16" s="21">
        <f t="shared" si="4"/>
        <v>0</v>
      </c>
      <c r="N16" s="22">
        <f t="shared" si="5"/>
        <v>0</v>
      </c>
      <c r="O16" s="16"/>
      <c r="P16" s="21">
        <f t="shared" si="6"/>
        <v>-12</v>
      </c>
      <c r="Q16" s="22">
        <f t="shared" si="7"/>
        <v>-30.5</v>
      </c>
    </row>
    <row r="17" spans="1:17" ht="15" customHeight="1" x14ac:dyDescent="0.25">
      <c r="A17" s="18">
        <f t="shared" si="8"/>
        <v>42376</v>
      </c>
      <c r="B17" s="21">
        <v>0</v>
      </c>
      <c r="C17" s="21">
        <v>0</v>
      </c>
      <c r="D17" s="22">
        <f t="shared" si="1"/>
        <v>0</v>
      </c>
      <c r="E17" s="16"/>
      <c r="F17" s="21">
        <v>16</v>
      </c>
      <c r="G17" s="21">
        <v>0</v>
      </c>
      <c r="H17" s="22">
        <f t="shared" si="0"/>
        <v>16</v>
      </c>
      <c r="I17" s="16"/>
      <c r="J17" s="21">
        <f t="shared" si="2"/>
        <v>-16</v>
      </c>
      <c r="K17" s="22">
        <f t="shared" si="3"/>
        <v>-46.5</v>
      </c>
      <c r="L17" s="16"/>
      <c r="M17" s="21">
        <f t="shared" si="4"/>
        <v>0</v>
      </c>
      <c r="N17" s="22">
        <f t="shared" si="5"/>
        <v>0</v>
      </c>
      <c r="O17" s="16"/>
      <c r="P17" s="21">
        <f t="shared" si="6"/>
        <v>-16</v>
      </c>
      <c r="Q17" s="22">
        <f t="shared" si="7"/>
        <v>-46.5</v>
      </c>
    </row>
    <row r="18" spans="1:17" ht="15" customHeight="1" x14ac:dyDescent="0.25">
      <c r="A18" s="18">
        <f t="shared" ref="A18" si="9">+A17+1</f>
        <v>42377</v>
      </c>
      <c r="B18" s="21">
        <v>0</v>
      </c>
      <c r="C18" s="21">
        <v>0</v>
      </c>
      <c r="D18" s="22">
        <f t="shared" si="1"/>
        <v>0</v>
      </c>
      <c r="E18" s="16"/>
      <c r="F18" s="21">
        <v>12</v>
      </c>
      <c r="G18" s="21">
        <v>0</v>
      </c>
      <c r="H18" s="22">
        <f t="shared" si="0"/>
        <v>12</v>
      </c>
      <c r="I18" s="16"/>
      <c r="J18" s="21">
        <f t="shared" ref="J18" si="10">B18-F18</f>
        <v>-12</v>
      </c>
      <c r="K18" s="22">
        <f t="shared" si="3"/>
        <v>-58.5</v>
      </c>
      <c r="L18" s="16"/>
      <c r="M18" s="21">
        <f t="shared" ref="M18" si="11">C18-G18</f>
        <v>0</v>
      </c>
      <c r="N18" s="22">
        <f t="shared" si="5"/>
        <v>0</v>
      </c>
      <c r="O18" s="16"/>
      <c r="P18" s="21">
        <f t="shared" ref="P18" si="12">J18+M18</f>
        <v>-12</v>
      </c>
      <c r="Q18" s="22">
        <f t="shared" si="7"/>
        <v>-58.5</v>
      </c>
    </row>
    <row r="19" spans="1:17" ht="15" customHeight="1" x14ac:dyDescent="0.25">
      <c r="A19" s="18">
        <v>42380</v>
      </c>
      <c r="B19" s="21">
        <v>0</v>
      </c>
      <c r="C19" s="21">
        <v>29.208359550424049</v>
      </c>
      <c r="D19" s="22">
        <f t="shared" si="1"/>
        <v>29.208359550424049</v>
      </c>
      <c r="E19" s="16"/>
      <c r="F19" s="21">
        <v>8</v>
      </c>
      <c r="G19" s="21">
        <v>0</v>
      </c>
      <c r="H19" s="22">
        <f t="shared" si="0"/>
        <v>8</v>
      </c>
      <c r="I19" s="16"/>
      <c r="J19" s="21">
        <f>B19-F19</f>
        <v>-8</v>
      </c>
      <c r="K19" s="22">
        <f t="shared" si="3"/>
        <v>-66.5</v>
      </c>
      <c r="L19" s="16"/>
      <c r="M19" s="21">
        <f>C19-G19</f>
        <v>29.208359550424049</v>
      </c>
      <c r="N19" s="22">
        <f t="shared" si="5"/>
        <v>29.208359550424049</v>
      </c>
      <c r="O19" s="16"/>
      <c r="P19" s="21">
        <f>J19+M19</f>
        <v>21.208359550424049</v>
      </c>
      <c r="Q19" s="22">
        <f t="shared" si="7"/>
        <v>-37.291640449575951</v>
      </c>
    </row>
    <row r="20" spans="1:17" ht="15" customHeight="1" x14ac:dyDescent="0.25">
      <c r="A20" s="18">
        <f>+A19+1</f>
        <v>42381</v>
      </c>
      <c r="B20" s="21">
        <v>0</v>
      </c>
      <c r="C20" s="21">
        <v>19</v>
      </c>
      <c r="D20" s="22">
        <f t="shared" si="1"/>
        <v>19</v>
      </c>
      <c r="E20" s="16"/>
      <c r="F20" s="21">
        <v>8</v>
      </c>
      <c r="G20" s="21">
        <v>0</v>
      </c>
      <c r="H20" s="22">
        <f t="shared" si="0"/>
        <v>8</v>
      </c>
      <c r="I20" s="16"/>
      <c r="J20" s="21">
        <f t="shared" ref="J20:J23" si="13">B20-F20</f>
        <v>-8</v>
      </c>
      <c r="K20" s="22">
        <f t="shared" si="3"/>
        <v>-74.5</v>
      </c>
      <c r="L20" s="16"/>
      <c r="M20" s="21">
        <f t="shared" ref="M20:M23" si="14">C20-G20</f>
        <v>19</v>
      </c>
      <c r="N20" s="22">
        <f t="shared" si="5"/>
        <v>48.208359550424049</v>
      </c>
      <c r="O20" s="16"/>
      <c r="P20" s="21">
        <f t="shared" ref="P20:P23" si="15">J20+M20</f>
        <v>11</v>
      </c>
      <c r="Q20" s="22">
        <f t="shared" si="7"/>
        <v>-26.291640449575951</v>
      </c>
    </row>
    <row r="21" spans="1:17" ht="15" customHeight="1" x14ac:dyDescent="0.25">
      <c r="A21" s="18">
        <f t="shared" ref="A21:A23" si="16">+A20+1</f>
        <v>42382</v>
      </c>
      <c r="B21" s="21">
        <v>0</v>
      </c>
      <c r="C21" s="21">
        <v>20.8817249926005</v>
      </c>
      <c r="D21" s="22">
        <f t="shared" si="1"/>
        <v>20.8817249926005</v>
      </c>
      <c r="E21" s="16"/>
      <c r="F21" s="21">
        <v>8</v>
      </c>
      <c r="G21" s="21">
        <v>0</v>
      </c>
      <c r="H21" s="22">
        <f t="shared" si="0"/>
        <v>8</v>
      </c>
      <c r="I21" s="16"/>
      <c r="J21" s="21">
        <f t="shared" si="13"/>
        <v>-8</v>
      </c>
      <c r="K21" s="22">
        <f t="shared" si="3"/>
        <v>-82.5</v>
      </c>
      <c r="L21" s="16"/>
      <c r="M21" s="21">
        <f t="shared" si="14"/>
        <v>20.8817249926005</v>
      </c>
      <c r="N21" s="22">
        <f t="shared" si="5"/>
        <v>69.090084543024545</v>
      </c>
      <c r="O21" s="16"/>
      <c r="P21" s="21">
        <f t="shared" si="15"/>
        <v>12.8817249926005</v>
      </c>
      <c r="Q21" s="22">
        <f t="shared" si="7"/>
        <v>-13.409915456975451</v>
      </c>
    </row>
    <row r="22" spans="1:17" ht="15" customHeight="1" x14ac:dyDescent="0.25">
      <c r="A22" s="18">
        <f t="shared" si="16"/>
        <v>42383</v>
      </c>
      <c r="B22" s="21">
        <v>0</v>
      </c>
      <c r="C22" s="21">
        <v>6.6416669999999997E-2</v>
      </c>
      <c r="D22" s="22">
        <f t="shared" si="1"/>
        <v>6.6416669999999997E-2</v>
      </c>
      <c r="E22" s="16"/>
      <c r="F22" s="21">
        <v>12</v>
      </c>
      <c r="G22" s="21">
        <v>3.494821E-2</v>
      </c>
      <c r="H22" s="22">
        <f t="shared" si="0"/>
        <v>12.03494821</v>
      </c>
      <c r="I22" s="16"/>
      <c r="J22" s="21">
        <f t="shared" si="13"/>
        <v>-12</v>
      </c>
      <c r="K22" s="22">
        <f t="shared" si="3"/>
        <v>-94.5</v>
      </c>
      <c r="L22" s="16"/>
      <c r="M22" s="21">
        <f t="shared" si="14"/>
        <v>3.1468459999999997E-2</v>
      </c>
      <c r="N22" s="22">
        <f t="shared" si="5"/>
        <v>69.121553003024545</v>
      </c>
      <c r="O22" s="16"/>
      <c r="P22" s="21">
        <f t="shared" si="15"/>
        <v>-11.968531540000001</v>
      </c>
      <c r="Q22" s="22">
        <f t="shared" si="7"/>
        <v>-25.378446996975452</v>
      </c>
    </row>
    <row r="23" spans="1:17" ht="15" customHeight="1" x14ac:dyDescent="0.25">
      <c r="A23" s="18">
        <f t="shared" si="16"/>
        <v>42384</v>
      </c>
      <c r="B23" s="21">
        <v>0</v>
      </c>
      <c r="C23" s="21">
        <v>2.9210975731158744</v>
      </c>
      <c r="D23" s="22">
        <f t="shared" si="1"/>
        <v>2.9210975731158744</v>
      </c>
      <c r="E23" s="16"/>
      <c r="F23" s="21">
        <v>18</v>
      </c>
      <c r="G23" s="21">
        <v>0</v>
      </c>
      <c r="H23" s="22">
        <f t="shared" si="0"/>
        <v>18</v>
      </c>
      <c r="I23" s="16"/>
      <c r="J23" s="21">
        <f t="shared" si="13"/>
        <v>-18</v>
      </c>
      <c r="K23" s="22">
        <f t="shared" si="3"/>
        <v>-112.5</v>
      </c>
      <c r="L23" s="16"/>
      <c r="M23" s="21">
        <f t="shared" si="14"/>
        <v>2.9210975731158744</v>
      </c>
      <c r="N23" s="22">
        <f t="shared" si="5"/>
        <v>72.042650576140417</v>
      </c>
      <c r="O23" s="16"/>
      <c r="P23" s="21">
        <f t="shared" si="15"/>
        <v>-15.078902426884126</v>
      </c>
      <c r="Q23" s="22">
        <f t="shared" si="7"/>
        <v>-40.457349423859576</v>
      </c>
    </row>
    <row r="24" spans="1:17" ht="15" customHeight="1" x14ac:dyDescent="0.25">
      <c r="A24" s="18">
        <v>42387</v>
      </c>
      <c r="B24" s="21">
        <v>0</v>
      </c>
      <c r="C24" s="21">
        <v>0.99506544999999991</v>
      </c>
      <c r="D24" s="22">
        <f t="shared" si="1"/>
        <v>0.99506544999999991</v>
      </c>
      <c r="E24" s="16"/>
      <c r="F24" s="21">
        <v>5</v>
      </c>
      <c r="G24" s="21">
        <v>0</v>
      </c>
      <c r="H24" s="22">
        <f t="shared" si="0"/>
        <v>5</v>
      </c>
      <c r="I24" s="16"/>
      <c r="J24" s="21">
        <f>B24-F24</f>
        <v>-5</v>
      </c>
      <c r="K24" s="22">
        <f t="shared" si="3"/>
        <v>-117.5</v>
      </c>
      <c r="L24" s="16"/>
      <c r="M24" s="21">
        <f>C24-G24</f>
        <v>0.99506544999999991</v>
      </c>
      <c r="N24" s="22">
        <f t="shared" si="5"/>
        <v>73.037716026140416</v>
      </c>
      <c r="O24" s="16"/>
      <c r="P24" s="21">
        <f>J24+M24</f>
        <v>-4.0049345499999998</v>
      </c>
      <c r="Q24" s="22">
        <f t="shared" si="7"/>
        <v>-44.462283973859577</v>
      </c>
    </row>
    <row r="25" spans="1:17" ht="15" customHeight="1" x14ac:dyDescent="0.25">
      <c r="A25" s="18">
        <f>+A24+1</f>
        <v>42388</v>
      </c>
      <c r="B25" s="21">
        <v>0</v>
      </c>
      <c r="C25" s="21">
        <v>5.3282959999999997E-2</v>
      </c>
      <c r="D25" s="22">
        <f t="shared" si="1"/>
        <v>5.3282959999999997E-2</v>
      </c>
      <c r="E25" s="16"/>
      <c r="F25" s="21">
        <v>8</v>
      </c>
      <c r="G25" s="21">
        <v>0</v>
      </c>
      <c r="H25" s="22">
        <f t="shared" si="0"/>
        <v>8</v>
      </c>
      <c r="I25" s="16"/>
      <c r="J25" s="21">
        <f t="shared" ref="J25:J28" si="17">B25-F25</f>
        <v>-8</v>
      </c>
      <c r="K25" s="22">
        <f t="shared" si="3"/>
        <v>-125.5</v>
      </c>
      <c r="L25" s="16"/>
      <c r="M25" s="21">
        <f t="shared" ref="M25:M28" si="18">C25-G25</f>
        <v>5.3282959999999997E-2</v>
      </c>
      <c r="N25" s="22">
        <f t="shared" si="5"/>
        <v>73.09099898614042</v>
      </c>
      <c r="O25" s="16"/>
      <c r="P25" s="21">
        <f t="shared" ref="P25:P28" si="19">J25+M25</f>
        <v>-7.9467170400000002</v>
      </c>
      <c r="Q25" s="22">
        <f t="shared" si="7"/>
        <v>-52.40900101385958</v>
      </c>
    </row>
    <row r="26" spans="1:17" ht="15" customHeight="1" x14ac:dyDescent="0.25">
      <c r="A26" s="18">
        <f t="shared" ref="A26:A28" si="20">+A25+1</f>
        <v>42389</v>
      </c>
      <c r="B26" s="21">
        <v>0</v>
      </c>
      <c r="C26" s="21">
        <v>13.955608442588881</v>
      </c>
      <c r="D26" s="22">
        <f t="shared" si="1"/>
        <v>13.955608442588881</v>
      </c>
      <c r="E26" s="16"/>
      <c r="F26" s="21">
        <v>7.3</v>
      </c>
      <c r="G26" s="21">
        <v>2.2019740000000003E-2</v>
      </c>
      <c r="H26" s="22">
        <f t="shared" si="0"/>
        <v>7.32201974</v>
      </c>
      <c r="I26" s="16"/>
      <c r="J26" s="21">
        <f t="shared" si="17"/>
        <v>-7.3</v>
      </c>
      <c r="K26" s="22">
        <f t="shared" si="3"/>
        <v>-132.80000000000001</v>
      </c>
      <c r="L26" s="16"/>
      <c r="M26" s="21">
        <f t="shared" si="18"/>
        <v>13.933588702588882</v>
      </c>
      <c r="N26" s="22">
        <f t="shared" si="5"/>
        <v>87.024587688729298</v>
      </c>
      <c r="O26" s="16"/>
      <c r="P26" s="21">
        <f t="shared" si="19"/>
        <v>6.6335887025888818</v>
      </c>
      <c r="Q26" s="22">
        <f t="shared" si="7"/>
        <v>-45.775412311270699</v>
      </c>
    </row>
    <row r="27" spans="1:17" ht="15" customHeight="1" x14ac:dyDescent="0.25">
      <c r="A27" s="18">
        <f t="shared" si="20"/>
        <v>42390</v>
      </c>
      <c r="B27" s="21">
        <v>0</v>
      </c>
      <c r="C27" s="21">
        <v>12.405227381852567</v>
      </c>
      <c r="D27" s="22">
        <f t="shared" si="1"/>
        <v>12.405227381852567</v>
      </c>
      <c r="E27" s="16"/>
      <c r="F27" s="21">
        <v>11.7</v>
      </c>
      <c r="G27" s="21">
        <v>0</v>
      </c>
      <c r="H27" s="22">
        <f t="shared" si="0"/>
        <v>11.7</v>
      </c>
      <c r="I27" s="16"/>
      <c r="J27" s="21">
        <f t="shared" si="17"/>
        <v>-11.7</v>
      </c>
      <c r="K27" s="22">
        <f t="shared" si="3"/>
        <v>-144.5</v>
      </c>
      <c r="L27" s="16"/>
      <c r="M27" s="21">
        <f t="shared" si="18"/>
        <v>12.405227381852567</v>
      </c>
      <c r="N27" s="22">
        <f t="shared" si="5"/>
        <v>99.429815070581867</v>
      </c>
      <c r="O27" s="16"/>
      <c r="P27" s="21">
        <f t="shared" si="19"/>
        <v>0.70522738185256806</v>
      </c>
      <c r="Q27" s="22">
        <f t="shared" si="7"/>
        <v>-45.070184929418133</v>
      </c>
    </row>
    <row r="28" spans="1:17" ht="15" customHeight="1" x14ac:dyDescent="0.25">
      <c r="A28" s="18">
        <f t="shared" si="20"/>
        <v>42391</v>
      </c>
      <c r="B28" s="21">
        <v>0</v>
      </c>
      <c r="C28" s="21">
        <v>6.1730306600000002</v>
      </c>
      <c r="D28" s="22">
        <f t="shared" si="1"/>
        <v>6.1730306600000002</v>
      </c>
      <c r="E28" s="16"/>
      <c r="F28" s="21">
        <v>8</v>
      </c>
      <c r="G28" s="21">
        <v>0</v>
      </c>
      <c r="H28" s="22">
        <f t="shared" si="0"/>
        <v>8</v>
      </c>
      <c r="I28" s="16"/>
      <c r="J28" s="21">
        <f t="shared" si="17"/>
        <v>-8</v>
      </c>
      <c r="K28" s="22">
        <f t="shared" si="3"/>
        <v>-152.5</v>
      </c>
      <c r="L28" s="16"/>
      <c r="M28" s="21">
        <f t="shared" si="18"/>
        <v>6.1730306600000002</v>
      </c>
      <c r="N28" s="22">
        <f t="shared" si="5"/>
        <v>105.60284573058186</v>
      </c>
      <c r="O28" s="16"/>
      <c r="P28" s="21">
        <f t="shared" si="19"/>
        <v>-1.8269693399999998</v>
      </c>
      <c r="Q28" s="22">
        <f t="shared" si="7"/>
        <v>-46.897154269418131</v>
      </c>
    </row>
    <row r="29" spans="1:17" ht="15" customHeight="1" x14ac:dyDescent="0.25">
      <c r="A29" s="18">
        <v>42394</v>
      </c>
      <c r="B29" s="21">
        <v>0</v>
      </c>
      <c r="C29" s="21">
        <v>2.470704E-2</v>
      </c>
      <c r="D29" s="22">
        <f t="shared" si="1"/>
        <v>2.470704E-2</v>
      </c>
      <c r="E29" s="16"/>
      <c r="F29" s="21">
        <v>3.8</v>
      </c>
      <c r="G29" s="21">
        <v>0</v>
      </c>
      <c r="H29" s="22">
        <f t="shared" si="0"/>
        <v>3.8</v>
      </c>
      <c r="I29" s="16"/>
      <c r="J29" s="21">
        <f>B29-F29</f>
        <v>-3.8</v>
      </c>
      <c r="K29" s="22">
        <f t="shared" si="3"/>
        <v>-156.30000000000001</v>
      </c>
      <c r="L29" s="16"/>
      <c r="M29" s="21">
        <f>C29-G29</f>
        <v>2.470704E-2</v>
      </c>
      <c r="N29" s="22">
        <f t="shared" si="5"/>
        <v>105.62755277058186</v>
      </c>
      <c r="O29" s="16"/>
      <c r="P29" s="21">
        <f>J29+M29</f>
        <v>-3.7752929599999998</v>
      </c>
      <c r="Q29" s="22">
        <f t="shared" si="7"/>
        <v>-50.672447229418133</v>
      </c>
    </row>
    <row r="30" spans="1:17" ht="15" customHeight="1" x14ac:dyDescent="0.25">
      <c r="A30" s="18">
        <f>+A29+1</f>
        <v>42395</v>
      </c>
      <c r="B30" s="21">
        <v>0</v>
      </c>
      <c r="C30" s="21">
        <v>1.1789300000000001E-3</v>
      </c>
      <c r="D30" s="22">
        <f t="shared" si="1"/>
        <v>1.1789300000000001E-3</v>
      </c>
      <c r="E30" s="16"/>
      <c r="F30" s="21">
        <v>4.2</v>
      </c>
      <c r="G30" s="21">
        <v>0</v>
      </c>
      <c r="H30" s="22">
        <f t="shared" si="0"/>
        <v>4.2</v>
      </c>
      <c r="I30" s="16"/>
      <c r="J30" s="21">
        <f t="shared" ref="J30:J33" si="21">B30-F30</f>
        <v>-4.2</v>
      </c>
      <c r="K30" s="22">
        <f t="shared" si="3"/>
        <v>-160.5</v>
      </c>
      <c r="L30" s="16"/>
      <c r="M30" s="21">
        <f t="shared" ref="M30:M33" si="22">C30-G30</f>
        <v>1.1789300000000001E-3</v>
      </c>
      <c r="N30" s="22">
        <f t="shared" si="5"/>
        <v>105.62873170058185</v>
      </c>
      <c r="O30" s="16"/>
      <c r="P30" s="21">
        <f t="shared" ref="P30:P33" si="23">J30+M30</f>
        <v>-4.1988210700000002</v>
      </c>
      <c r="Q30" s="22">
        <f t="shared" si="7"/>
        <v>-54.871268299418134</v>
      </c>
    </row>
    <row r="31" spans="1:17" ht="15" customHeight="1" x14ac:dyDescent="0.25">
      <c r="A31" s="18">
        <f t="shared" ref="A31:A33" si="24">+A30+1</f>
        <v>42396</v>
      </c>
      <c r="B31" s="21">
        <v>0</v>
      </c>
      <c r="C31" s="21">
        <v>51.242207395327263</v>
      </c>
      <c r="D31" s="22">
        <f t="shared" si="1"/>
        <v>51.242207395327263</v>
      </c>
      <c r="E31" s="16"/>
      <c r="F31" s="21">
        <v>3.8</v>
      </c>
      <c r="G31" s="21">
        <v>0</v>
      </c>
      <c r="H31" s="22">
        <f t="shared" si="0"/>
        <v>3.8</v>
      </c>
      <c r="I31" s="16"/>
      <c r="J31" s="21">
        <f t="shared" si="21"/>
        <v>-3.8</v>
      </c>
      <c r="K31" s="22">
        <f t="shared" si="3"/>
        <v>-164.3</v>
      </c>
      <c r="L31" s="16"/>
      <c r="M31" s="21">
        <f t="shared" si="22"/>
        <v>51.242207395327263</v>
      </c>
      <c r="N31" s="22">
        <f t="shared" si="5"/>
        <v>156.87093909590911</v>
      </c>
      <c r="O31" s="16"/>
      <c r="P31" s="21">
        <f t="shared" si="23"/>
        <v>47.442207395327266</v>
      </c>
      <c r="Q31" s="22">
        <f t="shared" si="7"/>
        <v>-7.4290609040908677</v>
      </c>
    </row>
    <row r="32" spans="1:17" ht="15" customHeight="1" x14ac:dyDescent="0.25">
      <c r="A32" s="18">
        <f t="shared" si="24"/>
        <v>42397</v>
      </c>
      <c r="B32" s="21">
        <v>0</v>
      </c>
      <c r="C32" s="21">
        <v>0</v>
      </c>
      <c r="D32" s="22">
        <f t="shared" si="1"/>
        <v>0</v>
      </c>
      <c r="E32" s="16"/>
      <c r="F32" s="21">
        <v>3.5</v>
      </c>
      <c r="G32" s="21">
        <v>0</v>
      </c>
      <c r="H32" s="22">
        <f t="shared" si="0"/>
        <v>3.5</v>
      </c>
      <c r="I32" s="16"/>
      <c r="J32" s="21">
        <f t="shared" si="21"/>
        <v>-3.5</v>
      </c>
      <c r="K32" s="22">
        <f t="shared" si="3"/>
        <v>-167.8</v>
      </c>
      <c r="L32" s="16"/>
      <c r="M32" s="21">
        <f t="shared" si="22"/>
        <v>0</v>
      </c>
      <c r="N32" s="22">
        <f t="shared" si="5"/>
        <v>156.87093909590911</v>
      </c>
      <c r="O32" s="16"/>
      <c r="P32" s="21">
        <f t="shared" si="23"/>
        <v>-3.5</v>
      </c>
      <c r="Q32" s="22">
        <f t="shared" si="7"/>
        <v>-10.929060904090868</v>
      </c>
    </row>
    <row r="33" spans="1:17" ht="15" customHeight="1" x14ac:dyDescent="0.25">
      <c r="A33" s="18">
        <f t="shared" si="24"/>
        <v>42398</v>
      </c>
      <c r="B33" s="21">
        <v>0</v>
      </c>
      <c r="C33" s="21">
        <v>0.87076326999999998</v>
      </c>
      <c r="D33" s="22">
        <f t="shared" si="1"/>
        <v>0.87076326999999998</v>
      </c>
      <c r="E33" s="16"/>
      <c r="F33" s="21">
        <v>8</v>
      </c>
      <c r="G33" s="21">
        <v>0</v>
      </c>
      <c r="H33" s="22">
        <f t="shared" si="0"/>
        <v>8</v>
      </c>
      <c r="I33" s="16"/>
      <c r="J33" s="21">
        <f t="shared" si="21"/>
        <v>-8</v>
      </c>
      <c r="K33" s="22">
        <f t="shared" si="3"/>
        <v>-175.8</v>
      </c>
      <c r="L33" s="16"/>
      <c r="M33" s="21">
        <f t="shared" si="22"/>
        <v>0.87076326999999998</v>
      </c>
      <c r="N33" s="22">
        <f t="shared" si="5"/>
        <v>157.74170236590911</v>
      </c>
      <c r="O33" s="16"/>
      <c r="P33" s="21">
        <f t="shared" si="23"/>
        <v>-7.1292367299999997</v>
      </c>
      <c r="Q33" s="22">
        <f t="shared" si="7"/>
        <v>-18.058297634090867</v>
      </c>
    </row>
    <row r="34" spans="1:17" ht="15" customHeight="1" x14ac:dyDescent="0.25">
      <c r="A34" s="18">
        <v>42401</v>
      </c>
      <c r="B34" s="21">
        <v>0</v>
      </c>
      <c r="C34" s="21">
        <v>1.31366501</v>
      </c>
      <c r="D34" s="22">
        <f t="shared" si="1"/>
        <v>1.31366501</v>
      </c>
      <c r="E34" s="16"/>
      <c r="F34" s="21">
        <v>0</v>
      </c>
      <c r="G34" s="21">
        <v>0</v>
      </c>
      <c r="H34" s="22">
        <f t="shared" si="0"/>
        <v>0</v>
      </c>
      <c r="I34" s="16"/>
      <c r="J34" s="21">
        <f>B34-F34</f>
        <v>0</v>
      </c>
      <c r="K34" s="22">
        <f t="shared" si="3"/>
        <v>-175.8</v>
      </c>
      <c r="L34" s="16"/>
      <c r="M34" s="21">
        <f>C34-G34</f>
        <v>1.31366501</v>
      </c>
      <c r="N34" s="22">
        <f t="shared" si="5"/>
        <v>159.0553673759091</v>
      </c>
      <c r="O34" s="16"/>
      <c r="P34" s="21">
        <f>J34+M34</f>
        <v>1.31366501</v>
      </c>
      <c r="Q34" s="22">
        <f t="shared" si="7"/>
        <v>-16.744632624090865</v>
      </c>
    </row>
    <row r="35" spans="1:17" ht="15" customHeight="1" x14ac:dyDescent="0.25">
      <c r="A35" s="18">
        <f>+A34+1</f>
        <v>42402</v>
      </c>
      <c r="B35" s="21">
        <v>0</v>
      </c>
      <c r="C35" s="21">
        <v>1.7893344899999999</v>
      </c>
      <c r="D35" s="22">
        <f t="shared" si="1"/>
        <v>1.7893344899999999</v>
      </c>
      <c r="E35" s="16"/>
      <c r="F35" s="21">
        <v>5.6</v>
      </c>
      <c r="G35" s="21">
        <v>0</v>
      </c>
      <c r="H35" s="22">
        <f t="shared" si="0"/>
        <v>5.6</v>
      </c>
      <c r="I35" s="16"/>
      <c r="J35" s="21">
        <f t="shared" ref="J35:J38" si="25">B35-F35</f>
        <v>-5.6</v>
      </c>
      <c r="K35" s="22">
        <f t="shared" si="3"/>
        <v>-181.4</v>
      </c>
      <c r="L35" s="16"/>
      <c r="M35" s="21">
        <f t="shared" ref="M35:M38" si="26">C35-G35</f>
        <v>1.7893344899999999</v>
      </c>
      <c r="N35" s="22">
        <f t="shared" si="5"/>
        <v>160.84470186590909</v>
      </c>
      <c r="O35" s="16"/>
      <c r="P35" s="21">
        <f t="shared" ref="P35:P38" si="27">J35+M35</f>
        <v>-3.8106655099999998</v>
      </c>
      <c r="Q35" s="22">
        <f t="shared" si="7"/>
        <v>-20.555298134090865</v>
      </c>
    </row>
    <row r="36" spans="1:17" ht="15" customHeight="1" x14ac:dyDescent="0.25">
      <c r="A36" s="18">
        <f t="shared" ref="A36:A38" si="28">+A35+1</f>
        <v>42403</v>
      </c>
      <c r="B36" s="21">
        <v>0</v>
      </c>
      <c r="C36" s="21">
        <v>4.6463863400000003</v>
      </c>
      <c r="D36" s="22">
        <f t="shared" si="1"/>
        <v>4.6463863400000003</v>
      </c>
      <c r="E36" s="16"/>
      <c r="F36" s="21">
        <v>18.399999999999999</v>
      </c>
      <c r="G36" s="21">
        <v>0</v>
      </c>
      <c r="H36" s="22">
        <f t="shared" si="0"/>
        <v>18.399999999999999</v>
      </c>
      <c r="I36" s="16"/>
      <c r="J36" s="21">
        <f t="shared" si="25"/>
        <v>-18.399999999999999</v>
      </c>
      <c r="K36" s="22">
        <f t="shared" si="3"/>
        <v>-199.8</v>
      </c>
      <c r="L36" s="16"/>
      <c r="M36" s="21">
        <f t="shared" si="26"/>
        <v>4.6463863400000003</v>
      </c>
      <c r="N36" s="22">
        <f t="shared" si="5"/>
        <v>165.49108820590908</v>
      </c>
      <c r="O36" s="16"/>
      <c r="P36" s="21">
        <f t="shared" si="27"/>
        <v>-13.753613659999999</v>
      </c>
      <c r="Q36" s="22">
        <f t="shared" si="7"/>
        <v>-34.308911794090861</v>
      </c>
    </row>
    <row r="37" spans="1:17" ht="15" customHeight="1" x14ac:dyDescent="0.25">
      <c r="A37" s="18">
        <f t="shared" si="28"/>
        <v>42404</v>
      </c>
      <c r="B37" s="21">
        <v>0</v>
      </c>
      <c r="C37" s="21">
        <v>0.37785846999999995</v>
      </c>
      <c r="D37" s="22">
        <f t="shared" si="1"/>
        <v>0.37785846999999995</v>
      </c>
      <c r="E37" s="16"/>
      <c r="F37" s="21">
        <v>6.6</v>
      </c>
      <c r="G37" s="21">
        <v>0</v>
      </c>
      <c r="H37" s="22">
        <f t="shared" si="0"/>
        <v>6.6</v>
      </c>
      <c r="I37" s="16"/>
      <c r="J37" s="21">
        <f t="shared" si="25"/>
        <v>-6.6</v>
      </c>
      <c r="K37" s="22">
        <f t="shared" si="3"/>
        <v>-206.4</v>
      </c>
      <c r="L37" s="16"/>
      <c r="M37" s="21">
        <f t="shared" si="26"/>
        <v>0.37785846999999995</v>
      </c>
      <c r="N37" s="22">
        <f t="shared" si="5"/>
        <v>165.86894667590909</v>
      </c>
      <c r="O37" s="16"/>
      <c r="P37" s="21">
        <f t="shared" si="27"/>
        <v>-6.22214153</v>
      </c>
      <c r="Q37" s="22">
        <f t="shared" si="7"/>
        <v>-40.531053324090863</v>
      </c>
    </row>
    <row r="38" spans="1:17" ht="15" customHeight="1" x14ac:dyDescent="0.25">
      <c r="A38" s="18">
        <f t="shared" si="28"/>
        <v>42405</v>
      </c>
      <c r="B38" s="21">
        <v>0</v>
      </c>
      <c r="C38" s="21">
        <v>0.16679625000000001</v>
      </c>
      <c r="D38" s="22">
        <f t="shared" si="1"/>
        <v>0.16679625000000001</v>
      </c>
      <c r="E38" s="16"/>
      <c r="F38" s="21">
        <v>4.5</v>
      </c>
      <c r="G38" s="21">
        <v>0</v>
      </c>
      <c r="H38" s="22">
        <f t="shared" si="0"/>
        <v>4.5</v>
      </c>
      <c r="I38" s="16"/>
      <c r="J38" s="21">
        <f t="shared" si="25"/>
        <v>-4.5</v>
      </c>
      <c r="K38" s="22">
        <f t="shared" si="3"/>
        <v>-210.9</v>
      </c>
      <c r="L38" s="16"/>
      <c r="M38" s="21">
        <f t="shared" si="26"/>
        <v>0.16679625000000001</v>
      </c>
      <c r="N38" s="22">
        <f t="shared" si="5"/>
        <v>166.03574292590909</v>
      </c>
      <c r="O38" s="16"/>
      <c r="P38" s="21">
        <f t="shared" si="27"/>
        <v>-4.33320375</v>
      </c>
      <c r="Q38" s="22">
        <f t="shared" si="7"/>
        <v>-44.864257074090865</v>
      </c>
    </row>
    <row r="39" spans="1:17" ht="15" customHeight="1" x14ac:dyDescent="0.25">
      <c r="A39" s="18">
        <v>42408</v>
      </c>
      <c r="B39" s="21">
        <v>0</v>
      </c>
      <c r="C39" s="21">
        <v>2.0363069600000001</v>
      </c>
      <c r="D39" s="22">
        <f t="shared" si="1"/>
        <v>2.0363069600000001</v>
      </c>
      <c r="E39" s="16"/>
      <c r="F39" s="21">
        <v>0</v>
      </c>
      <c r="G39" s="21">
        <v>0</v>
      </c>
      <c r="H39" s="22">
        <f t="shared" si="0"/>
        <v>0</v>
      </c>
      <c r="I39" s="16"/>
      <c r="J39" s="21">
        <f>B39-F39</f>
        <v>0</v>
      </c>
      <c r="K39" s="22">
        <f t="shared" si="3"/>
        <v>-210.9</v>
      </c>
      <c r="L39" s="16"/>
      <c r="M39" s="21">
        <f>C39-G39</f>
        <v>2.0363069600000001</v>
      </c>
      <c r="N39" s="22">
        <f t="shared" si="5"/>
        <v>168.07204988590908</v>
      </c>
      <c r="O39" s="16"/>
      <c r="P39" s="21">
        <f>J39+M39</f>
        <v>2.0363069600000001</v>
      </c>
      <c r="Q39" s="22">
        <f t="shared" si="7"/>
        <v>-42.827950114090868</v>
      </c>
    </row>
    <row r="40" spans="1:17" ht="15" customHeight="1" x14ac:dyDescent="0.25">
      <c r="A40" s="18">
        <f>+A39+1</f>
        <v>42409</v>
      </c>
      <c r="B40" s="21">
        <v>0</v>
      </c>
      <c r="C40" s="21">
        <v>1.6411999999999999E-4</v>
      </c>
      <c r="D40" s="22">
        <f t="shared" si="1"/>
        <v>1.6411999999999999E-4</v>
      </c>
      <c r="E40" s="16"/>
      <c r="F40" s="21">
        <v>0</v>
      </c>
      <c r="G40" s="21">
        <v>0</v>
      </c>
      <c r="H40" s="22">
        <f t="shared" si="0"/>
        <v>0</v>
      </c>
      <c r="I40" s="16"/>
      <c r="J40" s="21">
        <f t="shared" ref="J40:J43" si="29">B40-F40</f>
        <v>0</v>
      </c>
      <c r="K40" s="22">
        <f t="shared" si="3"/>
        <v>-210.9</v>
      </c>
      <c r="L40" s="16"/>
      <c r="M40" s="21">
        <f t="shared" ref="M40:M43" si="30">C40-G40</f>
        <v>1.6411999999999999E-4</v>
      </c>
      <c r="N40" s="22">
        <f t="shared" si="5"/>
        <v>168.07221400590907</v>
      </c>
      <c r="O40" s="16"/>
      <c r="P40" s="21">
        <f t="shared" ref="P40:P43" si="31">J40+M40</f>
        <v>1.6411999999999999E-4</v>
      </c>
      <c r="Q40" s="22">
        <f t="shared" si="7"/>
        <v>-42.827785994090867</v>
      </c>
    </row>
    <row r="41" spans="1:17" ht="15" customHeight="1" x14ac:dyDescent="0.25">
      <c r="A41" s="18">
        <f t="shared" ref="A41:A43" si="32">+A40+1</f>
        <v>42410</v>
      </c>
      <c r="B41" s="21">
        <v>0</v>
      </c>
      <c r="C41" s="21">
        <v>3.3140221200000002</v>
      </c>
      <c r="D41" s="22">
        <f t="shared" si="1"/>
        <v>3.3140221200000002</v>
      </c>
      <c r="E41" s="16"/>
      <c r="F41" s="21">
        <v>0</v>
      </c>
      <c r="G41" s="21">
        <v>0</v>
      </c>
      <c r="H41" s="22">
        <f t="shared" si="0"/>
        <v>0</v>
      </c>
      <c r="I41" s="16"/>
      <c r="J41" s="21">
        <f t="shared" si="29"/>
        <v>0</v>
      </c>
      <c r="K41" s="22">
        <f t="shared" si="3"/>
        <v>-210.9</v>
      </c>
      <c r="L41" s="16"/>
      <c r="M41" s="21">
        <f t="shared" si="30"/>
        <v>3.3140221200000002</v>
      </c>
      <c r="N41" s="22">
        <f t="shared" si="5"/>
        <v>171.38623612590908</v>
      </c>
      <c r="O41" s="16"/>
      <c r="P41" s="21">
        <f t="shared" si="31"/>
        <v>3.3140221200000002</v>
      </c>
      <c r="Q41" s="22">
        <f t="shared" si="7"/>
        <v>-39.51376387409087</v>
      </c>
    </row>
    <row r="42" spans="1:17" ht="15" customHeight="1" x14ac:dyDescent="0.25">
      <c r="A42" s="18">
        <f t="shared" si="32"/>
        <v>42411</v>
      </c>
      <c r="B42" s="21">
        <v>0</v>
      </c>
      <c r="C42" s="21">
        <v>2.0773586399999999</v>
      </c>
      <c r="D42" s="22">
        <f t="shared" si="1"/>
        <v>2.0773586399999999</v>
      </c>
      <c r="E42" s="16"/>
      <c r="F42" s="21">
        <v>0</v>
      </c>
      <c r="G42" s="21">
        <v>0</v>
      </c>
      <c r="H42" s="22">
        <f t="shared" si="0"/>
        <v>0</v>
      </c>
      <c r="I42" s="16"/>
      <c r="J42" s="21">
        <f t="shared" si="29"/>
        <v>0</v>
      </c>
      <c r="K42" s="22">
        <f t="shared" si="3"/>
        <v>-210.9</v>
      </c>
      <c r="L42" s="16"/>
      <c r="M42" s="21">
        <f t="shared" si="30"/>
        <v>2.0773586399999999</v>
      </c>
      <c r="N42" s="22">
        <f t="shared" si="5"/>
        <v>173.46359476590908</v>
      </c>
      <c r="O42" s="16"/>
      <c r="P42" s="21">
        <f t="shared" si="31"/>
        <v>2.0773586399999999</v>
      </c>
      <c r="Q42" s="22">
        <f t="shared" si="7"/>
        <v>-37.43640523409087</v>
      </c>
    </row>
    <row r="43" spans="1:17" ht="15" customHeight="1" x14ac:dyDescent="0.25">
      <c r="A43" s="18">
        <f t="shared" si="32"/>
        <v>42412</v>
      </c>
      <c r="B43" s="21">
        <v>0</v>
      </c>
      <c r="C43" s="21">
        <v>5.4731899999999993E-3</v>
      </c>
      <c r="D43" s="22">
        <f t="shared" si="1"/>
        <v>5.4731899999999993E-3</v>
      </c>
      <c r="E43" s="16"/>
      <c r="F43" s="21">
        <v>3.4</v>
      </c>
      <c r="G43" s="21">
        <v>0</v>
      </c>
      <c r="H43" s="22">
        <f t="shared" si="0"/>
        <v>3.4</v>
      </c>
      <c r="I43" s="16"/>
      <c r="J43" s="21">
        <f t="shared" si="29"/>
        <v>-3.4</v>
      </c>
      <c r="K43" s="22">
        <f t="shared" si="3"/>
        <v>-214.3</v>
      </c>
      <c r="L43" s="16"/>
      <c r="M43" s="21">
        <f t="shared" si="30"/>
        <v>5.4731899999999993E-3</v>
      </c>
      <c r="N43" s="22">
        <f t="shared" si="5"/>
        <v>173.46906795590908</v>
      </c>
      <c r="O43" s="16"/>
      <c r="P43" s="21">
        <f t="shared" si="31"/>
        <v>-3.3945268099999999</v>
      </c>
      <c r="Q43" s="22">
        <f t="shared" si="7"/>
        <v>-40.830932044090872</v>
      </c>
    </row>
    <row r="44" spans="1:17" ht="15" customHeight="1" x14ac:dyDescent="0.25">
      <c r="A44" s="18">
        <v>42415</v>
      </c>
      <c r="B44" s="21">
        <v>0</v>
      </c>
      <c r="C44" s="21">
        <v>0</v>
      </c>
      <c r="D44" s="22">
        <f t="shared" si="1"/>
        <v>0</v>
      </c>
      <c r="E44" s="16"/>
      <c r="F44" s="21">
        <v>0</v>
      </c>
      <c r="G44" s="21">
        <v>6.9629999999999996E-5</v>
      </c>
      <c r="H44" s="22">
        <f t="shared" si="0"/>
        <v>6.9629999999999996E-5</v>
      </c>
      <c r="I44" s="16"/>
      <c r="J44" s="21">
        <f>B44-F44</f>
        <v>0</v>
      </c>
      <c r="K44" s="22">
        <f t="shared" si="3"/>
        <v>-214.3</v>
      </c>
      <c r="L44" s="16"/>
      <c r="M44" s="21">
        <f>C44-G44</f>
        <v>-6.9629999999999996E-5</v>
      </c>
      <c r="N44" s="22">
        <f t="shared" si="5"/>
        <v>173.46899832590907</v>
      </c>
      <c r="O44" s="16"/>
      <c r="P44" s="21">
        <f>J44+M44</f>
        <v>-6.9629999999999996E-5</v>
      </c>
      <c r="Q44" s="22">
        <f t="shared" si="7"/>
        <v>-40.831001674090871</v>
      </c>
    </row>
    <row r="45" spans="1:17" ht="15" customHeight="1" x14ac:dyDescent="0.25">
      <c r="A45" s="18">
        <f>+A44+1</f>
        <v>42416</v>
      </c>
      <c r="B45" s="21">
        <v>0</v>
      </c>
      <c r="C45" s="21">
        <v>0.11228007000000001</v>
      </c>
      <c r="D45" s="22">
        <f t="shared" si="1"/>
        <v>0.11228007000000001</v>
      </c>
      <c r="E45" s="16"/>
      <c r="F45" s="21">
        <v>2.2999999999999998</v>
      </c>
      <c r="G45" s="21">
        <v>0</v>
      </c>
      <c r="H45" s="22">
        <f t="shared" si="0"/>
        <v>2.2999999999999998</v>
      </c>
      <c r="I45" s="16"/>
      <c r="J45" s="21">
        <f t="shared" ref="J45:J48" si="33">B45-F45</f>
        <v>-2.2999999999999998</v>
      </c>
      <c r="K45" s="22">
        <f t="shared" si="3"/>
        <v>-216.60000000000002</v>
      </c>
      <c r="L45" s="16"/>
      <c r="M45" s="21">
        <f t="shared" ref="M45:M48" si="34">C45-G45</f>
        <v>0.11228007000000001</v>
      </c>
      <c r="N45" s="22">
        <f t="shared" si="5"/>
        <v>173.58127839590907</v>
      </c>
      <c r="O45" s="16"/>
      <c r="P45" s="21">
        <f t="shared" ref="P45:P48" si="35">J45+M45</f>
        <v>-2.1877199299999996</v>
      </c>
      <c r="Q45" s="22">
        <f t="shared" si="7"/>
        <v>-43.018721604090871</v>
      </c>
    </row>
    <row r="46" spans="1:17" ht="15" customHeight="1" x14ac:dyDescent="0.25">
      <c r="A46" s="18">
        <f t="shared" ref="A46:A48" si="36">+A45+1</f>
        <v>42417</v>
      </c>
      <c r="B46" s="21">
        <v>0</v>
      </c>
      <c r="C46" s="21">
        <v>11.194735849999999</v>
      </c>
      <c r="D46" s="22">
        <f t="shared" si="1"/>
        <v>11.194735849999999</v>
      </c>
      <c r="E46" s="16"/>
      <c r="F46" s="21">
        <v>0</v>
      </c>
      <c r="G46" s="21">
        <v>0</v>
      </c>
      <c r="H46" s="22">
        <f t="shared" si="0"/>
        <v>0</v>
      </c>
      <c r="I46" s="16"/>
      <c r="J46" s="21">
        <f t="shared" si="33"/>
        <v>0</v>
      </c>
      <c r="K46" s="22">
        <f t="shared" si="3"/>
        <v>-216.60000000000002</v>
      </c>
      <c r="L46" s="16"/>
      <c r="M46" s="21">
        <f t="shared" si="34"/>
        <v>11.194735849999999</v>
      </c>
      <c r="N46" s="22">
        <f t="shared" si="5"/>
        <v>184.77601424590907</v>
      </c>
      <c r="O46" s="16"/>
      <c r="P46" s="21">
        <f t="shared" si="35"/>
        <v>11.194735849999999</v>
      </c>
      <c r="Q46" s="22">
        <f t="shared" si="7"/>
        <v>-31.82398575409087</v>
      </c>
    </row>
    <row r="47" spans="1:17" ht="15" customHeight="1" x14ac:dyDescent="0.25">
      <c r="A47" s="18">
        <f t="shared" si="36"/>
        <v>42418</v>
      </c>
      <c r="B47" s="21">
        <v>0</v>
      </c>
      <c r="C47" s="21">
        <v>0.70579746999999993</v>
      </c>
      <c r="D47" s="22">
        <f t="shared" si="1"/>
        <v>0.70579746999999993</v>
      </c>
      <c r="E47" s="16"/>
      <c r="F47" s="21">
        <v>0</v>
      </c>
      <c r="G47" s="21">
        <v>0</v>
      </c>
      <c r="H47" s="22">
        <f t="shared" si="0"/>
        <v>0</v>
      </c>
      <c r="I47" s="16"/>
      <c r="J47" s="21">
        <f t="shared" si="33"/>
        <v>0</v>
      </c>
      <c r="K47" s="22">
        <f t="shared" si="3"/>
        <v>-216.60000000000002</v>
      </c>
      <c r="L47" s="16"/>
      <c r="M47" s="21">
        <f t="shared" si="34"/>
        <v>0.70579746999999993</v>
      </c>
      <c r="N47" s="22">
        <f t="shared" si="5"/>
        <v>185.48181171590906</v>
      </c>
      <c r="O47" s="16"/>
      <c r="P47" s="21">
        <f t="shared" si="35"/>
        <v>0.70579746999999993</v>
      </c>
      <c r="Q47" s="22">
        <f t="shared" si="7"/>
        <v>-31.11818828409087</v>
      </c>
    </row>
    <row r="48" spans="1:17" ht="15" customHeight="1" x14ac:dyDescent="0.25">
      <c r="A48" s="18">
        <f t="shared" si="36"/>
        <v>42419</v>
      </c>
      <c r="B48" s="21">
        <v>0</v>
      </c>
      <c r="C48" s="21">
        <v>3.7509099999999997E-3</v>
      </c>
      <c r="D48" s="22">
        <f t="shared" si="1"/>
        <v>3.7509099999999997E-3</v>
      </c>
      <c r="E48" s="16"/>
      <c r="F48" s="21">
        <v>0</v>
      </c>
      <c r="G48" s="21">
        <v>0</v>
      </c>
      <c r="H48" s="22">
        <f t="shared" si="0"/>
        <v>0</v>
      </c>
      <c r="I48" s="16"/>
      <c r="J48" s="21">
        <f t="shared" si="33"/>
        <v>0</v>
      </c>
      <c r="K48" s="22">
        <f t="shared" si="3"/>
        <v>-216.60000000000002</v>
      </c>
      <c r="L48" s="16"/>
      <c r="M48" s="21">
        <f t="shared" si="34"/>
        <v>3.7509099999999997E-3</v>
      </c>
      <c r="N48" s="22">
        <f t="shared" si="5"/>
        <v>185.48556262590907</v>
      </c>
      <c r="O48" s="16"/>
      <c r="P48" s="21">
        <f t="shared" si="35"/>
        <v>3.7509099999999997E-3</v>
      </c>
      <c r="Q48" s="22">
        <f t="shared" si="7"/>
        <v>-31.114437374090869</v>
      </c>
    </row>
    <row r="49" spans="1:17" ht="15" customHeight="1" x14ac:dyDescent="0.25">
      <c r="A49" s="18">
        <v>42422</v>
      </c>
      <c r="B49" s="21">
        <v>0</v>
      </c>
      <c r="C49" s="21">
        <v>2.1595149900000004</v>
      </c>
      <c r="D49" s="22">
        <f t="shared" si="1"/>
        <v>2.1595149900000004</v>
      </c>
      <c r="E49" s="16"/>
      <c r="F49" s="21">
        <v>0</v>
      </c>
      <c r="G49" s="21">
        <v>0</v>
      </c>
      <c r="H49" s="22">
        <f t="shared" si="0"/>
        <v>0</v>
      </c>
      <c r="I49" s="16"/>
      <c r="J49" s="21">
        <f>B49-F49</f>
        <v>0</v>
      </c>
      <c r="K49" s="22">
        <f t="shared" si="3"/>
        <v>-216.60000000000002</v>
      </c>
      <c r="L49" s="16"/>
      <c r="M49" s="21">
        <f>C49-G49</f>
        <v>2.1595149900000004</v>
      </c>
      <c r="N49" s="22">
        <f t="shared" si="5"/>
        <v>187.64507761590906</v>
      </c>
      <c r="O49" s="16"/>
      <c r="P49" s="21">
        <f>J49+M49</f>
        <v>2.1595149900000004</v>
      </c>
      <c r="Q49" s="22">
        <f t="shared" si="7"/>
        <v>-28.954922384090867</v>
      </c>
    </row>
    <row r="50" spans="1:17" ht="15" customHeight="1" x14ac:dyDescent="0.25">
      <c r="A50" s="18">
        <f>+A49+1</f>
        <v>42423</v>
      </c>
      <c r="B50" s="21">
        <v>0</v>
      </c>
      <c r="C50" s="21">
        <v>1.5734900000000001E-3</v>
      </c>
      <c r="D50" s="22">
        <f t="shared" si="1"/>
        <v>1.5734900000000001E-3</v>
      </c>
      <c r="E50" s="16"/>
      <c r="F50" s="21">
        <v>0</v>
      </c>
      <c r="G50" s="21">
        <v>0</v>
      </c>
      <c r="H50" s="22">
        <f t="shared" si="0"/>
        <v>0</v>
      </c>
      <c r="I50" s="16"/>
      <c r="J50" s="21">
        <f t="shared" ref="J50:J53" si="37">B50-F50</f>
        <v>0</v>
      </c>
      <c r="K50" s="22">
        <f t="shared" si="3"/>
        <v>-216.60000000000002</v>
      </c>
      <c r="L50" s="16"/>
      <c r="M50" s="21">
        <f t="shared" ref="M50:M53" si="38">C50-G50</f>
        <v>1.5734900000000001E-3</v>
      </c>
      <c r="N50" s="22">
        <f t="shared" si="5"/>
        <v>187.64665110590906</v>
      </c>
      <c r="O50" s="16"/>
      <c r="P50" s="21">
        <f t="shared" ref="P50:P53" si="39">J50+M50</f>
        <v>1.5734900000000001E-3</v>
      </c>
      <c r="Q50" s="22">
        <f t="shared" si="7"/>
        <v>-28.953348894090869</v>
      </c>
    </row>
    <row r="51" spans="1:17" ht="15" customHeight="1" x14ac:dyDescent="0.25">
      <c r="A51" s="18">
        <f t="shared" ref="A51:A53" si="40">+A50+1</f>
        <v>42424</v>
      </c>
      <c r="B51" s="21">
        <v>0</v>
      </c>
      <c r="C51" s="21">
        <v>26.73834111</v>
      </c>
      <c r="D51" s="22">
        <f t="shared" si="1"/>
        <v>26.73834111</v>
      </c>
      <c r="E51" s="16"/>
      <c r="F51" s="21">
        <v>0</v>
      </c>
      <c r="G51" s="21">
        <v>0</v>
      </c>
      <c r="H51" s="22">
        <f t="shared" si="0"/>
        <v>0</v>
      </c>
      <c r="I51" s="16"/>
      <c r="J51" s="21">
        <f t="shared" si="37"/>
        <v>0</v>
      </c>
      <c r="K51" s="22">
        <f t="shared" si="3"/>
        <v>-216.60000000000002</v>
      </c>
      <c r="L51" s="16"/>
      <c r="M51" s="21">
        <f t="shared" si="38"/>
        <v>26.73834111</v>
      </c>
      <c r="N51" s="22">
        <f t="shared" si="5"/>
        <v>214.38499221590905</v>
      </c>
      <c r="O51" s="16"/>
      <c r="P51" s="21">
        <f t="shared" si="39"/>
        <v>26.73834111</v>
      </c>
      <c r="Q51" s="22">
        <f t="shared" si="7"/>
        <v>-2.2150077840908686</v>
      </c>
    </row>
    <row r="52" spans="1:17" ht="15" customHeight="1" x14ac:dyDescent="0.25">
      <c r="A52" s="18">
        <f t="shared" si="40"/>
        <v>42425</v>
      </c>
      <c r="B52" s="21">
        <v>0</v>
      </c>
      <c r="C52" s="21">
        <v>0.27616538000000002</v>
      </c>
      <c r="D52" s="22">
        <f t="shared" si="1"/>
        <v>0.27616538000000002</v>
      </c>
      <c r="E52" s="16"/>
      <c r="F52" s="21">
        <v>0</v>
      </c>
      <c r="G52" s="21">
        <v>0</v>
      </c>
      <c r="H52" s="22">
        <f t="shared" si="0"/>
        <v>0</v>
      </c>
      <c r="I52" s="16"/>
      <c r="J52" s="21">
        <f t="shared" si="37"/>
        <v>0</v>
      </c>
      <c r="K52" s="22">
        <f t="shared" si="3"/>
        <v>-216.60000000000002</v>
      </c>
      <c r="L52" s="16"/>
      <c r="M52" s="21">
        <f t="shared" si="38"/>
        <v>0.27616538000000002</v>
      </c>
      <c r="N52" s="22">
        <f t="shared" si="5"/>
        <v>214.66115759590906</v>
      </c>
      <c r="O52" s="16"/>
      <c r="P52" s="21">
        <f t="shared" si="39"/>
        <v>0.27616538000000002</v>
      </c>
      <c r="Q52" s="22">
        <f t="shared" si="7"/>
        <v>-1.9388424040908685</v>
      </c>
    </row>
    <row r="53" spans="1:17" ht="15" customHeight="1" x14ac:dyDescent="0.25">
      <c r="A53" s="18">
        <f t="shared" si="40"/>
        <v>42426</v>
      </c>
      <c r="B53" s="21">
        <v>0</v>
      </c>
      <c r="C53" s="21">
        <v>5.2924675199999998</v>
      </c>
      <c r="D53" s="22">
        <f t="shared" si="1"/>
        <v>5.2924675199999998</v>
      </c>
      <c r="E53" s="16"/>
      <c r="F53" s="21">
        <v>0</v>
      </c>
      <c r="G53" s="21">
        <v>0</v>
      </c>
      <c r="H53" s="22">
        <f t="shared" si="0"/>
        <v>0</v>
      </c>
      <c r="I53" s="16"/>
      <c r="J53" s="21">
        <f t="shared" si="37"/>
        <v>0</v>
      </c>
      <c r="K53" s="22">
        <f t="shared" si="3"/>
        <v>-216.60000000000002</v>
      </c>
      <c r="L53" s="16"/>
      <c r="M53" s="21">
        <f t="shared" si="38"/>
        <v>5.2924675199999998</v>
      </c>
      <c r="N53" s="22">
        <f t="shared" si="5"/>
        <v>219.95362511590906</v>
      </c>
      <c r="O53" s="16"/>
      <c r="P53" s="21">
        <f t="shared" si="39"/>
        <v>5.2924675199999998</v>
      </c>
      <c r="Q53" s="22">
        <f t="shared" si="7"/>
        <v>3.3536251159091313</v>
      </c>
    </row>
    <row r="54" spans="1:17" ht="15" customHeight="1" x14ac:dyDescent="0.25">
      <c r="A54" s="18">
        <v>42430</v>
      </c>
      <c r="B54" s="21">
        <v>0</v>
      </c>
      <c r="C54" s="21">
        <v>5.8994370000000004E-2</v>
      </c>
      <c r="D54" s="22">
        <f t="shared" si="1"/>
        <v>5.8994370000000004E-2</v>
      </c>
      <c r="E54" s="16"/>
      <c r="F54" s="21">
        <v>0</v>
      </c>
      <c r="G54" s="21">
        <v>0</v>
      </c>
      <c r="H54" s="22">
        <f t="shared" si="0"/>
        <v>0</v>
      </c>
      <c r="I54" s="16"/>
      <c r="J54" s="21">
        <f>B54-F54</f>
        <v>0</v>
      </c>
      <c r="K54" s="22">
        <f t="shared" si="3"/>
        <v>-216.60000000000002</v>
      </c>
      <c r="L54" s="16"/>
      <c r="M54" s="21">
        <f>C54-G54</f>
        <v>5.8994370000000004E-2</v>
      </c>
      <c r="N54" s="22">
        <f t="shared" si="5"/>
        <v>220.01261948590906</v>
      </c>
      <c r="O54" s="16"/>
      <c r="P54" s="21">
        <f>J54+M54</f>
        <v>5.8994370000000004E-2</v>
      </c>
      <c r="Q54" s="22">
        <f t="shared" si="7"/>
        <v>3.4126194859091314</v>
      </c>
    </row>
    <row r="55" spans="1:17" ht="15" customHeight="1" x14ac:dyDescent="0.25">
      <c r="A55" s="18">
        <f>+A54+1</f>
        <v>42431</v>
      </c>
      <c r="B55" s="21">
        <v>0</v>
      </c>
      <c r="C55" s="21">
        <v>7.8379240999999995</v>
      </c>
      <c r="D55" s="22">
        <f t="shared" si="1"/>
        <v>7.8379240999999995</v>
      </c>
      <c r="E55" s="16"/>
      <c r="F55" s="21">
        <v>0</v>
      </c>
      <c r="G55" s="21">
        <v>0</v>
      </c>
      <c r="H55" s="22">
        <f t="shared" si="0"/>
        <v>0</v>
      </c>
      <c r="I55" s="16"/>
      <c r="J55" s="21">
        <f t="shared" ref="J55:J57" si="41">B55-F55</f>
        <v>0</v>
      </c>
      <c r="K55" s="22">
        <f t="shared" si="3"/>
        <v>-216.60000000000002</v>
      </c>
      <c r="L55" s="16"/>
      <c r="M55" s="21">
        <f t="shared" ref="M55:M57" si="42">C55-G55</f>
        <v>7.8379240999999995</v>
      </c>
      <c r="N55" s="22">
        <f t="shared" si="5"/>
        <v>227.85054358590907</v>
      </c>
      <c r="O55" s="16"/>
      <c r="P55" s="21">
        <f t="shared" ref="P55:P57" si="43">J55+M55</f>
        <v>7.8379240999999995</v>
      </c>
      <c r="Q55" s="22">
        <f t="shared" si="7"/>
        <v>11.250543585909131</v>
      </c>
    </row>
    <row r="56" spans="1:17" ht="15" customHeight="1" x14ac:dyDescent="0.25">
      <c r="A56" s="18">
        <f t="shared" ref="A56:A57" si="44">+A55+1</f>
        <v>42432</v>
      </c>
      <c r="B56" s="21">
        <v>0</v>
      </c>
      <c r="C56" s="21">
        <v>0.68589277999999998</v>
      </c>
      <c r="D56" s="22">
        <f t="shared" si="1"/>
        <v>0.68589277999999998</v>
      </c>
      <c r="E56" s="16"/>
      <c r="F56" s="21">
        <v>0</v>
      </c>
      <c r="G56" s="21">
        <v>0</v>
      </c>
      <c r="H56" s="22">
        <f t="shared" si="0"/>
        <v>0</v>
      </c>
      <c r="I56" s="16"/>
      <c r="J56" s="21">
        <f t="shared" si="41"/>
        <v>0</v>
      </c>
      <c r="K56" s="22">
        <f t="shared" si="3"/>
        <v>-216.60000000000002</v>
      </c>
      <c r="L56" s="16"/>
      <c r="M56" s="21">
        <f t="shared" si="42"/>
        <v>0.68589277999999998</v>
      </c>
      <c r="N56" s="22">
        <f t="shared" si="5"/>
        <v>228.53643636590905</v>
      </c>
      <c r="O56" s="16"/>
      <c r="P56" s="21">
        <f t="shared" si="43"/>
        <v>0.68589277999999998</v>
      </c>
      <c r="Q56" s="22">
        <f t="shared" si="7"/>
        <v>11.936436365909131</v>
      </c>
    </row>
    <row r="57" spans="1:17" ht="15" customHeight="1" x14ac:dyDescent="0.25">
      <c r="A57" s="18">
        <f t="shared" si="44"/>
        <v>42433</v>
      </c>
      <c r="B57" s="21">
        <v>0</v>
      </c>
      <c r="C57" s="21">
        <v>0</v>
      </c>
      <c r="D57" s="22">
        <f t="shared" si="1"/>
        <v>0</v>
      </c>
      <c r="E57" s="16"/>
      <c r="F57" s="21">
        <v>0</v>
      </c>
      <c r="G57" s="21">
        <v>0</v>
      </c>
      <c r="H57" s="22">
        <f t="shared" si="0"/>
        <v>0</v>
      </c>
      <c r="I57" s="16"/>
      <c r="J57" s="21">
        <f t="shared" si="41"/>
        <v>0</v>
      </c>
      <c r="K57" s="22">
        <f t="shared" si="3"/>
        <v>-216.60000000000002</v>
      </c>
      <c r="L57" s="16"/>
      <c r="M57" s="21">
        <f t="shared" si="42"/>
        <v>0</v>
      </c>
      <c r="N57" s="22">
        <f t="shared" si="5"/>
        <v>228.53643636590905</v>
      </c>
      <c r="O57" s="16"/>
      <c r="P57" s="21">
        <f t="shared" si="43"/>
        <v>0</v>
      </c>
      <c r="Q57" s="22">
        <f t="shared" si="7"/>
        <v>11.936436365909131</v>
      </c>
    </row>
    <row r="58" spans="1:17" ht="15" customHeight="1" x14ac:dyDescent="0.25">
      <c r="A58" s="18">
        <v>42436</v>
      </c>
      <c r="B58" s="21">
        <v>0</v>
      </c>
      <c r="C58" s="21">
        <v>0.58007138999999996</v>
      </c>
      <c r="D58" s="22">
        <f t="shared" si="1"/>
        <v>0.58007138999999996</v>
      </c>
      <c r="E58" s="16"/>
      <c r="F58" s="21">
        <v>0</v>
      </c>
      <c r="G58" s="21">
        <v>0</v>
      </c>
      <c r="H58" s="22">
        <f t="shared" si="0"/>
        <v>0</v>
      </c>
      <c r="I58" s="16"/>
      <c r="J58" s="21">
        <f>B58-F58</f>
        <v>0</v>
      </c>
      <c r="K58" s="22">
        <f t="shared" si="3"/>
        <v>-216.60000000000002</v>
      </c>
      <c r="L58" s="16"/>
      <c r="M58" s="21">
        <f>C58-G58</f>
        <v>0.58007138999999996</v>
      </c>
      <c r="N58" s="22">
        <f t="shared" si="5"/>
        <v>229.11650775590905</v>
      </c>
      <c r="O58" s="16"/>
      <c r="P58" s="21">
        <f>J58+M58</f>
        <v>0.58007138999999996</v>
      </c>
      <c r="Q58" s="22">
        <f t="shared" si="7"/>
        <v>12.516507755909132</v>
      </c>
    </row>
    <row r="59" spans="1:17" ht="15" customHeight="1" x14ac:dyDescent="0.25">
      <c r="A59" s="18">
        <f>+A58+1</f>
        <v>42437</v>
      </c>
      <c r="B59" s="21">
        <v>0</v>
      </c>
      <c r="C59" s="21">
        <v>2.3503136600000003</v>
      </c>
      <c r="D59" s="22">
        <f t="shared" si="1"/>
        <v>2.3503136600000003</v>
      </c>
      <c r="E59" s="16"/>
      <c r="F59" s="21">
        <v>0</v>
      </c>
      <c r="G59" s="21">
        <v>0</v>
      </c>
      <c r="H59" s="22">
        <f t="shared" si="0"/>
        <v>0</v>
      </c>
      <c r="I59" s="16"/>
      <c r="J59" s="21">
        <f t="shared" ref="J59:J62" si="45">B59-F59</f>
        <v>0</v>
      </c>
      <c r="K59" s="22">
        <f t="shared" si="3"/>
        <v>-216.60000000000002</v>
      </c>
      <c r="L59" s="16"/>
      <c r="M59" s="21">
        <f t="shared" ref="M59:M62" si="46">C59-G59</f>
        <v>2.3503136600000003</v>
      </c>
      <c r="N59" s="22">
        <f t="shared" si="5"/>
        <v>231.46682141590907</v>
      </c>
      <c r="O59" s="16"/>
      <c r="P59" s="21">
        <f t="shared" ref="P59:P62" si="47">J59+M59</f>
        <v>2.3503136600000003</v>
      </c>
      <c r="Q59" s="22">
        <f t="shared" si="7"/>
        <v>14.866821415909133</v>
      </c>
    </row>
    <row r="60" spans="1:17" ht="15" customHeight="1" x14ac:dyDescent="0.25">
      <c r="A60" s="18">
        <f t="shared" ref="A60:A62" si="48">+A59+1</f>
        <v>42438</v>
      </c>
      <c r="B60" s="21">
        <v>0</v>
      </c>
      <c r="C60" s="21">
        <v>3.53013296</v>
      </c>
      <c r="D60" s="22">
        <f t="shared" si="1"/>
        <v>3.53013296</v>
      </c>
      <c r="E60" s="16"/>
      <c r="F60" s="21">
        <v>0</v>
      </c>
      <c r="G60" s="21">
        <v>0</v>
      </c>
      <c r="H60" s="22">
        <f t="shared" si="0"/>
        <v>0</v>
      </c>
      <c r="I60" s="16"/>
      <c r="J60" s="21">
        <f t="shared" si="45"/>
        <v>0</v>
      </c>
      <c r="K60" s="22">
        <f t="shared" si="3"/>
        <v>-216.60000000000002</v>
      </c>
      <c r="L60" s="16"/>
      <c r="M60" s="21">
        <f t="shared" si="46"/>
        <v>3.53013296</v>
      </c>
      <c r="N60" s="22">
        <f t="shared" si="5"/>
        <v>234.99695437590907</v>
      </c>
      <c r="O60" s="16"/>
      <c r="P60" s="21">
        <f t="shared" si="47"/>
        <v>3.53013296</v>
      </c>
      <c r="Q60" s="22">
        <f t="shared" si="7"/>
        <v>18.396954375909132</v>
      </c>
    </row>
    <row r="61" spans="1:17" ht="15" customHeight="1" x14ac:dyDescent="0.25">
      <c r="A61" s="18">
        <f t="shared" si="48"/>
        <v>42439</v>
      </c>
      <c r="B61" s="21">
        <v>0</v>
      </c>
      <c r="C61" s="21">
        <v>0</v>
      </c>
      <c r="D61" s="22">
        <f t="shared" si="1"/>
        <v>0</v>
      </c>
      <c r="E61" s="16"/>
      <c r="F61" s="21">
        <v>0</v>
      </c>
      <c r="G61" s="21">
        <v>0</v>
      </c>
      <c r="H61" s="22">
        <f t="shared" si="0"/>
        <v>0</v>
      </c>
      <c r="I61" s="16"/>
      <c r="J61" s="21">
        <f t="shared" si="45"/>
        <v>0</v>
      </c>
      <c r="K61" s="22">
        <f t="shared" si="3"/>
        <v>-216.60000000000002</v>
      </c>
      <c r="L61" s="16"/>
      <c r="M61" s="21">
        <f t="shared" si="46"/>
        <v>0</v>
      </c>
      <c r="N61" s="22">
        <f t="shared" si="5"/>
        <v>234.99695437590907</v>
      </c>
      <c r="O61" s="16"/>
      <c r="P61" s="21">
        <f t="shared" si="47"/>
        <v>0</v>
      </c>
      <c r="Q61" s="22">
        <f t="shared" si="7"/>
        <v>18.396954375909132</v>
      </c>
    </row>
    <row r="62" spans="1:17" ht="15" customHeight="1" x14ac:dyDescent="0.25">
      <c r="A62" s="18">
        <f t="shared" si="48"/>
        <v>42440</v>
      </c>
      <c r="B62" s="21">
        <v>0</v>
      </c>
      <c r="C62" s="21">
        <v>8.8037475900000004</v>
      </c>
      <c r="D62" s="22">
        <f t="shared" si="1"/>
        <v>8.8037475900000004</v>
      </c>
      <c r="E62" s="16"/>
      <c r="F62" s="21">
        <v>0</v>
      </c>
      <c r="G62" s="21">
        <v>3.66789E-3</v>
      </c>
      <c r="H62" s="22">
        <f t="shared" si="0"/>
        <v>3.66789E-3</v>
      </c>
      <c r="I62" s="16"/>
      <c r="J62" s="21">
        <f t="shared" si="45"/>
        <v>0</v>
      </c>
      <c r="K62" s="22">
        <f t="shared" si="3"/>
        <v>-216.60000000000002</v>
      </c>
      <c r="L62" s="16"/>
      <c r="M62" s="21">
        <f t="shared" si="46"/>
        <v>8.8000797000000013</v>
      </c>
      <c r="N62" s="22">
        <f t="shared" si="5"/>
        <v>243.79703407590907</v>
      </c>
      <c r="O62" s="16"/>
      <c r="P62" s="21">
        <f t="shared" si="47"/>
        <v>8.8000797000000013</v>
      </c>
      <c r="Q62" s="22">
        <f t="shared" si="7"/>
        <v>27.197034075909134</v>
      </c>
    </row>
    <row r="63" spans="1:17" ht="15" customHeight="1" x14ac:dyDescent="0.25">
      <c r="A63" s="18">
        <v>42443</v>
      </c>
      <c r="B63" s="21">
        <v>0</v>
      </c>
      <c r="C63" s="21">
        <v>4.5051999999999999E-4</v>
      </c>
      <c r="D63" s="22">
        <f t="shared" si="1"/>
        <v>4.5051999999999999E-4</v>
      </c>
      <c r="E63" s="16"/>
      <c r="F63" s="21">
        <v>0</v>
      </c>
      <c r="G63" s="21">
        <v>0</v>
      </c>
      <c r="H63" s="22">
        <f t="shared" si="0"/>
        <v>0</v>
      </c>
      <c r="I63" s="16"/>
      <c r="J63" s="21">
        <f>B63-F63</f>
        <v>0</v>
      </c>
      <c r="K63" s="22">
        <f t="shared" si="3"/>
        <v>-216.60000000000002</v>
      </c>
      <c r="L63" s="16"/>
      <c r="M63" s="21">
        <f>C63-G63</f>
        <v>4.5051999999999999E-4</v>
      </c>
      <c r="N63" s="22">
        <f t="shared" si="5"/>
        <v>243.79748459590905</v>
      </c>
      <c r="O63" s="16"/>
      <c r="P63" s="21">
        <f>J63+M63</f>
        <v>4.5051999999999999E-4</v>
      </c>
      <c r="Q63" s="22">
        <f t="shared" si="7"/>
        <v>27.197484595909135</v>
      </c>
    </row>
    <row r="64" spans="1:17" ht="15" customHeight="1" x14ac:dyDescent="0.25">
      <c r="A64" s="18">
        <f>+A63+1</f>
        <v>42444</v>
      </c>
      <c r="B64" s="21">
        <v>0</v>
      </c>
      <c r="C64" s="21">
        <v>0.74883931999999997</v>
      </c>
      <c r="D64" s="22">
        <f t="shared" si="1"/>
        <v>0.74883931999999997</v>
      </c>
      <c r="E64" s="16"/>
      <c r="F64" s="21">
        <v>2</v>
      </c>
      <c r="G64" s="21">
        <v>0</v>
      </c>
      <c r="H64" s="22">
        <f t="shared" si="0"/>
        <v>2</v>
      </c>
      <c r="I64" s="16"/>
      <c r="J64" s="21">
        <f t="shared" ref="J64:J67" si="49">B64-F64</f>
        <v>-2</v>
      </c>
      <c r="K64" s="22">
        <f t="shared" si="3"/>
        <v>-218.60000000000002</v>
      </c>
      <c r="L64" s="16"/>
      <c r="M64" s="21">
        <f t="shared" ref="M64:M67" si="50">C64-G64</f>
        <v>0.74883931999999997</v>
      </c>
      <c r="N64" s="22">
        <f t="shared" si="5"/>
        <v>244.54632391590906</v>
      </c>
      <c r="O64" s="16"/>
      <c r="P64" s="21">
        <f t="shared" ref="P64:P67" si="51">J64+M64</f>
        <v>-1.2511606799999999</v>
      </c>
      <c r="Q64" s="22">
        <f t="shared" si="7"/>
        <v>25.946323915909133</v>
      </c>
    </row>
    <row r="65" spans="1:17" ht="15" customHeight="1" x14ac:dyDescent="0.25">
      <c r="A65" s="18">
        <f t="shared" ref="A65:A127" si="52">+A64+1</f>
        <v>42445</v>
      </c>
      <c r="B65" s="21">
        <v>0</v>
      </c>
      <c r="C65" s="21">
        <v>5.9290686900000003</v>
      </c>
      <c r="D65" s="22">
        <f t="shared" si="1"/>
        <v>5.9290686900000003</v>
      </c>
      <c r="E65" s="16"/>
      <c r="F65" s="21">
        <v>0</v>
      </c>
      <c r="G65" s="21">
        <v>0.15807819000000001</v>
      </c>
      <c r="H65" s="22">
        <f t="shared" si="0"/>
        <v>0.15807819000000001</v>
      </c>
      <c r="I65" s="16"/>
      <c r="J65" s="21">
        <f t="shared" si="49"/>
        <v>0</v>
      </c>
      <c r="K65" s="22">
        <f t="shared" si="3"/>
        <v>-218.60000000000002</v>
      </c>
      <c r="L65" s="16"/>
      <c r="M65" s="21">
        <f t="shared" si="50"/>
        <v>5.7709904999999999</v>
      </c>
      <c r="N65" s="22">
        <f t="shared" si="5"/>
        <v>250.31731441590907</v>
      </c>
      <c r="O65" s="16"/>
      <c r="P65" s="21">
        <f t="shared" si="51"/>
        <v>5.7709904999999999</v>
      </c>
      <c r="Q65" s="22">
        <f t="shared" si="7"/>
        <v>31.717314415909133</v>
      </c>
    </row>
    <row r="66" spans="1:17" ht="15" customHeight="1" x14ac:dyDescent="0.25">
      <c r="A66" s="18">
        <f t="shared" si="52"/>
        <v>42446</v>
      </c>
      <c r="B66" s="21">
        <v>0</v>
      </c>
      <c r="C66" s="21">
        <v>1.9952699999999999E-3</v>
      </c>
      <c r="D66" s="22">
        <f t="shared" si="1"/>
        <v>1.9952699999999999E-3</v>
      </c>
      <c r="E66" s="16"/>
      <c r="F66" s="21">
        <v>0</v>
      </c>
      <c r="G66" s="21">
        <v>0</v>
      </c>
      <c r="H66" s="22">
        <f t="shared" si="0"/>
        <v>0</v>
      </c>
      <c r="I66" s="16"/>
      <c r="J66" s="21">
        <f t="shared" si="49"/>
        <v>0</v>
      </c>
      <c r="K66" s="22">
        <f t="shared" si="3"/>
        <v>-218.60000000000002</v>
      </c>
      <c r="L66" s="16"/>
      <c r="M66" s="21">
        <f t="shared" si="50"/>
        <v>1.9952699999999999E-3</v>
      </c>
      <c r="N66" s="22">
        <f t="shared" si="5"/>
        <v>250.31930968590908</v>
      </c>
      <c r="O66" s="16"/>
      <c r="P66" s="21">
        <f t="shared" si="51"/>
        <v>1.9952699999999999E-3</v>
      </c>
      <c r="Q66" s="22">
        <f t="shared" si="7"/>
        <v>31.719309685909131</v>
      </c>
    </row>
    <row r="67" spans="1:17" ht="15" customHeight="1" x14ac:dyDescent="0.25">
      <c r="A67" s="18">
        <f t="shared" si="52"/>
        <v>42447</v>
      </c>
      <c r="B67" s="21">
        <v>0</v>
      </c>
      <c r="C67" s="21">
        <v>6.1749548399999998</v>
      </c>
      <c r="D67" s="22">
        <f t="shared" si="1"/>
        <v>6.1749548399999998</v>
      </c>
      <c r="E67" s="16"/>
      <c r="F67" s="21">
        <v>0</v>
      </c>
      <c r="G67" s="21">
        <v>0</v>
      </c>
      <c r="H67" s="22">
        <f t="shared" si="0"/>
        <v>0</v>
      </c>
      <c r="I67" s="16"/>
      <c r="J67" s="21">
        <f t="shared" si="49"/>
        <v>0</v>
      </c>
      <c r="K67" s="22">
        <f t="shared" si="3"/>
        <v>-218.60000000000002</v>
      </c>
      <c r="L67" s="16"/>
      <c r="M67" s="21">
        <f t="shared" si="50"/>
        <v>6.1749548399999998</v>
      </c>
      <c r="N67" s="22">
        <f t="shared" si="5"/>
        <v>256.4942645259091</v>
      </c>
      <c r="O67" s="16"/>
      <c r="P67" s="21">
        <f t="shared" si="51"/>
        <v>6.1749548399999998</v>
      </c>
      <c r="Q67" s="22">
        <f t="shared" si="7"/>
        <v>37.894264525909129</v>
      </c>
    </row>
    <row r="68" spans="1:17" ht="15" customHeight="1" x14ac:dyDescent="0.25">
      <c r="A68" s="18">
        <f>+A67+3</f>
        <v>42450</v>
      </c>
      <c r="B68" s="21">
        <v>0</v>
      </c>
      <c r="C68" s="21">
        <v>0.37305564000000002</v>
      </c>
      <c r="D68" s="22">
        <f t="shared" si="1"/>
        <v>0.37305564000000002</v>
      </c>
      <c r="E68" s="16"/>
      <c r="F68" s="21">
        <v>0</v>
      </c>
      <c r="G68" s="21">
        <v>0</v>
      </c>
      <c r="H68" s="22">
        <f t="shared" si="0"/>
        <v>0</v>
      </c>
      <c r="I68" s="16"/>
      <c r="J68" s="21">
        <f t="shared" ref="J68:J72" si="53">B68-F68</f>
        <v>0</v>
      </c>
      <c r="K68" s="22">
        <f t="shared" si="3"/>
        <v>-218.60000000000002</v>
      </c>
      <c r="L68" s="16"/>
      <c r="M68" s="21">
        <f t="shared" ref="M68:M72" si="54">C68-G68</f>
        <v>0.37305564000000002</v>
      </c>
      <c r="N68" s="22">
        <f t="shared" si="5"/>
        <v>256.86732016590912</v>
      </c>
      <c r="O68" s="16"/>
      <c r="P68" s="21">
        <f t="shared" ref="P68:P72" si="55">J68+M68</f>
        <v>0.37305564000000002</v>
      </c>
      <c r="Q68" s="22">
        <f t="shared" si="7"/>
        <v>38.267320165909126</v>
      </c>
    </row>
    <row r="69" spans="1:17" ht="15" customHeight="1" x14ac:dyDescent="0.25">
      <c r="A69" s="18">
        <f t="shared" si="52"/>
        <v>42451</v>
      </c>
      <c r="B69" s="21">
        <v>0</v>
      </c>
      <c r="C69" s="21">
        <v>4.7723965599999998</v>
      </c>
      <c r="D69" s="22">
        <f t="shared" si="1"/>
        <v>4.7723965599999998</v>
      </c>
      <c r="E69" s="16"/>
      <c r="F69" s="21">
        <v>0</v>
      </c>
      <c r="G69" s="21">
        <v>0</v>
      </c>
      <c r="H69" s="22">
        <f t="shared" si="0"/>
        <v>0</v>
      </c>
      <c r="I69" s="16"/>
      <c r="J69" s="21">
        <f t="shared" si="53"/>
        <v>0</v>
      </c>
      <c r="K69" s="22">
        <f t="shared" si="3"/>
        <v>-218.60000000000002</v>
      </c>
      <c r="L69" s="16"/>
      <c r="M69" s="21">
        <f t="shared" si="54"/>
        <v>4.7723965599999998</v>
      </c>
      <c r="N69" s="22">
        <f t="shared" si="5"/>
        <v>261.63971672590912</v>
      </c>
      <c r="O69" s="16"/>
      <c r="P69" s="21">
        <f t="shared" si="55"/>
        <v>4.7723965599999998</v>
      </c>
      <c r="Q69" s="22">
        <f t="shared" si="7"/>
        <v>43.039716725909123</v>
      </c>
    </row>
    <row r="70" spans="1:17" ht="15" customHeight="1" x14ac:dyDescent="0.25">
      <c r="A70" s="18">
        <f t="shared" si="52"/>
        <v>42452</v>
      </c>
      <c r="B70" s="21">
        <v>0</v>
      </c>
      <c r="C70" s="21">
        <v>0</v>
      </c>
      <c r="D70" s="22">
        <f t="shared" si="1"/>
        <v>0</v>
      </c>
      <c r="E70" s="16"/>
      <c r="F70" s="21">
        <v>0</v>
      </c>
      <c r="G70" s="21">
        <v>0</v>
      </c>
      <c r="H70" s="22">
        <f t="shared" si="0"/>
        <v>0</v>
      </c>
      <c r="I70" s="16"/>
      <c r="J70" s="21">
        <f t="shared" si="53"/>
        <v>0</v>
      </c>
      <c r="K70" s="22">
        <f t="shared" si="3"/>
        <v>-218.60000000000002</v>
      </c>
      <c r="L70" s="16"/>
      <c r="M70" s="21">
        <f t="shared" si="54"/>
        <v>0</v>
      </c>
      <c r="N70" s="22">
        <f t="shared" si="5"/>
        <v>261.63971672590912</v>
      </c>
      <c r="O70" s="16"/>
      <c r="P70" s="21">
        <f t="shared" si="55"/>
        <v>0</v>
      </c>
      <c r="Q70" s="22">
        <f t="shared" si="7"/>
        <v>43.039716725909123</v>
      </c>
    </row>
    <row r="71" spans="1:17" ht="15" customHeight="1" x14ac:dyDescent="0.25">
      <c r="A71" s="18">
        <f>+A70+5</f>
        <v>42457</v>
      </c>
      <c r="B71" s="21">
        <v>0</v>
      </c>
      <c r="C71" s="21">
        <v>3.0237827899999998</v>
      </c>
      <c r="D71" s="22">
        <f t="shared" si="1"/>
        <v>3.0237827899999998</v>
      </c>
      <c r="E71" s="16"/>
      <c r="F71" s="21">
        <v>0</v>
      </c>
      <c r="G71" s="21">
        <v>9.1806600000000002E-2</v>
      </c>
      <c r="H71" s="22">
        <f t="shared" si="0"/>
        <v>9.1806600000000002E-2</v>
      </c>
      <c r="I71" s="16"/>
      <c r="J71" s="21">
        <f t="shared" si="53"/>
        <v>0</v>
      </c>
      <c r="K71" s="22">
        <f t="shared" si="3"/>
        <v>-218.60000000000002</v>
      </c>
      <c r="L71" s="16"/>
      <c r="M71" s="21">
        <f t="shared" si="54"/>
        <v>2.9319761899999999</v>
      </c>
      <c r="N71" s="22">
        <f t="shared" si="5"/>
        <v>264.57169291590913</v>
      </c>
      <c r="O71" s="16"/>
      <c r="P71" s="21">
        <f t="shared" si="55"/>
        <v>2.9319761899999999</v>
      </c>
      <c r="Q71" s="22">
        <f t="shared" si="7"/>
        <v>45.971692915909124</v>
      </c>
    </row>
    <row r="72" spans="1:17" ht="15" customHeight="1" x14ac:dyDescent="0.25">
      <c r="A72" s="18">
        <f t="shared" si="52"/>
        <v>42458</v>
      </c>
      <c r="B72" s="21">
        <v>0</v>
      </c>
      <c r="C72" s="21">
        <v>0.42628221999999999</v>
      </c>
      <c r="D72" s="22">
        <f t="shared" si="1"/>
        <v>0.42628221999999999</v>
      </c>
      <c r="E72" s="16"/>
      <c r="F72" s="21">
        <v>0</v>
      </c>
      <c r="G72" s="21">
        <v>0</v>
      </c>
      <c r="H72" s="22">
        <f t="shared" si="0"/>
        <v>0</v>
      </c>
      <c r="I72" s="16"/>
      <c r="J72" s="21">
        <f t="shared" si="53"/>
        <v>0</v>
      </c>
      <c r="K72" s="22">
        <f t="shared" si="3"/>
        <v>-218.60000000000002</v>
      </c>
      <c r="L72" s="16"/>
      <c r="M72" s="21">
        <f t="shared" si="54"/>
        <v>0.42628221999999999</v>
      </c>
      <c r="N72" s="22">
        <f t="shared" si="5"/>
        <v>264.99797513590914</v>
      </c>
      <c r="O72" s="16"/>
      <c r="P72" s="21">
        <f t="shared" si="55"/>
        <v>0.42628221999999999</v>
      </c>
      <c r="Q72" s="22">
        <f t="shared" si="7"/>
        <v>46.397975135909121</v>
      </c>
    </row>
    <row r="73" spans="1:17" ht="15" customHeight="1" x14ac:dyDescent="0.25">
      <c r="A73" s="18">
        <f>+A72+1</f>
        <v>42459</v>
      </c>
      <c r="B73" s="21">
        <v>0</v>
      </c>
      <c r="C73" s="21">
        <v>1.3206492599999999</v>
      </c>
      <c r="D73" s="22">
        <f t="shared" si="1"/>
        <v>1.3206492599999999</v>
      </c>
      <c r="E73" s="16"/>
      <c r="F73" s="21">
        <v>0</v>
      </c>
      <c r="G73" s="21">
        <v>0</v>
      </c>
      <c r="H73" s="22">
        <f t="shared" si="0"/>
        <v>0</v>
      </c>
      <c r="I73" s="16"/>
      <c r="J73" s="21">
        <f t="shared" ref="J73:J77" si="56">B73-F73</f>
        <v>0</v>
      </c>
      <c r="K73" s="22">
        <f t="shared" si="3"/>
        <v>-218.60000000000002</v>
      </c>
      <c r="L73" s="16"/>
      <c r="M73" s="21">
        <f t="shared" ref="M73:M77" si="57">C73-G73</f>
        <v>1.3206492599999999</v>
      </c>
      <c r="N73" s="22">
        <f t="shared" si="5"/>
        <v>266.31862439590913</v>
      </c>
      <c r="O73" s="16"/>
      <c r="P73" s="21">
        <f t="shared" ref="P73:P77" si="58">J73+M73</f>
        <v>1.3206492599999999</v>
      </c>
      <c r="Q73" s="22">
        <f t="shared" si="7"/>
        <v>47.718624395909124</v>
      </c>
    </row>
    <row r="74" spans="1:17" ht="15" customHeight="1" x14ac:dyDescent="0.25">
      <c r="A74" s="18">
        <f t="shared" si="52"/>
        <v>42460</v>
      </c>
      <c r="B74" s="21">
        <v>0</v>
      </c>
      <c r="C74" s="21">
        <v>10.3293149</v>
      </c>
      <c r="D74" s="22">
        <f t="shared" si="1"/>
        <v>10.3293149</v>
      </c>
      <c r="E74" s="16"/>
      <c r="F74" s="21">
        <v>0</v>
      </c>
      <c r="G74" s="21">
        <v>4.607236E-2</v>
      </c>
      <c r="H74" s="22">
        <f t="shared" si="0"/>
        <v>4.607236E-2</v>
      </c>
      <c r="I74" s="16"/>
      <c r="J74" s="21">
        <f t="shared" si="56"/>
        <v>0</v>
      </c>
      <c r="K74" s="22">
        <f t="shared" si="3"/>
        <v>-218.60000000000002</v>
      </c>
      <c r="L74" s="16"/>
      <c r="M74" s="21">
        <f t="shared" si="57"/>
        <v>10.28324254</v>
      </c>
      <c r="N74" s="22">
        <f t="shared" si="5"/>
        <v>276.60186693590913</v>
      </c>
      <c r="O74" s="16"/>
      <c r="P74" s="21">
        <f t="shared" si="58"/>
        <v>10.28324254</v>
      </c>
      <c r="Q74" s="22">
        <f t="shared" si="7"/>
        <v>58.001866935909121</v>
      </c>
    </row>
    <row r="75" spans="1:17" ht="15" customHeight="1" x14ac:dyDescent="0.25">
      <c r="A75" s="18">
        <f t="shared" si="52"/>
        <v>42461</v>
      </c>
      <c r="B75" s="21">
        <v>0</v>
      </c>
      <c r="C75" s="21">
        <v>9.4173965800000001</v>
      </c>
      <c r="D75" s="22">
        <f t="shared" si="1"/>
        <v>9.4173965800000001</v>
      </c>
      <c r="E75" s="16"/>
      <c r="F75" s="21">
        <v>0</v>
      </c>
      <c r="G75" s="21">
        <v>0</v>
      </c>
      <c r="H75" s="22">
        <f t="shared" si="0"/>
        <v>0</v>
      </c>
      <c r="I75" s="16"/>
      <c r="J75" s="21">
        <f t="shared" si="56"/>
        <v>0</v>
      </c>
      <c r="K75" s="22">
        <f t="shared" si="3"/>
        <v>-218.60000000000002</v>
      </c>
      <c r="L75" s="16"/>
      <c r="M75" s="21">
        <f t="shared" si="57"/>
        <v>9.4173965800000001</v>
      </c>
      <c r="N75" s="22">
        <f t="shared" si="5"/>
        <v>286.01926351590913</v>
      </c>
      <c r="O75" s="16"/>
      <c r="P75" s="21">
        <f t="shared" si="58"/>
        <v>9.4173965800000001</v>
      </c>
      <c r="Q75" s="22">
        <f t="shared" si="7"/>
        <v>67.419263515909122</v>
      </c>
    </row>
    <row r="76" spans="1:17" ht="15" customHeight="1" x14ac:dyDescent="0.25">
      <c r="A76" s="18">
        <f>+A75+3</f>
        <v>42464</v>
      </c>
      <c r="B76" s="21">
        <v>0</v>
      </c>
      <c r="C76" s="21">
        <v>1.98976471</v>
      </c>
      <c r="D76" s="22">
        <f t="shared" si="1"/>
        <v>1.98976471</v>
      </c>
      <c r="E76" s="16"/>
      <c r="F76" s="21">
        <v>0</v>
      </c>
      <c r="G76" s="21">
        <v>0</v>
      </c>
      <c r="H76" s="22">
        <f t="shared" si="0"/>
        <v>0</v>
      </c>
      <c r="I76" s="16"/>
      <c r="J76" s="21">
        <f t="shared" si="56"/>
        <v>0</v>
      </c>
      <c r="K76" s="22">
        <f t="shared" si="3"/>
        <v>-218.60000000000002</v>
      </c>
      <c r="L76" s="16"/>
      <c r="M76" s="21">
        <f t="shared" si="57"/>
        <v>1.98976471</v>
      </c>
      <c r="N76" s="22">
        <f t="shared" si="5"/>
        <v>288.00902822590911</v>
      </c>
      <c r="O76" s="16"/>
      <c r="P76" s="21">
        <f t="shared" si="58"/>
        <v>1.98976471</v>
      </c>
      <c r="Q76" s="22">
        <f t="shared" si="7"/>
        <v>69.409028225909125</v>
      </c>
    </row>
    <row r="77" spans="1:17" ht="15" customHeight="1" x14ac:dyDescent="0.25">
      <c r="A77" s="18">
        <f t="shared" si="52"/>
        <v>42465</v>
      </c>
      <c r="B77" s="21">
        <v>0</v>
      </c>
      <c r="C77" s="21">
        <v>0.30837323</v>
      </c>
      <c r="D77" s="22">
        <f t="shared" si="1"/>
        <v>0.30837323</v>
      </c>
      <c r="E77" s="16"/>
      <c r="F77" s="21">
        <v>0</v>
      </c>
      <c r="G77" s="21">
        <v>0</v>
      </c>
      <c r="H77" s="22">
        <f t="shared" si="0"/>
        <v>0</v>
      </c>
      <c r="I77" s="16"/>
      <c r="J77" s="21">
        <f t="shared" si="56"/>
        <v>0</v>
      </c>
      <c r="K77" s="22">
        <f t="shared" si="3"/>
        <v>-218.60000000000002</v>
      </c>
      <c r="L77" s="16"/>
      <c r="M77" s="21">
        <f t="shared" si="57"/>
        <v>0.30837323</v>
      </c>
      <c r="N77" s="22">
        <f t="shared" si="5"/>
        <v>288.31740145590908</v>
      </c>
      <c r="O77" s="16"/>
      <c r="P77" s="21">
        <f t="shared" si="58"/>
        <v>0.30837323</v>
      </c>
      <c r="Q77" s="22">
        <f t="shared" si="7"/>
        <v>69.717401455909126</v>
      </c>
    </row>
    <row r="78" spans="1:17" ht="15" customHeight="1" x14ac:dyDescent="0.25">
      <c r="A78" s="18">
        <f>+A77+1</f>
        <v>42466</v>
      </c>
      <c r="B78" s="21">
        <v>0</v>
      </c>
      <c r="C78" s="21">
        <v>1.3685752099999999</v>
      </c>
      <c r="D78" s="22">
        <f t="shared" si="1"/>
        <v>1.3685752099999999</v>
      </c>
      <c r="E78" s="16"/>
      <c r="F78" s="21">
        <v>0</v>
      </c>
      <c r="G78" s="21">
        <v>0</v>
      </c>
      <c r="H78" s="22">
        <f t="shared" ref="H78:H141" si="59">F78+G78</f>
        <v>0</v>
      </c>
      <c r="I78" s="16"/>
      <c r="J78" s="21">
        <f t="shared" ref="J78:J82" si="60">B78-F78</f>
        <v>0</v>
      </c>
      <c r="K78" s="22">
        <f t="shared" si="3"/>
        <v>-218.60000000000002</v>
      </c>
      <c r="L78" s="16"/>
      <c r="M78" s="21">
        <f t="shared" ref="M78:M82" si="61">C78-G78</f>
        <v>1.3685752099999999</v>
      </c>
      <c r="N78" s="22">
        <f t="shared" si="5"/>
        <v>289.6859766659091</v>
      </c>
      <c r="O78" s="16"/>
      <c r="P78" s="21">
        <f t="shared" ref="P78:P82" si="62">J78+M78</f>
        <v>1.3685752099999999</v>
      </c>
      <c r="Q78" s="22">
        <f t="shared" si="7"/>
        <v>71.085976665909129</v>
      </c>
    </row>
    <row r="79" spans="1:17" ht="15" customHeight="1" x14ac:dyDescent="0.25">
      <c r="A79" s="18">
        <f t="shared" si="52"/>
        <v>42467</v>
      </c>
      <c r="B79" s="21">
        <v>0</v>
      </c>
      <c r="C79" s="21">
        <v>4.0666717709276652</v>
      </c>
      <c r="D79" s="22">
        <f t="shared" ref="D79:D142" si="63">B79+C79</f>
        <v>4.0666717709276652</v>
      </c>
      <c r="E79" s="16"/>
      <c r="F79" s="21">
        <v>0</v>
      </c>
      <c r="G79" s="21">
        <v>0</v>
      </c>
      <c r="H79" s="22">
        <f t="shared" si="59"/>
        <v>0</v>
      </c>
      <c r="I79" s="16"/>
      <c r="J79" s="21">
        <f t="shared" si="60"/>
        <v>0</v>
      </c>
      <c r="K79" s="22">
        <f t="shared" ref="K79:K142" si="64">K78+J79</f>
        <v>-218.60000000000002</v>
      </c>
      <c r="L79" s="16"/>
      <c r="M79" s="21">
        <f t="shared" si="61"/>
        <v>4.0666717709276652</v>
      </c>
      <c r="N79" s="22">
        <f t="shared" ref="N79:N142" si="65">N78+M79</f>
        <v>293.75264843683675</v>
      </c>
      <c r="O79" s="16"/>
      <c r="P79" s="21">
        <f t="shared" si="62"/>
        <v>4.0666717709276652</v>
      </c>
      <c r="Q79" s="22">
        <f t="shared" ref="Q79:Q142" si="66">Q78+P79</f>
        <v>75.152648436836799</v>
      </c>
    </row>
    <row r="80" spans="1:17" ht="15" customHeight="1" x14ac:dyDescent="0.25">
      <c r="A80" s="18">
        <f t="shared" si="52"/>
        <v>42468</v>
      </c>
      <c r="B80" s="21">
        <v>0</v>
      </c>
      <c r="C80" s="21">
        <v>0.15556229999999999</v>
      </c>
      <c r="D80" s="22">
        <f t="shared" si="63"/>
        <v>0.15556229999999999</v>
      </c>
      <c r="E80" s="16"/>
      <c r="F80" s="21">
        <v>0</v>
      </c>
      <c r="G80" s="21">
        <v>0</v>
      </c>
      <c r="H80" s="22">
        <f t="shared" si="59"/>
        <v>0</v>
      </c>
      <c r="I80" s="16"/>
      <c r="J80" s="21">
        <f t="shared" si="60"/>
        <v>0</v>
      </c>
      <c r="K80" s="22">
        <f t="shared" si="64"/>
        <v>-218.60000000000002</v>
      </c>
      <c r="L80" s="16"/>
      <c r="M80" s="21">
        <f t="shared" si="61"/>
        <v>0.15556229999999999</v>
      </c>
      <c r="N80" s="22">
        <f t="shared" si="65"/>
        <v>293.90821073683674</v>
      </c>
      <c r="O80" s="16"/>
      <c r="P80" s="21">
        <f t="shared" si="62"/>
        <v>0.15556229999999999</v>
      </c>
      <c r="Q80" s="22">
        <f t="shared" si="66"/>
        <v>75.308210736836799</v>
      </c>
    </row>
    <row r="81" spans="1:17" ht="15" customHeight="1" x14ac:dyDescent="0.25">
      <c r="A81" s="18">
        <f>+A80+3</f>
        <v>42471</v>
      </c>
      <c r="B81" s="21">
        <v>0</v>
      </c>
      <c r="C81" s="21">
        <v>0.98807795540042953</v>
      </c>
      <c r="D81" s="22">
        <f t="shared" si="63"/>
        <v>0.98807795540042953</v>
      </c>
      <c r="E81" s="16"/>
      <c r="F81" s="21">
        <v>0</v>
      </c>
      <c r="G81" s="21">
        <v>0</v>
      </c>
      <c r="H81" s="22">
        <f t="shared" si="59"/>
        <v>0</v>
      </c>
      <c r="I81" s="16"/>
      <c r="J81" s="21">
        <f t="shared" si="60"/>
        <v>0</v>
      </c>
      <c r="K81" s="22">
        <f t="shared" si="64"/>
        <v>-218.60000000000002</v>
      </c>
      <c r="L81" s="16"/>
      <c r="M81" s="21">
        <f t="shared" si="61"/>
        <v>0.98807795540042953</v>
      </c>
      <c r="N81" s="22">
        <f t="shared" si="65"/>
        <v>294.89628869223719</v>
      </c>
      <c r="O81" s="16"/>
      <c r="P81" s="21">
        <f t="shared" si="62"/>
        <v>0.98807795540042953</v>
      </c>
      <c r="Q81" s="22">
        <f t="shared" si="66"/>
        <v>76.296288692237226</v>
      </c>
    </row>
    <row r="82" spans="1:17" ht="15" customHeight="1" x14ac:dyDescent="0.25">
      <c r="A82" s="18">
        <f t="shared" si="52"/>
        <v>42472</v>
      </c>
      <c r="B82" s="21">
        <v>0</v>
      </c>
      <c r="C82" s="21">
        <v>8.4046248600000002</v>
      </c>
      <c r="D82" s="22">
        <f t="shared" si="63"/>
        <v>8.4046248600000002</v>
      </c>
      <c r="E82" s="16"/>
      <c r="F82" s="21">
        <v>0</v>
      </c>
      <c r="G82" s="21">
        <v>0</v>
      </c>
      <c r="H82" s="22">
        <f t="shared" si="59"/>
        <v>0</v>
      </c>
      <c r="I82" s="16"/>
      <c r="J82" s="21">
        <f t="shared" si="60"/>
        <v>0</v>
      </c>
      <c r="K82" s="22">
        <f t="shared" si="64"/>
        <v>-218.60000000000002</v>
      </c>
      <c r="L82" s="16"/>
      <c r="M82" s="21">
        <f t="shared" si="61"/>
        <v>8.4046248600000002</v>
      </c>
      <c r="N82" s="22">
        <f t="shared" si="65"/>
        <v>303.3009135522372</v>
      </c>
      <c r="O82" s="16"/>
      <c r="P82" s="21">
        <f t="shared" si="62"/>
        <v>8.4046248600000002</v>
      </c>
      <c r="Q82" s="22">
        <f t="shared" si="66"/>
        <v>84.700913552237225</v>
      </c>
    </row>
    <row r="83" spans="1:17" ht="15" customHeight="1" x14ac:dyDescent="0.25">
      <c r="A83" s="18">
        <f>+A82+1</f>
        <v>42473</v>
      </c>
      <c r="B83" s="21">
        <v>0</v>
      </c>
      <c r="C83" s="21">
        <v>0.92965243999999991</v>
      </c>
      <c r="D83" s="22">
        <f t="shared" si="63"/>
        <v>0.92965243999999991</v>
      </c>
      <c r="E83" s="16"/>
      <c r="F83" s="21">
        <v>0</v>
      </c>
      <c r="G83" s="21">
        <v>0</v>
      </c>
      <c r="H83" s="22">
        <f t="shared" si="59"/>
        <v>0</v>
      </c>
      <c r="I83" s="16"/>
      <c r="J83" s="21">
        <f t="shared" ref="J83:J87" si="67">B83-F83</f>
        <v>0</v>
      </c>
      <c r="K83" s="22">
        <f t="shared" si="64"/>
        <v>-218.60000000000002</v>
      </c>
      <c r="L83" s="16"/>
      <c r="M83" s="21">
        <f t="shared" ref="M83:M87" si="68">C83-G83</f>
        <v>0.92965243999999991</v>
      </c>
      <c r="N83" s="22">
        <f t="shared" si="65"/>
        <v>304.23056599223719</v>
      </c>
      <c r="O83" s="16"/>
      <c r="P83" s="21">
        <f t="shared" ref="P83:P87" si="69">J83+M83</f>
        <v>0.92965243999999991</v>
      </c>
      <c r="Q83" s="22">
        <f t="shared" si="66"/>
        <v>85.630565992237223</v>
      </c>
    </row>
    <row r="84" spans="1:17" ht="15" customHeight="1" x14ac:dyDescent="0.25">
      <c r="A84" s="18">
        <f t="shared" si="52"/>
        <v>42474</v>
      </c>
      <c r="B84" s="21">
        <v>0</v>
      </c>
      <c r="C84" s="21">
        <v>0.28468150727569824</v>
      </c>
      <c r="D84" s="22">
        <f t="shared" si="63"/>
        <v>0.28468150727569824</v>
      </c>
      <c r="E84" s="16"/>
      <c r="F84" s="21">
        <v>0</v>
      </c>
      <c r="G84" s="21">
        <v>0</v>
      </c>
      <c r="H84" s="22">
        <f t="shared" si="59"/>
        <v>0</v>
      </c>
      <c r="I84" s="16"/>
      <c r="J84" s="21">
        <f t="shared" si="67"/>
        <v>0</v>
      </c>
      <c r="K84" s="22">
        <f t="shared" si="64"/>
        <v>-218.60000000000002</v>
      </c>
      <c r="L84" s="16"/>
      <c r="M84" s="21">
        <f t="shared" si="68"/>
        <v>0.28468150727569824</v>
      </c>
      <c r="N84" s="22">
        <f t="shared" si="65"/>
        <v>304.5152474995129</v>
      </c>
      <c r="O84" s="16"/>
      <c r="P84" s="21">
        <f t="shared" si="69"/>
        <v>0.28468150727569824</v>
      </c>
      <c r="Q84" s="22">
        <f t="shared" si="66"/>
        <v>85.915247499512915</v>
      </c>
    </row>
    <row r="85" spans="1:17" ht="15" customHeight="1" x14ac:dyDescent="0.25">
      <c r="A85" s="18">
        <f t="shared" si="52"/>
        <v>42475</v>
      </c>
      <c r="B85" s="21">
        <v>0</v>
      </c>
      <c r="C85" s="21">
        <v>0.60057249000000001</v>
      </c>
      <c r="D85" s="22">
        <f t="shared" si="63"/>
        <v>0.60057249000000001</v>
      </c>
      <c r="E85" s="16"/>
      <c r="F85" s="21">
        <v>0</v>
      </c>
      <c r="G85" s="21">
        <v>0</v>
      </c>
      <c r="H85" s="22">
        <f t="shared" si="59"/>
        <v>0</v>
      </c>
      <c r="I85" s="16"/>
      <c r="J85" s="21">
        <f t="shared" si="67"/>
        <v>0</v>
      </c>
      <c r="K85" s="22">
        <f t="shared" si="64"/>
        <v>-218.60000000000002</v>
      </c>
      <c r="L85" s="16"/>
      <c r="M85" s="21">
        <f t="shared" si="68"/>
        <v>0.60057249000000001</v>
      </c>
      <c r="N85" s="22">
        <f t="shared" si="65"/>
        <v>305.11581998951289</v>
      </c>
      <c r="O85" s="16"/>
      <c r="P85" s="21">
        <f t="shared" si="69"/>
        <v>0.60057249000000001</v>
      </c>
      <c r="Q85" s="22">
        <f t="shared" si="66"/>
        <v>86.51581998951292</v>
      </c>
    </row>
    <row r="86" spans="1:17" ht="15" customHeight="1" x14ac:dyDescent="0.25">
      <c r="A86" s="18">
        <f>+A85+3</f>
        <v>42478</v>
      </c>
      <c r="B86" s="21">
        <v>0</v>
      </c>
      <c r="C86" s="21">
        <v>5.64587372</v>
      </c>
      <c r="D86" s="22">
        <f t="shared" si="63"/>
        <v>5.64587372</v>
      </c>
      <c r="E86" s="16"/>
      <c r="F86" s="21">
        <v>0</v>
      </c>
      <c r="G86" s="21">
        <v>0</v>
      </c>
      <c r="H86" s="22">
        <f t="shared" si="59"/>
        <v>0</v>
      </c>
      <c r="I86" s="16"/>
      <c r="J86" s="21">
        <f t="shared" si="67"/>
        <v>0</v>
      </c>
      <c r="K86" s="22">
        <f t="shared" si="64"/>
        <v>-218.60000000000002</v>
      </c>
      <c r="L86" s="16"/>
      <c r="M86" s="21">
        <f t="shared" si="68"/>
        <v>5.64587372</v>
      </c>
      <c r="N86" s="22">
        <f t="shared" si="65"/>
        <v>310.76169370951288</v>
      </c>
      <c r="O86" s="16"/>
      <c r="P86" s="21">
        <f t="shared" si="69"/>
        <v>5.64587372</v>
      </c>
      <c r="Q86" s="22">
        <f t="shared" si="66"/>
        <v>92.161693709512917</v>
      </c>
    </row>
    <row r="87" spans="1:17" ht="15" customHeight="1" x14ac:dyDescent="0.25">
      <c r="A87" s="18">
        <f t="shared" si="52"/>
        <v>42479</v>
      </c>
      <c r="B87" s="21">
        <v>0</v>
      </c>
      <c r="C87" s="21">
        <v>0.44700628000000003</v>
      </c>
      <c r="D87" s="22">
        <f t="shared" si="63"/>
        <v>0.44700628000000003</v>
      </c>
      <c r="E87" s="16"/>
      <c r="F87" s="21">
        <v>0</v>
      </c>
      <c r="G87" s="21">
        <v>0</v>
      </c>
      <c r="H87" s="22">
        <f t="shared" si="59"/>
        <v>0</v>
      </c>
      <c r="I87" s="16"/>
      <c r="J87" s="21">
        <f t="shared" si="67"/>
        <v>0</v>
      </c>
      <c r="K87" s="22">
        <f t="shared" si="64"/>
        <v>-218.60000000000002</v>
      </c>
      <c r="L87" s="16"/>
      <c r="M87" s="21">
        <f t="shared" si="68"/>
        <v>0.44700628000000003</v>
      </c>
      <c r="N87" s="22">
        <f t="shared" si="65"/>
        <v>311.20869998951287</v>
      </c>
      <c r="O87" s="16"/>
      <c r="P87" s="21">
        <f t="shared" si="69"/>
        <v>0.44700628000000003</v>
      </c>
      <c r="Q87" s="22">
        <f t="shared" si="66"/>
        <v>92.608699989512914</v>
      </c>
    </row>
    <row r="88" spans="1:17" ht="15" customHeight="1" x14ac:dyDescent="0.25">
      <c r="A88" s="18">
        <f>+A87+1</f>
        <v>42480</v>
      </c>
      <c r="B88" s="21">
        <v>0</v>
      </c>
      <c r="C88" s="21">
        <v>1.0314538100000001</v>
      </c>
      <c r="D88" s="22">
        <f t="shared" si="63"/>
        <v>1.0314538100000001</v>
      </c>
      <c r="E88" s="16"/>
      <c r="F88" s="21">
        <v>0</v>
      </c>
      <c r="G88" s="21">
        <v>0</v>
      </c>
      <c r="H88" s="22">
        <f t="shared" si="59"/>
        <v>0</v>
      </c>
      <c r="I88" s="16"/>
      <c r="J88" s="21">
        <f t="shared" ref="J88:J92" si="70">B88-F88</f>
        <v>0</v>
      </c>
      <c r="K88" s="22">
        <f t="shared" si="64"/>
        <v>-218.60000000000002</v>
      </c>
      <c r="L88" s="16"/>
      <c r="M88" s="21">
        <f t="shared" ref="M88:M92" si="71">C88-G88</f>
        <v>1.0314538100000001</v>
      </c>
      <c r="N88" s="22">
        <f t="shared" si="65"/>
        <v>312.24015379951288</v>
      </c>
      <c r="O88" s="16"/>
      <c r="P88" s="21">
        <f t="shared" ref="P88:P92" si="72">J88+M88</f>
        <v>1.0314538100000001</v>
      </c>
      <c r="Q88" s="22">
        <f t="shared" si="66"/>
        <v>93.640153799512916</v>
      </c>
    </row>
    <row r="89" spans="1:17" ht="15" customHeight="1" x14ac:dyDescent="0.25">
      <c r="A89" s="18">
        <f t="shared" si="52"/>
        <v>42481</v>
      </c>
      <c r="B89" s="21">
        <v>0</v>
      </c>
      <c r="C89" s="21">
        <v>1.1449705800000001</v>
      </c>
      <c r="D89" s="22">
        <f t="shared" si="63"/>
        <v>1.1449705800000001</v>
      </c>
      <c r="E89" s="16"/>
      <c r="F89" s="21">
        <v>0</v>
      </c>
      <c r="G89" s="21">
        <v>0</v>
      </c>
      <c r="H89" s="22">
        <f t="shared" si="59"/>
        <v>0</v>
      </c>
      <c r="I89" s="16"/>
      <c r="J89" s="21">
        <f t="shared" si="70"/>
        <v>0</v>
      </c>
      <c r="K89" s="22">
        <f t="shared" si="64"/>
        <v>-218.60000000000002</v>
      </c>
      <c r="L89" s="16"/>
      <c r="M89" s="21">
        <f t="shared" si="71"/>
        <v>1.1449705800000001</v>
      </c>
      <c r="N89" s="22">
        <f t="shared" si="65"/>
        <v>313.38512437951289</v>
      </c>
      <c r="O89" s="16"/>
      <c r="P89" s="21">
        <f t="shared" si="72"/>
        <v>1.1449705800000001</v>
      </c>
      <c r="Q89" s="22">
        <f t="shared" si="66"/>
        <v>94.785124379512922</v>
      </c>
    </row>
    <row r="90" spans="1:17" ht="15" customHeight="1" x14ac:dyDescent="0.25">
      <c r="A90" s="18">
        <f t="shared" si="52"/>
        <v>42482</v>
      </c>
      <c r="B90" s="21">
        <v>0</v>
      </c>
      <c r="C90" s="21">
        <v>0.22313496999999999</v>
      </c>
      <c r="D90" s="22">
        <f t="shared" si="63"/>
        <v>0.22313496999999999</v>
      </c>
      <c r="E90" s="16"/>
      <c r="F90" s="21">
        <v>0</v>
      </c>
      <c r="G90" s="21">
        <v>0</v>
      </c>
      <c r="H90" s="22">
        <f t="shared" si="59"/>
        <v>0</v>
      </c>
      <c r="I90" s="16"/>
      <c r="J90" s="21">
        <f t="shared" si="70"/>
        <v>0</v>
      </c>
      <c r="K90" s="22">
        <f t="shared" si="64"/>
        <v>-218.60000000000002</v>
      </c>
      <c r="L90" s="16"/>
      <c r="M90" s="21">
        <f t="shared" si="71"/>
        <v>0.22313496999999999</v>
      </c>
      <c r="N90" s="22">
        <f t="shared" si="65"/>
        <v>313.60825934951288</v>
      </c>
      <c r="O90" s="16"/>
      <c r="P90" s="21">
        <f t="shared" si="72"/>
        <v>0.22313496999999999</v>
      </c>
      <c r="Q90" s="22">
        <f t="shared" si="66"/>
        <v>95.008259349512926</v>
      </c>
    </row>
    <row r="91" spans="1:17" ht="15" customHeight="1" x14ac:dyDescent="0.25">
      <c r="A91" s="18">
        <f>+A90+3</f>
        <v>42485</v>
      </c>
      <c r="B91" s="21">
        <v>0</v>
      </c>
      <c r="C91" s="21">
        <v>0.39435693999999999</v>
      </c>
      <c r="D91" s="22">
        <f t="shared" si="63"/>
        <v>0.39435693999999999</v>
      </c>
      <c r="E91" s="16"/>
      <c r="F91" s="21">
        <v>0</v>
      </c>
      <c r="G91" s="21">
        <v>0</v>
      </c>
      <c r="H91" s="22">
        <f t="shared" si="59"/>
        <v>0</v>
      </c>
      <c r="I91" s="16"/>
      <c r="J91" s="21">
        <f t="shared" si="70"/>
        <v>0</v>
      </c>
      <c r="K91" s="22">
        <f t="shared" si="64"/>
        <v>-218.60000000000002</v>
      </c>
      <c r="L91" s="16"/>
      <c r="M91" s="21">
        <f t="shared" si="71"/>
        <v>0.39435693999999999</v>
      </c>
      <c r="N91" s="22">
        <f t="shared" si="65"/>
        <v>314.0026162895129</v>
      </c>
      <c r="O91" s="16"/>
      <c r="P91" s="21">
        <f t="shared" si="72"/>
        <v>0.39435693999999999</v>
      </c>
      <c r="Q91" s="22">
        <f t="shared" si="66"/>
        <v>95.40261628951292</v>
      </c>
    </row>
    <row r="92" spans="1:17" ht="15" customHeight="1" x14ac:dyDescent="0.25">
      <c r="A92" s="18">
        <f t="shared" si="52"/>
        <v>42486</v>
      </c>
      <c r="B92" s="21">
        <v>0</v>
      </c>
      <c r="C92" s="21">
        <v>0.68797551000000001</v>
      </c>
      <c r="D92" s="22">
        <f t="shared" si="63"/>
        <v>0.68797551000000001</v>
      </c>
      <c r="E92" s="16"/>
      <c r="F92" s="21">
        <v>0</v>
      </c>
      <c r="G92" s="21">
        <v>0</v>
      </c>
      <c r="H92" s="22">
        <f t="shared" si="59"/>
        <v>0</v>
      </c>
      <c r="I92" s="16"/>
      <c r="J92" s="21">
        <f t="shared" si="70"/>
        <v>0</v>
      </c>
      <c r="K92" s="22">
        <f t="shared" si="64"/>
        <v>-218.60000000000002</v>
      </c>
      <c r="L92" s="16"/>
      <c r="M92" s="21">
        <f t="shared" si="71"/>
        <v>0.68797551000000001</v>
      </c>
      <c r="N92" s="22">
        <f t="shared" si="65"/>
        <v>314.6905917995129</v>
      </c>
      <c r="O92" s="16"/>
      <c r="P92" s="21">
        <f t="shared" si="72"/>
        <v>0.68797551000000001</v>
      </c>
      <c r="Q92" s="22">
        <f t="shared" si="66"/>
        <v>96.090591799512922</v>
      </c>
    </row>
    <row r="93" spans="1:17" ht="15" customHeight="1" x14ac:dyDescent="0.25">
      <c r="A93" s="18">
        <f>+A92+1</f>
        <v>42487</v>
      </c>
      <c r="B93" s="21">
        <v>0</v>
      </c>
      <c r="C93" s="21">
        <v>8.5387379999999999E-2</v>
      </c>
      <c r="D93" s="22">
        <f t="shared" si="63"/>
        <v>8.5387379999999999E-2</v>
      </c>
      <c r="E93" s="16"/>
      <c r="F93" s="21">
        <v>0</v>
      </c>
      <c r="G93" s="21">
        <v>0</v>
      </c>
      <c r="H93" s="22">
        <f t="shared" si="59"/>
        <v>0</v>
      </c>
      <c r="I93" s="16"/>
      <c r="J93" s="21">
        <f t="shared" ref="J93:J97" si="73">B93-F93</f>
        <v>0</v>
      </c>
      <c r="K93" s="22">
        <f t="shared" si="64"/>
        <v>-218.60000000000002</v>
      </c>
      <c r="L93" s="16"/>
      <c r="M93" s="21">
        <f t="shared" ref="M93:M97" si="74">C93-G93</f>
        <v>8.5387379999999999E-2</v>
      </c>
      <c r="N93" s="22">
        <f t="shared" si="65"/>
        <v>314.77597917951289</v>
      </c>
      <c r="O93" s="16"/>
      <c r="P93" s="21">
        <f t="shared" ref="P93:P97" si="75">J93+M93</f>
        <v>8.5387379999999999E-2</v>
      </c>
      <c r="Q93" s="22">
        <f t="shared" si="66"/>
        <v>96.175979179512922</v>
      </c>
    </row>
    <row r="94" spans="1:17" ht="15" customHeight="1" x14ac:dyDescent="0.25">
      <c r="A94" s="18">
        <f t="shared" si="52"/>
        <v>42488</v>
      </c>
      <c r="B94" s="21">
        <v>0</v>
      </c>
      <c r="C94" s="21">
        <v>5.6794256799999996</v>
      </c>
      <c r="D94" s="22">
        <f t="shared" si="63"/>
        <v>5.6794256799999996</v>
      </c>
      <c r="E94" s="16"/>
      <c r="F94" s="21">
        <v>0</v>
      </c>
      <c r="G94" s="21">
        <v>0</v>
      </c>
      <c r="H94" s="22">
        <f t="shared" si="59"/>
        <v>0</v>
      </c>
      <c r="I94" s="16"/>
      <c r="J94" s="21">
        <f t="shared" si="73"/>
        <v>0</v>
      </c>
      <c r="K94" s="22">
        <f t="shared" si="64"/>
        <v>-218.60000000000002</v>
      </c>
      <c r="L94" s="16"/>
      <c r="M94" s="21">
        <f t="shared" si="74"/>
        <v>5.6794256799999996</v>
      </c>
      <c r="N94" s="22">
        <f t="shared" si="65"/>
        <v>320.4554048595129</v>
      </c>
      <c r="O94" s="16"/>
      <c r="P94" s="21">
        <f t="shared" si="75"/>
        <v>5.6794256799999996</v>
      </c>
      <c r="Q94" s="22">
        <f t="shared" si="66"/>
        <v>101.85540485951292</v>
      </c>
    </row>
    <row r="95" spans="1:17" ht="15" customHeight="1" x14ac:dyDescent="0.25">
      <c r="A95" s="18">
        <f t="shared" si="52"/>
        <v>42489</v>
      </c>
      <c r="B95" s="21">
        <v>0</v>
      </c>
      <c r="C95" s="21">
        <v>14.58662752</v>
      </c>
      <c r="D95" s="22">
        <f t="shared" si="63"/>
        <v>14.58662752</v>
      </c>
      <c r="E95" s="16"/>
      <c r="F95" s="21">
        <v>0</v>
      </c>
      <c r="G95" s="21">
        <v>0</v>
      </c>
      <c r="H95" s="22">
        <f t="shared" si="59"/>
        <v>0</v>
      </c>
      <c r="I95" s="16"/>
      <c r="J95" s="21">
        <f t="shared" si="73"/>
        <v>0</v>
      </c>
      <c r="K95" s="22">
        <f t="shared" si="64"/>
        <v>-218.60000000000002</v>
      </c>
      <c r="L95" s="16"/>
      <c r="M95" s="21">
        <f t="shared" si="74"/>
        <v>14.58662752</v>
      </c>
      <c r="N95" s="22">
        <f t="shared" si="65"/>
        <v>335.04203237951288</v>
      </c>
      <c r="O95" s="16"/>
      <c r="P95" s="21">
        <f t="shared" si="75"/>
        <v>14.58662752</v>
      </c>
      <c r="Q95" s="22">
        <f t="shared" si="66"/>
        <v>116.44203237951291</v>
      </c>
    </row>
    <row r="96" spans="1:17" ht="15" customHeight="1" x14ac:dyDescent="0.25">
      <c r="A96" s="18">
        <f>+A95+3</f>
        <v>42492</v>
      </c>
      <c r="B96" s="21">
        <v>0</v>
      </c>
      <c r="C96" s="21">
        <v>0.85117586999999995</v>
      </c>
      <c r="D96" s="22">
        <f t="shared" si="63"/>
        <v>0.85117586999999995</v>
      </c>
      <c r="E96" s="16"/>
      <c r="F96" s="21">
        <v>0</v>
      </c>
      <c r="G96" s="21">
        <v>0</v>
      </c>
      <c r="H96" s="22">
        <f t="shared" si="59"/>
        <v>0</v>
      </c>
      <c r="I96" s="16"/>
      <c r="J96" s="21">
        <f t="shared" si="73"/>
        <v>0</v>
      </c>
      <c r="K96" s="22">
        <f t="shared" si="64"/>
        <v>-218.60000000000002</v>
      </c>
      <c r="L96" s="16"/>
      <c r="M96" s="21">
        <f t="shared" si="74"/>
        <v>0.85117586999999995</v>
      </c>
      <c r="N96" s="22">
        <f t="shared" si="65"/>
        <v>335.8932082495129</v>
      </c>
      <c r="O96" s="16"/>
      <c r="P96" s="21">
        <f t="shared" si="75"/>
        <v>0.85117586999999995</v>
      </c>
      <c r="Q96" s="22">
        <f t="shared" si="66"/>
        <v>117.29320824951292</v>
      </c>
    </row>
    <row r="97" spans="1:17" ht="15" customHeight="1" x14ac:dyDescent="0.25">
      <c r="A97" s="18">
        <f t="shared" si="52"/>
        <v>42493</v>
      </c>
      <c r="B97" s="21">
        <v>0</v>
      </c>
      <c r="C97" s="21">
        <v>5.4836860000000001E-2</v>
      </c>
      <c r="D97" s="22">
        <f t="shared" si="63"/>
        <v>5.4836860000000001E-2</v>
      </c>
      <c r="E97" s="16"/>
      <c r="F97" s="21">
        <v>0</v>
      </c>
      <c r="G97" s="21">
        <v>0</v>
      </c>
      <c r="H97" s="22">
        <f t="shared" si="59"/>
        <v>0</v>
      </c>
      <c r="I97" s="16"/>
      <c r="J97" s="21">
        <f t="shared" si="73"/>
        <v>0</v>
      </c>
      <c r="K97" s="22">
        <f t="shared" si="64"/>
        <v>-218.60000000000002</v>
      </c>
      <c r="L97" s="16"/>
      <c r="M97" s="21">
        <f t="shared" si="74"/>
        <v>5.4836860000000001E-2</v>
      </c>
      <c r="N97" s="22">
        <f t="shared" si="65"/>
        <v>335.94804510951292</v>
      </c>
      <c r="O97" s="16"/>
      <c r="P97" s="21">
        <f t="shared" si="75"/>
        <v>5.4836860000000001E-2</v>
      </c>
      <c r="Q97" s="22">
        <f t="shared" si="66"/>
        <v>117.34804510951291</v>
      </c>
    </row>
    <row r="98" spans="1:17" ht="15" customHeight="1" x14ac:dyDescent="0.25">
      <c r="A98" s="18">
        <f>+A97+1</f>
        <v>42494</v>
      </c>
      <c r="B98" s="21">
        <v>0</v>
      </c>
      <c r="C98" s="21">
        <v>4.9284126145785647</v>
      </c>
      <c r="D98" s="22">
        <f t="shared" si="63"/>
        <v>4.9284126145785647</v>
      </c>
      <c r="E98" s="16"/>
      <c r="F98" s="21">
        <v>0</v>
      </c>
      <c r="G98" s="21">
        <v>7.4999999999999997E-2</v>
      </c>
      <c r="H98" s="22">
        <f t="shared" si="59"/>
        <v>7.4999999999999997E-2</v>
      </c>
      <c r="I98" s="16"/>
      <c r="J98" s="21">
        <f t="shared" ref="J98:J102" si="76">B98-F98</f>
        <v>0</v>
      </c>
      <c r="K98" s="22">
        <f t="shared" si="64"/>
        <v>-218.60000000000002</v>
      </c>
      <c r="L98" s="16"/>
      <c r="M98" s="21">
        <f t="shared" ref="M98:M102" si="77">C98-G98</f>
        <v>4.8534126145785645</v>
      </c>
      <c r="N98" s="22">
        <f t="shared" si="65"/>
        <v>340.80145772409151</v>
      </c>
      <c r="O98" s="16"/>
      <c r="P98" s="21">
        <f t="shared" ref="P98:P102" si="78">J98+M98</f>
        <v>4.8534126145785645</v>
      </c>
      <c r="Q98" s="22">
        <f t="shared" si="66"/>
        <v>122.20145772409147</v>
      </c>
    </row>
    <row r="99" spans="1:17" ht="15" customHeight="1" x14ac:dyDescent="0.25">
      <c r="A99" s="18">
        <f t="shared" si="52"/>
        <v>42495</v>
      </c>
      <c r="B99" s="21">
        <v>0</v>
      </c>
      <c r="C99" s="21">
        <v>3.9451056030617448</v>
      </c>
      <c r="D99" s="22">
        <f t="shared" si="63"/>
        <v>3.9451056030617448</v>
      </c>
      <c r="E99" s="16"/>
      <c r="F99" s="21">
        <v>0</v>
      </c>
      <c r="G99" s="21">
        <v>0</v>
      </c>
      <c r="H99" s="22">
        <f t="shared" si="59"/>
        <v>0</v>
      </c>
      <c r="I99" s="16"/>
      <c r="J99" s="21">
        <f t="shared" si="76"/>
        <v>0</v>
      </c>
      <c r="K99" s="22">
        <f t="shared" si="64"/>
        <v>-218.60000000000002</v>
      </c>
      <c r="L99" s="16"/>
      <c r="M99" s="21">
        <f t="shared" si="77"/>
        <v>3.9451056030617448</v>
      </c>
      <c r="N99" s="22">
        <f t="shared" si="65"/>
        <v>344.74656332715324</v>
      </c>
      <c r="O99" s="16"/>
      <c r="P99" s="21">
        <f t="shared" si="78"/>
        <v>3.9451056030617448</v>
      </c>
      <c r="Q99" s="22">
        <f t="shared" si="66"/>
        <v>126.14656332715322</v>
      </c>
    </row>
    <row r="100" spans="1:17" ht="15" customHeight="1" x14ac:dyDescent="0.25">
      <c r="A100" s="18">
        <f t="shared" si="52"/>
        <v>42496</v>
      </c>
      <c r="B100" s="21">
        <v>0</v>
      </c>
      <c r="C100" s="21">
        <v>0.10573572994917772</v>
      </c>
      <c r="D100" s="22">
        <f t="shared" si="63"/>
        <v>0.10573572994917772</v>
      </c>
      <c r="E100" s="16"/>
      <c r="F100" s="21">
        <v>0</v>
      </c>
      <c r="G100" s="21">
        <v>0</v>
      </c>
      <c r="H100" s="22">
        <f t="shared" si="59"/>
        <v>0</v>
      </c>
      <c r="I100" s="16"/>
      <c r="J100" s="21">
        <f t="shared" si="76"/>
        <v>0</v>
      </c>
      <c r="K100" s="22">
        <f t="shared" si="64"/>
        <v>-218.60000000000002</v>
      </c>
      <c r="L100" s="16"/>
      <c r="M100" s="21">
        <f t="shared" si="77"/>
        <v>0.10573572994917772</v>
      </c>
      <c r="N100" s="22">
        <f t="shared" si="65"/>
        <v>344.85229905710241</v>
      </c>
      <c r="O100" s="16"/>
      <c r="P100" s="21">
        <f t="shared" si="78"/>
        <v>0.10573572994917772</v>
      </c>
      <c r="Q100" s="22">
        <f t="shared" si="66"/>
        <v>126.25229905710239</v>
      </c>
    </row>
    <row r="101" spans="1:17" ht="15" customHeight="1" x14ac:dyDescent="0.25">
      <c r="A101" s="18">
        <f>+A100+3</f>
        <v>42499</v>
      </c>
      <c r="B101" s="21">
        <v>0</v>
      </c>
      <c r="C101" s="21">
        <v>4.6109896500000005</v>
      </c>
      <c r="D101" s="22">
        <f t="shared" si="63"/>
        <v>4.6109896500000005</v>
      </c>
      <c r="E101" s="16"/>
      <c r="F101" s="21">
        <v>0</v>
      </c>
      <c r="G101" s="21">
        <v>0</v>
      </c>
      <c r="H101" s="22">
        <f t="shared" si="59"/>
        <v>0</v>
      </c>
      <c r="I101" s="16"/>
      <c r="J101" s="21">
        <f t="shared" si="76"/>
        <v>0</v>
      </c>
      <c r="K101" s="22">
        <f t="shared" si="64"/>
        <v>-218.60000000000002</v>
      </c>
      <c r="L101" s="16"/>
      <c r="M101" s="21">
        <f t="shared" si="77"/>
        <v>4.6109896500000005</v>
      </c>
      <c r="N101" s="22">
        <f t="shared" si="65"/>
        <v>349.46328870710244</v>
      </c>
      <c r="O101" s="16"/>
      <c r="P101" s="21">
        <f t="shared" si="78"/>
        <v>4.6109896500000005</v>
      </c>
      <c r="Q101" s="22">
        <f t="shared" si="66"/>
        <v>130.86328870710238</v>
      </c>
    </row>
    <row r="102" spans="1:17" ht="15" customHeight="1" x14ac:dyDescent="0.25">
      <c r="A102" s="18">
        <f t="shared" si="52"/>
        <v>42500</v>
      </c>
      <c r="B102" s="21">
        <v>0</v>
      </c>
      <c r="C102" s="21">
        <v>1.43690648</v>
      </c>
      <c r="D102" s="22">
        <f t="shared" si="63"/>
        <v>1.43690648</v>
      </c>
      <c r="E102" s="16"/>
      <c r="F102" s="21">
        <v>0</v>
      </c>
      <c r="G102" s="21">
        <v>0</v>
      </c>
      <c r="H102" s="22">
        <f t="shared" si="59"/>
        <v>0</v>
      </c>
      <c r="I102" s="16"/>
      <c r="J102" s="21">
        <f t="shared" si="76"/>
        <v>0</v>
      </c>
      <c r="K102" s="22">
        <f t="shared" si="64"/>
        <v>-218.60000000000002</v>
      </c>
      <c r="L102" s="16"/>
      <c r="M102" s="21">
        <f t="shared" si="77"/>
        <v>1.43690648</v>
      </c>
      <c r="N102" s="22">
        <f t="shared" si="65"/>
        <v>350.90019518710244</v>
      </c>
      <c r="O102" s="16"/>
      <c r="P102" s="21">
        <f t="shared" si="78"/>
        <v>1.43690648</v>
      </c>
      <c r="Q102" s="22">
        <f t="shared" si="66"/>
        <v>132.30019518710239</v>
      </c>
    </row>
    <row r="103" spans="1:17" ht="15" customHeight="1" x14ac:dyDescent="0.25">
      <c r="A103" s="18">
        <f>+A102+1</f>
        <v>42501</v>
      </c>
      <c r="B103" s="21">
        <v>0</v>
      </c>
      <c r="C103" s="21">
        <v>2.526341978049782</v>
      </c>
      <c r="D103" s="22">
        <f t="shared" si="63"/>
        <v>2.526341978049782</v>
      </c>
      <c r="E103" s="16"/>
      <c r="F103" s="21">
        <v>0</v>
      </c>
      <c r="G103" s="21">
        <v>0</v>
      </c>
      <c r="H103" s="22">
        <f t="shared" si="59"/>
        <v>0</v>
      </c>
      <c r="I103" s="16"/>
      <c r="J103" s="21">
        <f t="shared" ref="J103:J107" si="79">B103-F103</f>
        <v>0</v>
      </c>
      <c r="K103" s="22">
        <f t="shared" si="64"/>
        <v>-218.60000000000002</v>
      </c>
      <c r="L103" s="16"/>
      <c r="M103" s="21">
        <f t="shared" ref="M103:M107" si="80">C103-G103</f>
        <v>2.526341978049782</v>
      </c>
      <c r="N103" s="22">
        <f t="shared" si="65"/>
        <v>353.42653716515224</v>
      </c>
      <c r="O103" s="16"/>
      <c r="P103" s="21">
        <f t="shared" ref="P103:P107" si="81">J103+M103</f>
        <v>2.526341978049782</v>
      </c>
      <c r="Q103" s="22">
        <f t="shared" si="66"/>
        <v>134.82653716515216</v>
      </c>
    </row>
    <row r="104" spans="1:17" ht="15" customHeight="1" x14ac:dyDescent="0.25">
      <c r="A104" s="18">
        <f t="shared" si="52"/>
        <v>42502</v>
      </c>
      <c r="B104" s="21">
        <v>0</v>
      </c>
      <c r="C104" s="21">
        <v>2.1469310000000002E-2</v>
      </c>
      <c r="D104" s="22">
        <f t="shared" si="63"/>
        <v>2.1469310000000002E-2</v>
      </c>
      <c r="E104" s="16"/>
      <c r="F104" s="21">
        <v>0</v>
      </c>
      <c r="G104" s="21">
        <v>0</v>
      </c>
      <c r="H104" s="22">
        <f t="shared" si="59"/>
        <v>0</v>
      </c>
      <c r="I104" s="16"/>
      <c r="J104" s="21">
        <f t="shared" si="79"/>
        <v>0</v>
      </c>
      <c r="K104" s="22">
        <f t="shared" si="64"/>
        <v>-218.60000000000002</v>
      </c>
      <c r="L104" s="16"/>
      <c r="M104" s="21">
        <f t="shared" si="80"/>
        <v>2.1469310000000002E-2</v>
      </c>
      <c r="N104" s="22">
        <f t="shared" si="65"/>
        <v>353.44800647515223</v>
      </c>
      <c r="O104" s="16"/>
      <c r="P104" s="21">
        <f t="shared" si="81"/>
        <v>2.1469310000000002E-2</v>
      </c>
      <c r="Q104" s="22">
        <f t="shared" si="66"/>
        <v>134.84800647515215</v>
      </c>
    </row>
    <row r="105" spans="1:17" ht="15" customHeight="1" x14ac:dyDescent="0.25">
      <c r="A105" s="18">
        <f t="shared" si="52"/>
        <v>42503</v>
      </c>
      <c r="B105" s="21">
        <v>0</v>
      </c>
      <c r="C105" s="21">
        <v>2.0702980100000001</v>
      </c>
      <c r="D105" s="22">
        <f t="shared" si="63"/>
        <v>2.0702980100000001</v>
      </c>
      <c r="E105" s="16"/>
      <c r="F105" s="21">
        <v>0</v>
      </c>
      <c r="G105" s="21">
        <v>0</v>
      </c>
      <c r="H105" s="22">
        <f t="shared" si="59"/>
        <v>0</v>
      </c>
      <c r="I105" s="16"/>
      <c r="J105" s="21">
        <f t="shared" si="79"/>
        <v>0</v>
      </c>
      <c r="K105" s="22">
        <f t="shared" si="64"/>
        <v>-218.60000000000002</v>
      </c>
      <c r="L105" s="16"/>
      <c r="M105" s="21">
        <f t="shared" si="80"/>
        <v>2.0702980100000001</v>
      </c>
      <c r="N105" s="22">
        <f t="shared" si="65"/>
        <v>355.51830448515221</v>
      </c>
      <c r="O105" s="16"/>
      <c r="P105" s="21">
        <f t="shared" si="81"/>
        <v>2.0702980100000001</v>
      </c>
      <c r="Q105" s="22">
        <f t="shared" si="66"/>
        <v>136.91830448515213</v>
      </c>
    </row>
    <row r="106" spans="1:17" ht="15" customHeight="1" x14ac:dyDescent="0.25">
      <c r="A106" s="18">
        <f>+A105+3</f>
        <v>42506</v>
      </c>
      <c r="B106" s="21">
        <v>0</v>
      </c>
      <c r="C106" s="21">
        <v>0.21042495</v>
      </c>
      <c r="D106" s="22">
        <f t="shared" si="63"/>
        <v>0.21042495</v>
      </c>
      <c r="E106" s="16"/>
      <c r="F106" s="21">
        <v>0</v>
      </c>
      <c r="G106" s="21">
        <v>0</v>
      </c>
      <c r="H106" s="22">
        <f t="shared" si="59"/>
        <v>0</v>
      </c>
      <c r="I106" s="16"/>
      <c r="J106" s="21">
        <f t="shared" si="79"/>
        <v>0</v>
      </c>
      <c r="K106" s="22">
        <f t="shared" si="64"/>
        <v>-218.60000000000002</v>
      </c>
      <c r="L106" s="16"/>
      <c r="M106" s="21">
        <f t="shared" si="80"/>
        <v>0.21042495</v>
      </c>
      <c r="N106" s="22">
        <f t="shared" si="65"/>
        <v>355.72872943515222</v>
      </c>
      <c r="O106" s="16"/>
      <c r="P106" s="21">
        <f t="shared" si="81"/>
        <v>0.21042495</v>
      </c>
      <c r="Q106" s="22">
        <f t="shared" si="66"/>
        <v>137.12872943515214</v>
      </c>
    </row>
    <row r="107" spans="1:17" ht="15" customHeight="1" x14ac:dyDescent="0.25">
      <c r="A107" s="18">
        <f t="shared" si="52"/>
        <v>42507</v>
      </c>
      <c r="B107" s="21">
        <v>0</v>
      </c>
      <c r="C107" s="21">
        <v>0.52528087000000001</v>
      </c>
      <c r="D107" s="22">
        <f t="shared" si="63"/>
        <v>0.52528087000000001</v>
      </c>
      <c r="E107" s="16"/>
      <c r="F107" s="21">
        <v>0</v>
      </c>
      <c r="G107" s="21">
        <v>0</v>
      </c>
      <c r="H107" s="22">
        <f t="shared" si="59"/>
        <v>0</v>
      </c>
      <c r="I107" s="16"/>
      <c r="J107" s="21">
        <f t="shared" si="79"/>
        <v>0</v>
      </c>
      <c r="K107" s="22">
        <f t="shared" si="64"/>
        <v>-218.60000000000002</v>
      </c>
      <c r="L107" s="16"/>
      <c r="M107" s="21">
        <f t="shared" si="80"/>
        <v>0.52528087000000001</v>
      </c>
      <c r="N107" s="22">
        <f t="shared" si="65"/>
        <v>356.25401030515224</v>
      </c>
      <c r="O107" s="16"/>
      <c r="P107" s="21">
        <f t="shared" si="81"/>
        <v>0.52528087000000001</v>
      </c>
      <c r="Q107" s="22">
        <f t="shared" si="66"/>
        <v>137.65401030515213</v>
      </c>
    </row>
    <row r="108" spans="1:17" ht="15" customHeight="1" x14ac:dyDescent="0.25">
      <c r="A108" s="18">
        <f>+A107+1</f>
        <v>42508</v>
      </c>
      <c r="B108" s="21">
        <v>0</v>
      </c>
      <c r="C108" s="21">
        <v>19.17950111</v>
      </c>
      <c r="D108" s="22">
        <f t="shared" si="63"/>
        <v>19.17950111</v>
      </c>
      <c r="E108" s="16"/>
      <c r="F108" s="21">
        <v>0</v>
      </c>
      <c r="G108" s="21">
        <v>0</v>
      </c>
      <c r="H108" s="22">
        <f t="shared" si="59"/>
        <v>0</v>
      </c>
      <c r="I108" s="16"/>
      <c r="J108" s="21">
        <f t="shared" ref="J108:J112" si="82">B108-F108</f>
        <v>0</v>
      </c>
      <c r="K108" s="22">
        <f t="shared" si="64"/>
        <v>-218.60000000000002</v>
      </c>
      <c r="L108" s="16"/>
      <c r="M108" s="21">
        <f t="shared" ref="M108:M112" si="83">C108-G108</f>
        <v>19.17950111</v>
      </c>
      <c r="N108" s="22">
        <f t="shared" si="65"/>
        <v>375.43351141515222</v>
      </c>
      <c r="O108" s="16"/>
      <c r="P108" s="21">
        <f t="shared" ref="P108:P112" si="84">J108+M108</f>
        <v>19.17950111</v>
      </c>
      <c r="Q108" s="22">
        <f t="shared" si="66"/>
        <v>156.83351141515212</v>
      </c>
    </row>
    <row r="109" spans="1:17" ht="15" customHeight="1" x14ac:dyDescent="0.25">
      <c r="A109" s="18">
        <f t="shared" si="52"/>
        <v>42509</v>
      </c>
      <c r="B109" s="21">
        <v>0</v>
      </c>
      <c r="C109" s="21">
        <v>0</v>
      </c>
      <c r="D109" s="22">
        <f t="shared" si="63"/>
        <v>0</v>
      </c>
      <c r="E109" s="16"/>
      <c r="F109" s="21">
        <v>0</v>
      </c>
      <c r="G109" s="21">
        <v>0</v>
      </c>
      <c r="H109" s="22">
        <f t="shared" si="59"/>
        <v>0</v>
      </c>
      <c r="I109" s="16"/>
      <c r="J109" s="21">
        <f t="shared" si="82"/>
        <v>0</v>
      </c>
      <c r="K109" s="22">
        <f t="shared" si="64"/>
        <v>-218.60000000000002</v>
      </c>
      <c r="L109" s="16"/>
      <c r="M109" s="21">
        <f t="shared" si="83"/>
        <v>0</v>
      </c>
      <c r="N109" s="22">
        <f t="shared" si="65"/>
        <v>375.43351141515222</v>
      </c>
      <c r="O109" s="16"/>
      <c r="P109" s="21">
        <f t="shared" si="84"/>
        <v>0</v>
      </c>
      <c r="Q109" s="22">
        <f t="shared" si="66"/>
        <v>156.83351141515212</v>
      </c>
    </row>
    <row r="110" spans="1:17" ht="15" customHeight="1" x14ac:dyDescent="0.25">
      <c r="A110" s="18">
        <f t="shared" si="52"/>
        <v>42510</v>
      </c>
      <c r="B110" s="21">
        <v>0</v>
      </c>
      <c r="C110" s="21">
        <v>5.8647570941315426</v>
      </c>
      <c r="D110" s="22">
        <f t="shared" si="63"/>
        <v>5.8647570941315426</v>
      </c>
      <c r="E110" s="16"/>
      <c r="F110" s="21">
        <v>0</v>
      </c>
      <c r="G110" s="21">
        <v>0</v>
      </c>
      <c r="H110" s="22">
        <f t="shared" si="59"/>
        <v>0</v>
      </c>
      <c r="I110" s="16"/>
      <c r="J110" s="21">
        <f t="shared" si="82"/>
        <v>0</v>
      </c>
      <c r="K110" s="22">
        <f t="shared" si="64"/>
        <v>-218.60000000000002</v>
      </c>
      <c r="L110" s="16"/>
      <c r="M110" s="21">
        <f t="shared" si="83"/>
        <v>5.8647570941315426</v>
      </c>
      <c r="N110" s="22">
        <f t="shared" si="65"/>
        <v>381.29826850928379</v>
      </c>
      <c r="O110" s="16"/>
      <c r="P110" s="21">
        <f t="shared" si="84"/>
        <v>5.8647570941315426</v>
      </c>
      <c r="Q110" s="22">
        <f t="shared" si="66"/>
        <v>162.69826850928365</v>
      </c>
    </row>
    <row r="111" spans="1:17" ht="15" customHeight="1" x14ac:dyDescent="0.25">
      <c r="A111" s="18">
        <f>+A110+3</f>
        <v>42513</v>
      </c>
      <c r="B111" s="21">
        <v>0</v>
      </c>
      <c r="C111" s="21">
        <v>2.2010235299999996</v>
      </c>
      <c r="D111" s="22">
        <f t="shared" si="63"/>
        <v>2.2010235299999996</v>
      </c>
      <c r="E111" s="16"/>
      <c r="F111" s="21">
        <v>0</v>
      </c>
      <c r="G111" s="21">
        <v>0</v>
      </c>
      <c r="H111" s="22">
        <f t="shared" si="59"/>
        <v>0</v>
      </c>
      <c r="I111" s="16"/>
      <c r="J111" s="21">
        <f t="shared" si="82"/>
        <v>0</v>
      </c>
      <c r="K111" s="22">
        <f t="shared" si="64"/>
        <v>-218.60000000000002</v>
      </c>
      <c r="L111" s="16"/>
      <c r="M111" s="21">
        <f t="shared" si="83"/>
        <v>2.2010235299999996</v>
      </c>
      <c r="N111" s="22">
        <f t="shared" si="65"/>
        <v>383.49929203928377</v>
      </c>
      <c r="O111" s="16"/>
      <c r="P111" s="21">
        <f t="shared" si="84"/>
        <v>2.2010235299999996</v>
      </c>
      <c r="Q111" s="22">
        <f t="shared" si="66"/>
        <v>164.89929203928364</v>
      </c>
    </row>
    <row r="112" spans="1:17" ht="15" customHeight="1" x14ac:dyDescent="0.25">
      <c r="A112" s="18">
        <f t="shared" si="52"/>
        <v>42514</v>
      </c>
      <c r="B112" s="21">
        <v>0</v>
      </c>
      <c r="C112" s="21">
        <v>7.0212413700000003</v>
      </c>
      <c r="D112" s="22">
        <f t="shared" si="63"/>
        <v>7.0212413700000003</v>
      </c>
      <c r="E112" s="16"/>
      <c r="F112" s="21">
        <v>0</v>
      </c>
      <c r="G112" s="21">
        <v>0</v>
      </c>
      <c r="H112" s="22">
        <f t="shared" si="59"/>
        <v>0</v>
      </c>
      <c r="I112" s="16"/>
      <c r="J112" s="21">
        <f t="shared" si="82"/>
        <v>0</v>
      </c>
      <c r="K112" s="22">
        <f t="shared" si="64"/>
        <v>-218.60000000000002</v>
      </c>
      <c r="L112" s="16"/>
      <c r="M112" s="21">
        <f t="shared" si="83"/>
        <v>7.0212413700000003</v>
      </c>
      <c r="N112" s="22">
        <f t="shared" si="65"/>
        <v>390.52053340928376</v>
      </c>
      <c r="O112" s="16"/>
      <c r="P112" s="21">
        <f t="shared" si="84"/>
        <v>7.0212413700000003</v>
      </c>
      <c r="Q112" s="22">
        <f t="shared" si="66"/>
        <v>171.92053340928365</v>
      </c>
    </row>
    <row r="113" spans="1:17" ht="15" customHeight="1" x14ac:dyDescent="0.25">
      <c r="A113" s="18">
        <f>+A112+1</f>
        <v>42515</v>
      </c>
      <c r="B113" s="21">
        <v>0</v>
      </c>
      <c r="C113" s="21">
        <v>0.21515622000000001</v>
      </c>
      <c r="D113" s="22">
        <f t="shared" si="63"/>
        <v>0.21515622000000001</v>
      </c>
      <c r="E113" s="16"/>
      <c r="F113" s="21">
        <v>0</v>
      </c>
      <c r="G113" s="21">
        <v>0</v>
      </c>
      <c r="H113" s="22">
        <f t="shared" si="59"/>
        <v>0</v>
      </c>
      <c r="I113" s="16"/>
      <c r="J113" s="21">
        <f t="shared" ref="J113:J117" si="85">B113-F113</f>
        <v>0</v>
      </c>
      <c r="K113" s="22">
        <f t="shared" si="64"/>
        <v>-218.60000000000002</v>
      </c>
      <c r="L113" s="16"/>
      <c r="M113" s="21">
        <f t="shared" ref="M113:M117" si="86">C113-G113</f>
        <v>0.21515622000000001</v>
      </c>
      <c r="N113" s="22">
        <f t="shared" si="65"/>
        <v>390.73568962928374</v>
      </c>
      <c r="O113" s="16"/>
      <c r="P113" s="21">
        <f t="shared" ref="P113:P117" si="87">J113+M113</f>
        <v>0.21515622000000001</v>
      </c>
      <c r="Q113" s="22">
        <f t="shared" si="66"/>
        <v>172.13568962928366</v>
      </c>
    </row>
    <row r="114" spans="1:17" ht="15" customHeight="1" x14ac:dyDescent="0.25">
      <c r="A114" s="18">
        <f t="shared" si="52"/>
        <v>42516</v>
      </c>
      <c r="B114" s="21">
        <v>0</v>
      </c>
      <c r="C114" s="21">
        <v>9.1468567699999994</v>
      </c>
      <c r="D114" s="22">
        <f t="shared" si="63"/>
        <v>9.1468567699999994</v>
      </c>
      <c r="E114" s="16"/>
      <c r="F114" s="21">
        <v>0</v>
      </c>
      <c r="G114" s="21">
        <v>0</v>
      </c>
      <c r="H114" s="22">
        <f t="shared" si="59"/>
        <v>0</v>
      </c>
      <c r="I114" s="16"/>
      <c r="J114" s="21">
        <f t="shared" si="85"/>
        <v>0</v>
      </c>
      <c r="K114" s="22">
        <f t="shared" si="64"/>
        <v>-218.60000000000002</v>
      </c>
      <c r="L114" s="16"/>
      <c r="M114" s="21">
        <f t="shared" si="86"/>
        <v>9.1468567699999994</v>
      </c>
      <c r="N114" s="22">
        <f t="shared" si="65"/>
        <v>399.88254639928374</v>
      </c>
      <c r="O114" s="16"/>
      <c r="P114" s="21">
        <f t="shared" si="87"/>
        <v>9.1468567699999994</v>
      </c>
      <c r="Q114" s="22">
        <f t="shared" si="66"/>
        <v>181.28254639928366</v>
      </c>
    </row>
    <row r="115" spans="1:17" ht="15" customHeight="1" x14ac:dyDescent="0.25">
      <c r="A115" s="18">
        <f t="shared" si="52"/>
        <v>42517</v>
      </c>
      <c r="B115" s="21">
        <v>0</v>
      </c>
      <c r="C115" s="21">
        <v>9.3562082400000008</v>
      </c>
      <c r="D115" s="22">
        <f t="shared" si="63"/>
        <v>9.3562082400000008</v>
      </c>
      <c r="E115" s="16"/>
      <c r="F115" s="21">
        <v>0</v>
      </c>
      <c r="G115" s="21">
        <v>0</v>
      </c>
      <c r="H115" s="22">
        <f t="shared" si="59"/>
        <v>0</v>
      </c>
      <c r="I115" s="16"/>
      <c r="J115" s="21">
        <f t="shared" si="85"/>
        <v>0</v>
      </c>
      <c r="K115" s="22">
        <f t="shared" si="64"/>
        <v>-218.60000000000002</v>
      </c>
      <c r="L115" s="16"/>
      <c r="M115" s="21">
        <f t="shared" si="86"/>
        <v>9.3562082400000008</v>
      </c>
      <c r="N115" s="22">
        <f t="shared" si="65"/>
        <v>409.23875463928374</v>
      </c>
      <c r="O115" s="16"/>
      <c r="P115" s="21">
        <f t="shared" si="87"/>
        <v>9.3562082400000008</v>
      </c>
      <c r="Q115" s="22">
        <f t="shared" si="66"/>
        <v>190.63875463928366</v>
      </c>
    </row>
    <row r="116" spans="1:17" ht="15" customHeight="1" x14ac:dyDescent="0.25">
      <c r="A116" s="18">
        <f>+A115+3</f>
        <v>42520</v>
      </c>
      <c r="B116" s="21">
        <v>0</v>
      </c>
      <c r="C116" s="21">
        <v>44.556032268151704</v>
      </c>
      <c r="D116" s="22">
        <f t="shared" si="63"/>
        <v>44.556032268151704</v>
      </c>
      <c r="E116" s="16"/>
      <c r="F116" s="21">
        <v>3.6</v>
      </c>
      <c r="G116" s="21">
        <v>0</v>
      </c>
      <c r="H116" s="22">
        <f t="shared" si="59"/>
        <v>3.6</v>
      </c>
      <c r="I116" s="16"/>
      <c r="J116" s="21">
        <f t="shared" si="85"/>
        <v>-3.6</v>
      </c>
      <c r="K116" s="22">
        <f t="shared" si="64"/>
        <v>-222.20000000000002</v>
      </c>
      <c r="L116" s="16"/>
      <c r="M116" s="21">
        <f t="shared" si="86"/>
        <v>44.556032268151704</v>
      </c>
      <c r="N116" s="22">
        <f t="shared" si="65"/>
        <v>453.79478690743542</v>
      </c>
      <c r="O116" s="16"/>
      <c r="P116" s="21">
        <f t="shared" si="87"/>
        <v>40.956032268151702</v>
      </c>
      <c r="Q116" s="22">
        <f t="shared" si="66"/>
        <v>231.59478690743538</v>
      </c>
    </row>
    <row r="117" spans="1:17" ht="15" customHeight="1" x14ac:dyDescent="0.25">
      <c r="A117" s="18">
        <f t="shared" si="52"/>
        <v>42521</v>
      </c>
      <c r="B117" s="21">
        <v>0</v>
      </c>
      <c r="C117" s="21">
        <v>4.2941831688470586E-2</v>
      </c>
      <c r="D117" s="22">
        <f t="shared" si="63"/>
        <v>4.2941831688470586E-2</v>
      </c>
      <c r="E117" s="16"/>
      <c r="F117" s="21">
        <v>1.5</v>
      </c>
      <c r="G117" s="21">
        <v>0</v>
      </c>
      <c r="H117" s="22">
        <f t="shared" si="59"/>
        <v>1.5</v>
      </c>
      <c r="I117" s="16"/>
      <c r="J117" s="21">
        <f t="shared" si="85"/>
        <v>-1.5</v>
      </c>
      <c r="K117" s="22">
        <f t="shared" si="64"/>
        <v>-223.70000000000002</v>
      </c>
      <c r="L117" s="16"/>
      <c r="M117" s="21">
        <f t="shared" si="86"/>
        <v>4.2941831688470586E-2</v>
      </c>
      <c r="N117" s="22">
        <f t="shared" si="65"/>
        <v>453.83772873912392</v>
      </c>
      <c r="O117" s="16"/>
      <c r="P117" s="21">
        <f t="shared" si="87"/>
        <v>-1.4570581683115293</v>
      </c>
      <c r="Q117" s="22">
        <f t="shared" si="66"/>
        <v>230.13772873912384</v>
      </c>
    </row>
    <row r="118" spans="1:17" ht="15" customHeight="1" x14ac:dyDescent="0.25">
      <c r="A118" s="18">
        <f>+A117+1</f>
        <v>42522</v>
      </c>
      <c r="B118" s="21">
        <v>0</v>
      </c>
      <c r="C118" s="21">
        <v>0.23421294000000001</v>
      </c>
      <c r="D118" s="22">
        <f t="shared" si="63"/>
        <v>0.23421294000000001</v>
      </c>
      <c r="E118" s="16"/>
      <c r="F118" s="21">
        <v>0</v>
      </c>
      <c r="G118" s="21">
        <v>0</v>
      </c>
      <c r="H118" s="22">
        <f t="shared" si="59"/>
        <v>0</v>
      </c>
      <c r="I118" s="16"/>
      <c r="J118" s="21">
        <f t="shared" ref="J118:J122" si="88">B118-F118</f>
        <v>0</v>
      </c>
      <c r="K118" s="22">
        <f t="shared" si="64"/>
        <v>-223.70000000000002</v>
      </c>
      <c r="L118" s="16"/>
      <c r="M118" s="21">
        <f t="shared" ref="M118:M122" si="89">C118-G118</f>
        <v>0.23421294000000001</v>
      </c>
      <c r="N118" s="22">
        <f t="shared" si="65"/>
        <v>454.07194167912394</v>
      </c>
      <c r="O118" s="16"/>
      <c r="P118" s="21">
        <f t="shared" ref="P118:P122" si="90">J118+M118</f>
        <v>0.23421294000000001</v>
      </c>
      <c r="Q118" s="22">
        <f t="shared" si="66"/>
        <v>230.37194167912384</v>
      </c>
    </row>
    <row r="119" spans="1:17" ht="15" customHeight="1" x14ac:dyDescent="0.25">
      <c r="A119" s="18">
        <f t="shared" si="52"/>
        <v>42523</v>
      </c>
      <c r="B119" s="21">
        <v>0</v>
      </c>
      <c r="C119" s="21">
        <v>1.0882618799999999</v>
      </c>
      <c r="D119" s="22">
        <f t="shared" si="63"/>
        <v>1.0882618799999999</v>
      </c>
      <c r="E119" s="16"/>
      <c r="F119" s="21">
        <v>0</v>
      </c>
      <c r="G119" s="21">
        <v>0</v>
      </c>
      <c r="H119" s="22">
        <f t="shared" si="59"/>
        <v>0</v>
      </c>
      <c r="I119" s="16"/>
      <c r="J119" s="21">
        <f t="shared" si="88"/>
        <v>0</v>
      </c>
      <c r="K119" s="22">
        <f t="shared" si="64"/>
        <v>-223.70000000000002</v>
      </c>
      <c r="L119" s="16"/>
      <c r="M119" s="21">
        <f t="shared" si="89"/>
        <v>1.0882618799999999</v>
      </c>
      <c r="N119" s="22">
        <f t="shared" si="65"/>
        <v>455.16020355912394</v>
      </c>
      <c r="O119" s="16"/>
      <c r="P119" s="21">
        <f t="shared" si="90"/>
        <v>1.0882618799999999</v>
      </c>
      <c r="Q119" s="22">
        <f t="shared" si="66"/>
        <v>231.46020355912384</v>
      </c>
    </row>
    <row r="120" spans="1:17" ht="15" customHeight="1" x14ac:dyDescent="0.25">
      <c r="A120" s="18">
        <f t="shared" si="52"/>
        <v>42524</v>
      </c>
      <c r="B120" s="21">
        <v>0</v>
      </c>
      <c r="C120" s="21">
        <v>1.3127409800000001</v>
      </c>
      <c r="D120" s="22">
        <f t="shared" si="63"/>
        <v>1.3127409800000001</v>
      </c>
      <c r="E120" s="16"/>
      <c r="F120" s="21">
        <v>0</v>
      </c>
      <c r="G120" s="21">
        <v>0</v>
      </c>
      <c r="H120" s="22">
        <f t="shared" si="59"/>
        <v>0</v>
      </c>
      <c r="I120" s="16"/>
      <c r="J120" s="21">
        <f t="shared" si="88"/>
        <v>0</v>
      </c>
      <c r="K120" s="22">
        <f t="shared" si="64"/>
        <v>-223.70000000000002</v>
      </c>
      <c r="L120" s="16"/>
      <c r="M120" s="21">
        <f t="shared" si="89"/>
        <v>1.3127409800000001</v>
      </c>
      <c r="N120" s="22">
        <f t="shared" si="65"/>
        <v>456.47294453912394</v>
      </c>
      <c r="O120" s="16"/>
      <c r="P120" s="21">
        <f t="shared" si="90"/>
        <v>1.3127409800000001</v>
      </c>
      <c r="Q120" s="22">
        <f t="shared" si="66"/>
        <v>232.77294453912384</v>
      </c>
    </row>
    <row r="121" spans="1:17" ht="15" customHeight="1" x14ac:dyDescent="0.25">
      <c r="A121" s="18">
        <f>+A120+3</f>
        <v>42527</v>
      </c>
      <c r="B121" s="21">
        <v>0</v>
      </c>
      <c r="C121" s="21">
        <v>1.07310664</v>
      </c>
      <c r="D121" s="22">
        <f t="shared" si="63"/>
        <v>1.07310664</v>
      </c>
      <c r="E121" s="16"/>
      <c r="F121" s="21">
        <v>0</v>
      </c>
      <c r="G121" s="21">
        <v>2.4573000000000004E-3</v>
      </c>
      <c r="H121" s="22">
        <f t="shared" si="59"/>
        <v>2.4573000000000004E-3</v>
      </c>
      <c r="I121" s="16"/>
      <c r="J121" s="21">
        <f t="shared" si="88"/>
        <v>0</v>
      </c>
      <c r="K121" s="22">
        <f t="shared" si="64"/>
        <v>-223.70000000000002</v>
      </c>
      <c r="L121" s="16"/>
      <c r="M121" s="21">
        <f t="shared" si="89"/>
        <v>1.0706493399999999</v>
      </c>
      <c r="N121" s="22">
        <f t="shared" si="65"/>
        <v>457.54359387912393</v>
      </c>
      <c r="O121" s="16"/>
      <c r="P121" s="21">
        <f t="shared" si="90"/>
        <v>1.0706493399999999</v>
      </c>
      <c r="Q121" s="22">
        <f t="shared" si="66"/>
        <v>233.84359387912383</v>
      </c>
    </row>
    <row r="122" spans="1:17" ht="15" customHeight="1" x14ac:dyDescent="0.25">
      <c r="A122" s="18">
        <f t="shared" si="52"/>
        <v>42528</v>
      </c>
      <c r="B122" s="21">
        <v>0</v>
      </c>
      <c r="C122" s="21">
        <v>1.1573873000000001</v>
      </c>
      <c r="D122" s="22">
        <f t="shared" si="63"/>
        <v>1.1573873000000001</v>
      </c>
      <c r="E122" s="16"/>
      <c r="F122" s="21">
        <v>0</v>
      </c>
      <c r="G122" s="21">
        <v>5.1174799999999998E-3</v>
      </c>
      <c r="H122" s="22">
        <f t="shared" si="59"/>
        <v>5.1174799999999998E-3</v>
      </c>
      <c r="I122" s="16"/>
      <c r="J122" s="21">
        <f t="shared" si="88"/>
        <v>0</v>
      </c>
      <c r="K122" s="22">
        <f t="shared" si="64"/>
        <v>-223.70000000000002</v>
      </c>
      <c r="L122" s="16"/>
      <c r="M122" s="21">
        <f t="shared" si="89"/>
        <v>1.1522698200000001</v>
      </c>
      <c r="N122" s="22">
        <f t="shared" si="65"/>
        <v>458.69586369912395</v>
      </c>
      <c r="O122" s="16"/>
      <c r="P122" s="21">
        <f t="shared" si="90"/>
        <v>1.1522698200000001</v>
      </c>
      <c r="Q122" s="22">
        <f t="shared" si="66"/>
        <v>234.99586369912382</v>
      </c>
    </row>
    <row r="123" spans="1:17" ht="15" customHeight="1" x14ac:dyDescent="0.25">
      <c r="A123" s="18">
        <f>+A122+1</f>
        <v>42529</v>
      </c>
      <c r="B123" s="21">
        <v>0</v>
      </c>
      <c r="C123" s="21">
        <v>8.3130843199999997</v>
      </c>
      <c r="D123" s="22">
        <f t="shared" si="63"/>
        <v>8.3130843199999997</v>
      </c>
      <c r="E123" s="16"/>
      <c r="F123" s="21">
        <v>0</v>
      </c>
      <c r="G123" s="21">
        <v>0</v>
      </c>
      <c r="H123" s="22">
        <f t="shared" si="59"/>
        <v>0</v>
      </c>
      <c r="I123" s="16"/>
      <c r="J123" s="21">
        <f t="shared" ref="J123:J127" si="91">B123-F123</f>
        <v>0</v>
      </c>
      <c r="K123" s="22">
        <f t="shared" si="64"/>
        <v>-223.70000000000002</v>
      </c>
      <c r="L123" s="16"/>
      <c r="M123" s="21">
        <f t="shared" ref="M123:M127" si="92">C123-G123</f>
        <v>8.3130843199999997</v>
      </c>
      <c r="N123" s="22">
        <f t="shared" si="65"/>
        <v>467.00894801912392</v>
      </c>
      <c r="O123" s="16"/>
      <c r="P123" s="21">
        <f t="shared" ref="P123:P127" si="93">J123+M123</f>
        <v>8.3130843199999997</v>
      </c>
      <c r="Q123" s="22">
        <f t="shared" si="66"/>
        <v>243.30894801912382</v>
      </c>
    </row>
    <row r="124" spans="1:17" ht="15" customHeight="1" x14ac:dyDescent="0.25">
      <c r="A124" s="18">
        <f t="shared" si="52"/>
        <v>42530</v>
      </c>
      <c r="B124" s="21">
        <v>0</v>
      </c>
      <c r="C124" s="21">
        <v>13.557522929999999</v>
      </c>
      <c r="D124" s="22">
        <f t="shared" si="63"/>
        <v>13.557522929999999</v>
      </c>
      <c r="E124" s="16"/>
      <c r="F124" s="21">
        <v>0</v>
      </c>
      <c r="G124" s="21">
        <v>0</v>
      </c>
      <c r="H124" s="22">
        <f t="shared" si="59"/>
        <v>0</v>
      </c>
      <c r="I124" s="16"/>
      <c r="J124" s="21">
        <f t="shared" si="91"/>
        <v>0</v>
      </c>
      <c r="K124" s="22">
        <f t="shared" si="64"/>
        <v>-223.70000000000002</v>
      </c>
      <c r="L124" s="16"/>
      <c r="M124" s="21">
        <f t="shared" si="92"/>
        <v>13.557522929999999</v>
      </c>
      <c r="N124" s="22">
        <f t="shared" si="65"/>
        <v>480.56647094912393</v>
      </c>
      <c r="O124" s="16"/>
      <c r="P124" s="21">
        <f t="shared" si="93"/>
        <v>13.557522929999999</v>
      </c>
      <c r="Q124" s="22">
        <f t="shared" si="66"/>
        <v>256.86647094912382</v>
      </c>
    </row>
    <row r="125" spans="1:17" ht="15" customHeight="1" x14ac:dyDescent="0.25">
      <c r="A125" s="18">
        <f t="shared" si="52"/>
        <v>42531</v>
      </c>
      <c r="B125" s="21">
        <v>0</v>
      </c>
      <c r="C125" s="21">
        <v>9.3569816499999998</v>
      </c>
      <c r="D125" s="22">
        <f t="shared" si="63"/>
        <v>9.3569816499999998</v>
      </c>
      <c r="E125" s="16"/>
      <c r="F125" s="21">
        <v>1.2</v>
      </c>
      <c r="G125" s="21">
        <v>0</v>
      </c>
      <c r="H125" s="22">
        <f t="shared" si="59"/>
        <v>1.2</v>
      </c>
      <c r="I125" s="16"/>
      <c r="J125" s="21">
        <f t="shared" si="91"/>
        <v>-1.2</v>
      </c>
      <c r="K125" s="22">
        <f t="shared" si="64"/>
        <v>-224.9</v>
      </c>
      <c r="L125" s="16"/>
      <c r="M125" s="21">
        <f t="shared" si="92"/>
        <v>9.3569816499999998</v>
      </c>
      <c r="N125" s="22">
        <f t="shared" si="65"/>
        <v>489.92345259912395</v>
      </c>
      <c r="O125" s="16"/>
      <c r="P125" s="21">
        <f t="shared" si="93"/>
        <v>8.1569816500000005</v>
      </c>
      <c r="Q125" s="22">
        <f t="shared" si="66"/>
        <v>265.0234525991238</v>
      </c>
    </row>
    <row r="126" spans="1:17" ht="15" customHeight="1" x14ac:dyDescent="0.25">
      <c r="A126" s="18">
        <f>+A125+3</f>
        <v>42534</v>
      </c>
      <c r="B126" s="21">
        <v>0</v>
      </c>
      <c r="C126" s="21">
        <v>1.97867719</v>
      </c>
      <c r="D126" s="22">
        <f t="shared" si="63"/>
        <v>1.97867719</v>
      </c>
      <c r="E126" s="16"/>
      <c r="F126" s="21">
        <v>0</v>
      </c>
      <c r="G126" s="21">
        <v>0</v>
      </c>
      <c r="H126" s="22">
        <f t="shared" si="59"/>
        <v>0</v>
      </c>
      <c r="I126" s="16"/>
      <c r="J126" s="21">
        <f t="shared" si="91"/>
        <v>0</v>
      </c>
      <c r="K126" s="22">
        <f t="shared" si="64"/>
        <v>-224.9</v>
      </c>
      <c r="L126" s="16"/>
      <c r="M126" s="21">
        <f t="shared" si="92"/>
        <v>1.97867719</v>
      </c>
      <c r="N126" s="22">
        <f t="shared" si="65"/>
        <v>491.90212978912393</v>
      </c>
      <c r="O126" s="16"/>
      <c r="P126" s="21">
        <f t="shared" si="93"/>
        <v>1.97867719</v>
      </c>
      <c r="Q126" s="22">
        <f t="shared" si="66"/>
        <v>267.00212978912379</v>
      </c>
    </row>
    <row r="127" spans="1:17" ht="15" customHeight="1" x14ac:dyDescent="0.25">
      <c r="A127" s="18">
        <f t="shared" si="52"/>
        <v>42535</v>
      </c>
      <c r="B127" s="21">
        <v>0</v>
      </c>
      <c r="C127" s="21">
        <v>3.0440937300000002</v>
      </c>
      <c r="D127" s="22">
        <f t="shared" si="63"/>
        <v>3.0440937300000002</v>
      </c>
      <c r="E127" s="16"/>
      <c r="F127" s="21">
        <v>0</v>
      </c>
      <c r="G127" s="21">
        <v>0</v>
      </c>
      <c r="H127" s="22">
        <f t="shared" si="59"/>
        <v>0</v>
      </c>
      <c r="I127" s="16"/>
      <c r="J127" s="21">
        <f t="shared" si="91"/>
        <v>0</v>
      </c>
      <c r="K127" s="22">
        <f t="shared" si="64"/>
        <v>-224.9</v>
      </c>
      <c r="L127" s="16"/>
      <c r="M127" s="21">
        <f t="shared" si="92"/>
        <v>3.0440937300000002</v>
      </c>
      <c r="N127" s="22">
        <f t="shared" si="65"/>
        <v>494.94622351912392</v>
      </c>
      <c r="O127" s="16"/>
      <c r="P127" s="21">
        <f t="shared" si="93"/>
        <v>3.0440937300000002</v>
      </c>
      <c r="Q127" s="22">
        <f t="shared" si="66"/>
        <v>270.04622351912377</v>
      </c>
    </row>
    <row r="128" spans="1:17" ht="15" customHeight="1" x14ac:dyDescent="0.25">
      <c r="A128" s="18">
        <f>+A127+1</f>
        <v>42536</v>
      </c>
      <c r="B128" s="21">
        <v>0</v>
      </c>
      <c r="C128" s="21">
        <v>5.8546915300000002</v>
      </c>
      <c r="D128" s="22">
        <f t="shared" si="63"/>
        <v>5.8546915300000002</v>
      </c>
      <c r="E128" s="16"/>
      <c r="F128" s="21">
        <v>0</v>
      </c>
      <c r="G128" s="21">
        <v>1.85936E-3</v>
      </c>
      <c r="H128" s="22">
        <f t="shared" si="59"/>
        <v>1.85936E-3</v>
      </c>
      <c r="I128" s="16"/>
      <c r="J128" s="21">
        <f t="shared" ref="J128:J132" si="94">B128-F128</f>
        <v>0</v>
      </c>
      <c r="K128" s="22">
        <f t="shared" si="64"/>
        <v>-224.9</v>
      </c>
      <c r="L128" s="16"/>
      <c r="M128" s="21">
        <f t="shared" ref="M128:M132" si="95">C128-G128</f>
        <v>5.8528321700000001</v>
      </c>
      <c r="N128" s="22">
        <f t="shared" si="65"/>
        <v>500.79905568912392</v>
      </c>
      <c r="O128" s="16"/>
      <c r="P128" s="21">
        <f t="shared" ref="P128:P132" si="96">J128+M128</f>
        <v>5.8528321700000001</v>
      </c>
      <c r="Q128" s="22">
        <f t="shared" si="66"/>
        <v>275.89905568912377</v>
      </c>
    </row>
    <row r="129" spans="1:17" ht="15" customHeight="1" x14ac:dyDescent="0.25">
      <c r="A129" s="18">
        <f t="shared" ref="A129:A130" si="97">+A128+1</f>
        <v>42537</v>
      </c>
      <c r="B129" s="21">
        <v>0</v>
      </c>
      <c r="C129" s="21">
        <v>4.3062659298126942</v>
      </c>
      <c r="D129" s="22">
        <f t="shared" si="63"/>
        <v>4.3062659298126942</v>
      </c>
      <c r="E129" s="16"/>
      <c r="F129" s="21">
        <v>0</v>
      </c>
      <c r="G129" s="21">
        <v>0</v>
      </c>
      <c r="H129" s="22">
        <f t="shared" si="59"/>
        <v>0</v>
      </c>
      <c r="I129" s="16"/>
      <c r="J129" s="21">
        <f t="shared" si="94"/>
        <v>0</v>
      </c>
      <c r="K129" s="22">
        <f t="shared" si="64"/>
        <v>-224.9</v>
      </c>
      <c r="L129" s="16"/>
      <c r="M129" s="21">
        <f t="shared" si="95"/>
        <v>4.3062659298126942</v>
      </c>
      <c r="N129" s="22">
        <f t="shared" si="65"/>
        <v>505.10532161893661</v>
      </c>
      <c r="O129" s="16"/>
      <c r="P129" s="21">
        <f t="shared" si="96"/>
        <v>4.3062659298126942</v>
      </c>
      <c r="Q129" s="22">
        <f t="shared" si="66"/>
        <v>280.20532161893647</v>
      </c>
    </row>
    <row r="130" spans="1:17" ht="15" customHeight="1" x14ac:dyDescent="0.25">
      <c r="A130" s="18">
        <f t="shared" si="97"/>
        <v>42538</v>
      </c>
      <c r="B130" s="21">
        <v>0</v>
      </c>
      <c r="C130" s="21">
        <v>0.45814673</v>
      </c>
      <c r="D130" s="22">
        <f t="shared" si="63"/>
        <v>0.45814673</v>
      </c>
      <c r="E130" s="16"/>
      <c r="F130" s="21">
        <v>0</v>
      </c>
      <c r="G130" s="21">
        <v>0</v>
      </c>
      <c r="H130" s="22">
        <f t="shared" si="59"/>
        <v>0</v>
      </c>
      <c r="I130" s="16"/>
      <c r="J130" s="21">
        <f t="shared" si="94"/>
        <v>0</v>
      </c>
      <c r="K130" s="22">
        <f t="shared" si="64"/>
        <v>-224.9</v>
      </c>
      <c r="L130" s="16"/>
      <c r="M130" s="21">
        <f t="shared" si="95"/>
        <v>0.45814673</v>
      </c>
      <c r="N130" s="22">
        <f t="shared" si="65"/>
        <v>505.56346834893662</v>
      </c>
      <c r="O130" s="16"/>
      <c r="P130" s="21">
        <f t="shared" si="96"/>
        <v>0.45814673</v>
      </c>
      <c r="Q130" s="22">
        <f t="shared" si="66"/>
        <v>280.66346834893648</v>
      </c>
    </row>
    <row r="131" spans="1:17" ht="15" customHeight="1" x14ac:dyDescent="0.25">
      <c r="A131" s="18">
        <f>+A130+3</f>
        <v>42541</v>
      </c>
      <c r="B131" s="21">
        <v>0</v>
      </c>
      <c r="C131" s="21">
        <v>13.547748794364857</v>
      </c>
      <c r="D131" s="22">
        <f t="shared" si="63"/>
        <v>13.547748794364857</v>
      </c>
      <c r="E131" s="16"/>
      <c r="F131" s="21">
        <v>0</v>
      </c>
      <c r="G131" s="21">
        <v>0</v>
      </c>
      <c r="H131" s="22">
        <f t="shared" si="59"/>
        <v>0</v>
      </c>
      <c r="I131" s="16"/>
      <c r="J131" s="21">
        <f t="shared" si="94"/>
        <v>0</v>
      </c>
      <c r="K131" s="22">
        <f t="shared" si="64"/>
        <v>-224.9</v>
      </c>
      <c r="L131" s="16"/>
      <c r="M131" s="21">
        <f t="shared" si="95"/>
        <v>13.547748794364857</v>
      </c>
      <c r="N131" s="22">
        <f t="shared" si="65"/>
        <v>519.11121714330147</v>
      </c>
      <c r="O131" s="16"/>
      <c r="P131" s="21">
        <f t="shared" si="96"/>
        <v>13.547748794364857</v>
      </c>
      <c r="Q131" s="22">
        <f t="shared" si="66"/>
        <v>294.21121714330133</v>
      </c>
    </row>
    <row r="132" spans="1:17" ht="15" customHeight="1" x14ac:dyDescent="0.25">
      <c r="A132" s="18">
        <f t="shared" ref="A132" si="98">+A131+1</f>
        <v>42542</v>
      </c>
      <c r="B132" s="21">
        <v>0</v>
      </c>
      <c r="C132" s="21">
        <v>5.1004261</v>
      </c>
      <c r="D132" s="22">
        <f t="shared" si="63"/>
        <v>5.1004261</v>
      </c>
      <c r="E132" s="16"/>
      <c r="F132" s="21">
        <v>0</v>
      </c>
      <c r="G132" s="21">
        <v>2.2920000000000002E-3</v>
      </c>
      <c r="H132" s="22">
        <f t="shared" si="59"/>
        <v>2.2920000000000002E-3</v>
      </c>
      <c r="I132" s="16"/>
      <c r="J132" s="21">
        <f t="shared" si="94"/>
        <v>0</v>
      </c>
      <c r="K132" s="22">
        <f t="shared" si="64"/>
        <v>-224.9</v>
      </c>
      <c r="L132" s="16"/>
      <c r="M132" s="21">
        <f t="shared" si="95"/>
        <v>5.0981341000000002</v>
      </c>
      <c r="N132" s="22">
        <f t="shared" si="65"/>
        <v>524.20935124330151</v>
      </c>
      <c r="O132" s="16"/>
      <c r="P132" s="21">
        <f t="shared" si="96"/>
        <v>5.0981341000000002</v>
      </c>
      <c r="Q132" s="22">
        <f t="shared" si="66"/>
        <v>299.30935124330131</v>
      </c>
    </row>
    <row r="133" spans="1:17" ht="15" customHeight="1" x14ac:dyDescent="0.25">
      <c r="A133" s="18">
        <f>+A132+1</f>
        <v>42543</v>
      </c>
      <c r="B133" s="21">
        <v>0</v>
      </c>
      <c r="C133" s="21">
        <v>10.459906980000001</v>
      </c>
      <c r="D133" s="22">
        <f t="shared" si="63"/>
        <v>10.459906980000001</v>
      </c>
      <c r="E133" s="16"/>
      <c r="F133" s="21">
        <v>0</v>
      </c>
      <c r="G133" s="21">
        <v>0</v>
      </c>
      <c r="H133" s="22">
        <f t="shared" si="59"/>
        <v>0</v>
      </c>
      <c r="I133" s="16"/>
      <c r="J133" s="21">
        <f t="shared" ref="J133:J137" si="99">B133-F133</f>
        <v>0</v>
      </c>
      <c r="K133" s="22">
        <f t="shared" si="64"/>
        <v>-224.9</v>
      </c>
      <c r="L133" s="16"/>
      <c r="M133" s="21">
        <f t="shared" ref="M133:M137" si="100">C133-G133</f>
        <v>10.459906980000001</v>
      </c>
      <c r="N133" s="22">
        <f t="shared" si="65"/>
        <v>534.66925822330154</v>
      </c>
      <c r="O133" s="16"/>
      <c r="P133" s="21">
        <f t="shared" ref="P133:P137" si="101">J133+M133</f>
        <v>10.459906980000001</v>
      </c>
      <c r="Q133" s="22">
        <f t="shared" si="66"/>
        <v>309.76925822330134</v>
      </c>
    </row>
    <row r="134" spans="1:17" ht="15" customHeight="1" x14ac:dyDescent="0.25">
      <c r="A134" s="18">
        <f t="shared" ref="A134:A135" si="102">+A133+1</f>
        <v>42544</v>
      </c>
      <c r="B134" s="21">
        <v>0</v>
      </c>
      <c r="C134" s="21">
        <v>2.56300667</v>
      </c>
      <c r="D134" s="22">
        <f t="shared" si="63"/>
        <v>2.56300667</v>
      </c>
      <c r="E134" s="16"/>
      <c r="F134" s="21">
        <v>0</v>
      </c>
      <c r="G134" s="21">
        <v>0</v>
      </c>
      <c r="H134" s="22">
        <f t="shared" si="59"/>
        <v>0</v>
      </c>
      <c r="I134" s="16"/>
      <c r="J134" s="21">
        <f t="shared" si="99"/>
        <v>0</v>
      </c>
      <c r="K134" s="22">
        <f t="shared" si="64"/>
        <v>-224.9</v>
      </c>
      <c r="L134" s="16"/>
      <c r="M134" s="21">
        <f t="shared" si="100"/>
        <v>2.56300667</v>
      </c>
      <c r="N134" s="22">
        <f t="shared" si="65"/>
        <v>537.23226489330159</v>
      </c>
      <c r="O134" s="16"/>
      <c r="P134" s="21">
        <f t="shared" si="101"/>
        <v>2.56300667</v>
      </c>
      <c r="Q134" s="22">
        <f t="shared" si="66"/>
        <v>312.33226489330133</v>
      </c>
    </row>
    <row r="135" spans="1:17" ht="15" customHeight="1" x14ac:dyDescent="0.25">
      <c r="A135" s="18">
        <f t="shared" si="102"/>
        <v>42545</v>
      </c>
      <c r="B135" s="21">
        <v>0</v>
      </c>
      <c r="C135" s="21">
        <v>3.3675919999999998E-2</v>
      </c>
      <c r="D135" s="22">
        <f t="shared" si="63"/>
        <v>3.3675919999999998E-2</v>
      </c>
      <c r="E135" s="16"/>
      <c r="F135" s="21">
        <v>2.4</v>
      </c>
      <c r="G135" s="21">
        <v>0</v>
      </c>
      <c r="H135" s="22">
        <f t="shared" si="59"/>
        <v>2.4</v>
      </c>
      <c r="I135" s="16"/>
      <c r="J135" s="21">
        <f t="shared" si="99"/>
        <v>-2.4</v>
      </c>
      <c r="K135" s="22">
        <f t="shared" si="64"/>
        <v>-227.3</v>
      </c>
      <c r="L135" s="16"/>
      <c r="M135" s="21">
        <f t="shared" si="100"/>
        <v>3.3675919999999998E-2</v>
      </c>
      <c r="N135" s="22">
        <f t="shared" si="65"/>
        <v>537.26594081330154</v>
      </c>
      <c r="O135" s="16"/>
      <c r="P135" s="21">
        <f t="shared" si="101"/>
        <v>-2.3663240800000001</v>
      </c>
      <c r="Q135" s="22">
        <f t="shared" si="66"/>
        <v>309.9659408133013</v>
      </c>
    </row>
    <row r="136" spans="1:17" ht="15" customHeight="1" x14ac:dyDescent="0.25">
      <c r="A136" s="18">
        <f>+A135+3</f>
        <v>42548</v>
      </c>
      <c r="B136" s="21">
        <v>0</v>
      </c>
      <c r="C136" s="21">
        <v>9.3495192978395245</v>
      </c>
      <c r="D136" s="22">
        <f t="shared" si="63"/>
        <v>9.3495192978395245</v>
      </c>
      <c r="E136" s="16"/>
      <c r="F136" s="21">
        <v>0</v>
      </c>
      <c r="G136" s="21">
        <v>0</v>
      </c>
      <c r="H136" s="22">
        <f t="shared" si="59"/>
        <v>0</v>
      </c>
      <c r="I136" s="16"/>
      <c r="J136" s="21">
        <f t="shared" si="99"/>
        <v>0</v>
      </c>
      <c r="K136" s="22">
        <f t="shared" si="64"/>
        <v>-227.3</v>
      </c>
      <c r="L136" s="16"/>
      <c r="M136" s="21">
        <f t="shared" si="100"/>
        <v>9.3495192978395245</v>
      </c>
      <c r="N136" s="22">
        <f t="shared" si="65"/>
        <v>546.61546011114103</v>
      </c>
      <c r="O136" s="16"/>
      <c r="P136" s="21">
        <f t="shared" si="101"/>
        <v>9.3495192978395245</v>
      </c>
      <c r="Q136" s="22">
        <f t="shared" si="66"/>
        <v>319.31546011114085</v>
      </c>
    </row>
    <row r="137" spans="1:17" ht="15" customHeight="1" x14ac:dyDescent="0.25">
      <c r="A137" s="18">
        <f t="shared" ref="A137" si="103">+A136+1</f>
        <v>42549</v>
      </c>
      <c r="B137" s="21">
        <v>0</v>
      </c>
      <c r="C137" s="21">
        <v>5.2404687599999997</v>
      </c>
      <c r="D137" s="22">
        <f t="shared" si="63"/>
        <v>5.2404687599999997</v>
      </c>
      <c r="E137" s="16"/>
      <c r="F137" s="21">
        <v>0</v>
      </c>
      <c r="G137" s="21">
        <v>0</v>
      </c>
      <c r="H137" s="22">
        <f t="shared" si="59"/>
        <v>0</v>
      </c>
      <c r="I137" s="16"/>
      <c r="J137" s="21">
        <f t="shared" si="99"/>
        <v>0</v>
      </c>
      <c r="K137" s="22">
        <f t="shared" si="64"/>
        <v>-227.3</v>
      </c>
      <c r="L137" s="16"/>
      <c r="M137" s="21">
        <f t="shared" si="100"/>
        <v>5.2404687599999997</v>
      </c>
      <c r="N137" s="22">
        <f t="shared" si="65"/>
        <v>551.85592887114103</v>
      </c>
      <c r="O137" s="16"/>
      <c r="P137" s="21">
        <f t="shared" si="101"/>
        <v>5.2404687599999997</v>
      </c>
      <c r="Q137" s="22">
        <f t="shared" si="66"/>
        <v>324.55592887114085</v>
      </c>
    </row>
    <row r="138" spans="1:17" ht="15" customHeight="1" x14ac:dyDescent="0.25">
      <c r="A138" s="18">
        <f>+A137+1</f>
        <v>42550</v>
      </c>
      <c r="B138" s="21">
        <v>0</v>
      </c>
      <c r="C138" s="21">
        <v>9.8360625299999995</v>
      </c>
      <c r="D138" s="22">
        <f t="shared" si="63"/>
        <v>9.8360625299999995</v>
      </c>
      <c r="E138" s="16"/>
      <c r="F138" s="21">
        <v>0</v>
      </c>
      <c r="G138" s="21">
        <v>0</v>
      </c>
      <c r="H138" s="22">
        <f t="shared" si="59"/>
        <v>0</v>
      </c>
      <c r="I138" s="16"/>
      <c r="J138" s="21">
        <f t="shared" ref="J138:J142" si="104">B138-F138</f>
        <v>0</v>
      </c>
      <c r="K138" s="22">
        <f t="shared" si="64"/>
        <v>-227.3</v>
      </c>
      <c r="L138" s="16"/>
      <c r="M138" s="21">
        <f t="shared" ref="M138:M142" si="105">C138-G138</f>
        <v>9.8360625299999995</v>
      </c>
      <c r="N138" s="22">
        <f t="shared" si="65"/>
        <v>561.69199140114108</v>
      </c>
      <c r="O138" s="16"/>
      <c r="P138" s="21">
        <f t="shared" ref="P138:P142" si="106">J138+M138</f>
        <v>9.8360625299999995</v>
      </c>
      <c r="Q138" s="22">
        <f t="shared" si="66"/>
        <v>334.39199140114084</v>
      </c>
    </row>
    <row r="139" spans="1:17" ht="15" customHeight="1" x14ac:dyDescent="0.25">
      <c r="A139" s="18">
        <f t="shared" ref="A139:A140" si="107">+A138+1</f>
        <v>42551</v>
      </c>
      <c r="B139" s="21">
        <v>0</v>
      </c>
      <c r="C139" s="21">
        <v>0.39304693000000002</v>
      </c>
      <c r="D139" s="22">
        <f t="shared" si="63"/>
        <v>0.39304693000000002</v>
      </c>
      <c r="E139" s="16"/>
      <c r="F139" s="21">
        <v>0</v>
      </c>
      <c r="G139" s="21">
        <v>0</v>
      </c>
      <c r="H139" s="22">
        <f t="shared" si="59"/>
        <v>0</v>
      </c>
      <c r="I139" s="16"/>
      <c r="J139" s="21">
        <f t="shared" si="104"/>
        <v>0</v>
      </c>
      <c r="K139" s="22">
        <f t="shared" si="64"/>
        <v>-227.3</v>
      </c>
      <c r="L139" s="16"/>
      <c r="M139" s="21">
        <f t="shared" si="105"/>
        <v>0.39304693000000002</v>
      </c>
      <c r="N139" s="22">
        <f t="shared" si="65"/>
        <v>562.08503833114105</v>
      </c>
      <c r="O139" s="16"/>
      <c r="P139" s="21">
        <f t="shared" si="106"/>
        <v>0.39304693000000002</v>
      </c>
      <c r="Q139" s="22">
        <f t="shared" si="66"/>
        <v>334.78503833114087</v>
      </c>
    </row>
    <row r="140" spans="1:17" ht="15" customHeight="1" x14ac:dyDescent="0.25">
      <c r="A140" s="18">
        <f t="shared" si="107"/>
        <v>42552</v>
      </c>
      <c r="B140" s="21">
        <v>0</v>
      </c>
      <c r="C140" s="21">
        <v>0.86535711999999998</v>
      </c>
      <c r="D140" s="22">
        <f t="shared" si="63"/>
        <v>0.86535711999999998</v>
      </c>
      <c r="E140" s="16"/>
      <c r="F140" s="21">
        <v>0</v>
      </c>
      <c r="G140" s="21">
        <v>0</v>
      </c>
      <c r="H140" s="22">
        <f t="shared" si="59"/>
        <v>0</v>
      </c>
      <c r="I140" s="16"/>
      <c r="J140" s="21">
        <f t="shared" si="104"/>
        <v>0</v>
      </c>
      <c r="K140" s="22">
        <f t="shared" si="64"/>
        <v>-227.3</v>
      </c>
      <c r="L140" s="16"/>
      <c r="M140" s="21">
        <f t="shared" si="105"/>
        <v>0.86535711999999998</v>
      </c>
      <c r="N140" s="22">
        <f t="shared" si="65"/>
        <v>562.95039545114105</v>
      </c>
      <c r="O140" s="16"/>
      <c r="P140" s="21">
        <f t="shared" si="106"/>
        <v>0.86535711999999998</v>
      </c>
      <c r="Q140" s="22">
        <f t="shared" si="66"/>
        <v>335.65039545114087</v>
      </c>
    </row>
    <row r="141" spans="1:17" ht="15" customHeight="1" x14ac:dyDescent="0.25">
      <c r="A141" s="18">
        <f>+A140+3</f>
        <v>42555</v>
      </c>
      <c r="B141" s="21">
        <v>0</v>
      </c>
      <c r="C141" s="21">
        <v>0.16387199999999999</v>
      </c>
      <c r="D141" s="22">
        <f t="shared" si="63"/>
        <v>0.16387199999999999</v>
      </c>
      <c r="E141" s="16"/>
      <c r="F141" s="21">
        <v>0</v>
      </c>
      <c r="G141" s="21">
        <v>0</v>
      </c>
      <c r="H141" s="22">
        <f t="shared" si="59"/>
        <v>0</v>
      </c>
      <c r="I141" s="16"/>
      <c r="J141" s="21">
        <f t="shared" si="104"/>
        <v>0</v>
      </c>
      <c r="K141" s="22">
        <f t="shared" si="64"/>
        <v>-227.3</v>
      </c>
      <c r="L141" s="16"/>
      <c r="M141" s="21">
        <f t="shared" si="105"/>
        <v>0.16387199999999999</v>
      </c>
      <c r="N141" s="22">
        <f t="shared" si="65"/>
        <v>563.11426745114102</v>
      </c>
      <c r="O141" s="16"/>
      <c r="P141" s="21">
        <f t="shared" si="106"/>
        <v>0.16387199999999999</v>
      </c>
      <c r="Q141" s="22">
        <f t="shared" si="66"/>
        <v>335.81426745114089</v>
      </c>
    </row>
    <row r="142" spans="1:17" ht="15" customHeight="1" x14ac:dyDescent="0.25">
      <c r="A142" s="18">
        <f t="shared" ref="A142" si="108">+A141+1</f>
        <v>42556</v>
      </c>
      <c r="B142" s="21">
        <v>0</v>
      </c>
      <c r="C142" s="21">
        <v>2.5304814413607315</v>
      </c>
      <c r="D142" s="22">
        <f t="shared" si="63"/>
        <v>2.5304814413607315</v>
      </c>
      <c r="E142" s="16"/>
      <c r="F142" s="21">
        <v>0</v>
      </c>
      <c r="G142" s="21">
        <v>0</v>
      </c>
      <c r="H142" s="22">
        <f t="shared" ref="H142:H205" si="109">F142+G142</f>
        <v>0</v>
      </c>
      <c r="I142" s="16"/>
      <c r="J142" s="21">
        <f t="shared" si="104"/>
        <v>0</v>
      </c>
      <c r="K142" s="22">
        <f t="shared" si="64"/>
        <v>-227.3</v>
      </c>
      <c r="L142" s="16"/>
      <c r="M142" s="21">
        <f t="shared" si="105"/>
        <v>2.5304814413607315</v>
      </c>
      <c r="N142" s="22">
        <f t="shared" si="65"/>
        <v>565.64474889250175</v>
      </c>
      <c r="O142" s="16"/>
      <c r="P142" s="21">
        <f t="shared" si="106"/>
        <v>2.5304814413607315</v>
      </c>
      <c r="Q142" s="22">
        <f t="shared" si="66"/>
        <v>338.34474889250163</v>
      </c>
    </row>
    <row r="143" spans="1:17" ht="15" customHeight="1" x14ac:dyDescent="0.25">
      <c r="A143" s="18">
        <f>+A142+1</f>
        <v>42557</v>
      </c>
      <c r="B143" s="21">
        <v>0</v>
      </c>
      <c r="C143" s="21">
        <v>1.8846619220918599</v>
      </c>
      <c r="D143" s="22">
        <f t="shared" ref="D143:D206" si="110">B143+C143</f>
        <v>1.8846619220918599</v>
      </c>
      <c r="E143" s="16"/>
      <c r="F143" s="21">
        <v>0</v>
      </c>
      <c r="G143" s="21">
        <v>0</v>
      </c>
      <c r="H143" s="22">
        <f t="shared" si="109"/>
        <v>0</v>
      </c>
      <c r="I143" s="16"/>
      <c r="J143" s="21">
        <f t="shared" ref="J143:J147" si="111">B143-F143</f>
        <v>0</v>
      </c>
      <c r="K143" s="22">
        <f t="shared" ref="K143:K206" si="112">K142+J143</f>
        <v>-227.3</v>
      </c>
      <c r="L143" s="16"/>
      <c r="M143" s="21">
        <f t="shared" ref="M143:M147" si="113">C143-G143</f>
        <v>1.8846619220918599</v>
      </c>
      <c r="N143" s="22">
        <f t="shared" ref="N143:N206" si="114">N142+M143</f>
        <v>567.52941081459358</v>
      </c>
      <c r="O143" s="16"/>
      <c r="P143" s="21">
        <f t="shared" ref="P143:P147" si="115">J143+M143</f>
        <v>1.8846619220918599</v>
      </c>
      <c r="Q143" s="22">
        <f t="shared" ref="Q143:Q206" si="116">Q142+P143</f>
        <v>340.22941081459351</v>
      </c>
    </row>
    <row r="144" spans="1:17" ht="15" customHeight="1" x14ac:dyDescent="0.25">
      <c r="A144" s="18">
        <f t="shared" ref="A144:A145" si="117">+A143+1</f>
        <v>42558</v>
      </c>
      <c r="B144" s="21">
        <v>0</v>
      </c>
      <c r="C144" s="21">
        <v>0.97451684999999999</v>
      </c>
      <c r="D144" s="22">
        <f t="shared" si="110"/>
        <v>0.97451684999999999</v>
      </c>
      <c r="E144" s="16"/>
      <c r="F144" s="21">
        <v>0</v>
      </c>
      <c r="G144" s="21">
        <v>0</v>
      </c>
      <c r="H144" s="22">
        <f t="shared" si="109"/>
        <v>0</v>
      </c>
      <c r="I144" s="16"/>
      <c r="J144" s="21">
        <f t="shared" si="111"/>
        <v>0</v>
      </c>
      <c r="K144" s="22">
        <f t="shared" si="112"/>
        <v>-227.3</v>
      </c>
      <c r="L144" s="16"/>
      <c r="M144" s="21">
        <f t="shared" si="113"/>
        <v>0.97451684999999999</v>
      </c>
      <c r="N144" s="22">
        <f t="shared" si="114"/>
        <v>568.50392766459356</v>
      </c>
      <c r="O144" s="16"/>
      <c r="P144" s="21">
        <f t="shared" si="115"/>
        <v>0.97451684999999999</v>
      </c>
      <c r="Q144" s="22">
        <f t="shared" si="116"/>
        <v>341.20392766459349</v>
      </c>
    </row>
    <row r="145" spans="1:17" ht="15" customHeight="1" x14ac:dyDescent="0.25">
      <c r="A145" s="18">
        <f t="shared" si="117"/>
        <v>42559</v>
      </c>
      <c r="B145" s="21">
        <v>0</v>
      </c>
      <c r="C145" s="21">
        <v>4.5569323483362831</v>
      </c>
      <c r="D145" s="22">
        <f t="shared" si="110"/>
        <v>4.5569323483362831</v>
      </c>
      <c r="E145" s="16"/>
      <c r="F145" s="21">
        <v>0</v>
      </c>
      <c r="G145" s="21">
        <v>0</v>
      </c>
      <c r="H145" s="22">
        <f t="shared" si="109"/>
        <v>0</v>
      </c>
      <c r="I145" s="16"/>
      <c r="J145" s="21">
        <f t="shared" si="111"/>
        <v>0</v>
      </c>
      <c r="K145" s="22">
        <f t="shared" si="112"/>
        <v>-227.3</v>
      </c>
      <c r="L145" s="16"/>
      <c r="M145" s="21">
        <f t="shared" si="113"/>
        <v>4.5569323483362831</v>
      </c>
      <c r="N145" s="22">
        <f t="shared" si="114"/>
        <v>573.06086001292988</v>
      </c>
      <c r="O145" s="16"/>
      <c r="P145" s="21">
        <f t="shared" si="115"/>
        <v>4.5569323483362831</v>
      </c>
      <c r="Q145" s="22">
        <f t="shared" si="116"/>
        <v>345.76086001292975</v>
      </c>
    </row>
    <row r="146" spans="1:17" ht="15" customHeight="1" x14ac:dyDescent="0.25">
      <c r="A146" s="18">
        <f>+A145+3</f>
        <v>42562</v>
      </c>
      <c r="B146" s="21">
        <v>0</v>
      </c>
      <c r="C146" s="21">
        <v>10.442786325181821</v>
      </c>
      <c r="D146" s="22">
        <f t="shared" si="110"/>
        <v>10.442786325181821</v>
      </c>
      <c r="E146" s="16"/>
      <c r="F146" s="21">
        <v>0</v>
      </c>
      <c r="G146" s="21">
        <v>0</v>
      </c>
      <c r="H146" s="22">
        <f t="shared" si="109"/>
        <v>0</v>
      </c>
      <c r="I146" s="16"/>
      <c r="J146" s="21">
        <f t="shared" si="111"/>
        <v>0</v>
      </c>
      <c r="K146" s="22">
        <f t="shared" si="112"/>
        <v>-227.3</v>
      </c>
      <c r="L146" s="16"/>
      <c r="M146" s="21">
        <f t="shared" si="113"/>
        <v>10.442786325181821</v>
      </c>
      <c r="N146" s="22">
        <f t="shared" si="114"/>
        <v>583.50364633811171</v>
      </c>
      <c r="O146" s="16"/>
      <c r="P146" s="21">
        <f t="shared" si="115"/>
        <v>10.442786325181821</v>
      </c>
      <c r="Q146" s="22">
        <f t="shared" si="116"/>
        <v>356.20364633811158</v>
      </c>
    </row>
    <row r="147" spans="1:17" ht="15" customHeight="1" x14ac:dyDescent="0.25">
      <c r="A147" s="18">
        <f t="shared" ref="A147" si="118">+A146+1</f>
        <v>42563</v>
      </c>
      <c r="B147" s="21">
        <v>0</v>
      </c>
      <c r="C147" s="21">
        <v>2.7012912133703719</v>
      </c>
      <c r="D147" s="22">
        <f t="shared" si="110"/>
        <v>2.7012912133703719</v>
      </c>
      <c r="E147" s="16"/>
      <c r="F147" s="21">
        <v>0</v>
      </c>
      <c r="G147" s="21">
        <v>2.96587E-2</v>
      </c>
      <c r="H147" s="22">
        <f t="shared" si="109"/>
        <v>2.96587E-2</v>
      </c>
      <c r="I147" s="16"/>
      <c r="J147" s="21">
        <f t="shared" si="111"/>
        <v>0</v>
      </c>
      <c r="K147" s="22">
        <f t="shared" si="112"/>
        <v>-227.3</v>
      </c>
      <c r="L147" s="16"/>
      <c r="M147" s="21">
        <f t="shared" si="113"/>
        <v>2.6716325133703718</v>
      </c>
      <c r="N147" s="22">
        <f t="shared" si="114"/>
        <v>586.17527885148206</v>
      </c>
      <c r="O147" s="16"/>
      <c r="P147" s="21">
        <f t="shared" si="115"/>
        <v>2.6716325133703718</v>
      </c>
      <c r="Q147" s="22">
        <f t="shared" si="116"/>
        <v>358.87527885148194</v>
      </c>
    </row>
    <row r="148" spans="1:17" ht="15" customHeight="1" x14ac:dyDescent="0.25">
      <c r="A148" s="18">
        <f>+A147+1</f>
        <v>42564</v>
      </c>
      <c r="B148" s="21">
        <v>0</v>
      </c>
      <c r="C148" s="21">
        <v>6.9516218061257566</v>
      </c>
      <c r="D148" s="22">
        <f t="shared" si="110"/>
        <v>6.9516218061257566</v>
      </c>
      <c r="E148" s="16"/>
      <c r="F148" s="21">
        <v>0</v>
      </c>
      <c r="G148" s="21">
        <v>0</v>
      </c>
      <c r="H148" s="22">
        <f t="shared" si="109"/>
        <v>0</v>
      </c>
      <c r="I148" s="16"/>
      <c r="J148" s="21">
        <f t="shared" ref="J148:J152" si="119">B148-F148</f>
        <v>0</v>
      </c>
      <c r="K148" s="22">
        <f t="shared" si="112"/>
        <v>-227.3</v>
      </c>
      <c r="L148" s="16"/>
      <c r="M148" s="21">
        <f t="shared" ref="M148:M152" si="120">C148-G148</f>
        <v>6.9516218061257566</v>
      </c>
      <c r="N148" s="22">
        <f t="shared" si="114"/>
        <v>593.12690065760785</v>
      </c>
      <c r="O148" s="16"/>
      <c r="P148" s="21">
        <f t="shared" ref="P148:P152" si="121">J148+M148</f>
        <v>6.9516218061257566</v>
      </c>
      <c r="Q148" s="22">
        <f t="shared" si="116"/>
        <v>365.82690065760767</v>
      </c>
    </row>
    <row r="149" spans="1:17" ht="15" customHeight="1" x14ac:dyDescent="0.25">
      <c r="A149" s="18">
        <f t="shared" ref="A149:A150" si="122">+A148+1</f>
        <v>42565</v>
      </c>
      <c r="B149" s="21">
        <v>0</v>
      </c>
      <c r="C149" s="21">
        <v>5.1699938758956874</v>
      </c>
      <c r="D149" s="22">
        <f t="shared" si="110"/>
        <v>5.1699938758956874</v>
      </c>
      <c r="E149" s="16"/>
      <c r="F149" s="21">
        <v>0</v>
      </c>
      <c r="G149" s="21">
        <v>0</v>
      </c>
      <c r="H149" s="22">
        <f t="shared" si="109"/>
        <v>0</v>
      </c>
      <c r="I149" s="16"/>
      <c r="J149" s="21">
        <f t="shared" si="119"/>
        <v>0</v>
      </c>
      <c r="K149" s="22">
        <f t="shared" si="112"/>
        <v>-227.3</v>
      </c>
      <c r="L149" s="16"/>
      <c r="M149" s="21">
        <f t="shared" si="120"/>
        <v>5.1699938758956874</v>
      </c>
      <c r="N149" s="22">
        <f t="shared" si="114"/>
        <v>598.29689453350352</v>
      </c>
      <c r="O149" s="16"/>
      <c r="P149" s="21">
        <f t="shared" si="121"/>
        <v>5.1699938758956874</v>
      </c>
      <c r="Q149" s="22">
        <f t="shared" si="116"/>
        <v>370.99689453350334</v>
      </c>
    </row>
    <row r="150" spans="1:17" ht="15" customHeight="1" x14ac:dyDescent="0.25">
      <c r="A150" s="18">
        <f t="shared" si="122"/>
        <v>42566</v>
      </c>
      <c r="B150" s="21">
        <v>0</v>
      </c>
      <c r="C150" s="21">
        <v>13.135327524876852</v>
      </c>
      <c r="D150" s="22">
        <f t="shared" si="110"/>
        <v>13.135327524876852</v>
      </c>
      <c r="E150" s="16"/>
      <c r="F150" s="21">
        <v>0</v>
      </c>
      <c r="G150" s="21">
        <v>3.7464E-3</v>
      </c>
      <c r="H150" s="22">
        <f t="shared" si="109"/>
        <v>3.7464E-3</v>
      </c>
      <c r="I150" s="16"/>
      <c r="J150" s="21">
        <f t="shared" si="119"/>
        <v>0</v>
      </c>
      <c r="K150" s="22">
        <f t="shared" si="112"/>
        <v>-227.3</v>
      </c>
      <c r="L150" s="16"/>
      <c r="M150" s="21">
        <f t="shared" si="120"/>
        <v>13.131581124876851</v>
      </c>
      <c r="N150" s="22">
        <f t="shared" si="114"/>
        <v>611.42847565838042</v>
      </c>
      <c r="O150" s="16"/>
      <c r="P150" s="21">
        <f t="shared" si="121"/>
        <v>13.131581124876851</v>
      </c>
      <c r="Q150" s="22">
        <f t="shared" si="116"/>
        <v>384.12847565838018</v>
      </c>
    </row>
    <row r="151" spans="1:17" ht="15" customHeight="1" x14ac:dyDescent="0.25">
      <c r="A151" s="18">
        <f>+A150+3</f>
        <v>42569</v>
      </c>
      <c r="B151" s="21">
        <v>0</v>
      </c>
      <c r="C151" s="21">
        <v>0.37748680551586322</v>
      </c>
      <c r="D151" s="22">
        <f t="shared" si="110"/>
        <v>0.37748680551586322</v>
      </c>
      <c r="E151" s="16"/>
      <c r="F151" s="21">
        <v>0</v>
      </c>
      <c r="G151" s="21">
        <v>0</v>
      </c>
      <c r="H151" s="22">
        <f t="shared" si="109"/>
        <v>0</v>
      </c>
      <c r="I151" s="16"/>
      <c r="J151" s="21">
        <f t="shared" si="119"/>
        <v>0</v>
      </c>
      <c r="K151" s="22">
        <f t="shared" si="112"/>
        <v>-227.3</v>
      </c>
      <c r="L151" s="16"/>
      <c r="M151" s="21">
        <f t="shared" si="120"/>
        <v>0.37748680551586322</v>
      </c>
      <c r="N151" s="22">
        <f t="shared" si="114"/>
        <v>611.80596246389632</v>
      </c>
      <c r="O151" s="16"/>
      <c r="P151" s="21">
        <f t="shared" si="121"/>
        <v>0.37748680551586322</v>
      </c>
      <c r="Q151" s="22">
        <f t="shared" si="116"/>
        <v>384.50596246389603</v>
      </c>
    </row>
    <row r="152" spans="1:17" ht="15" customHeight="1" x14ac:dyDescent="0.25">
      <c r="A152" s="18">
        <f t="shared" ref="A152" si="123">+A151+1</f>
        <v>42570</v>
      </c>
      <c r="B152" s="21">
        <v>0</v>
      </c>
      <c r="C152" s="21">
        <v>4.1481172000000006</v>
      </c>
      <c r="D152" s="22">
        <f t="shared" si="110"/>
        <v>4.1481172000000006</v>
      </c>
      <c r="E152" s="16"/>
      <c r="F152" s="21">
        <v>0</v>
      </c>
      <c r="G152" s="21">
        <v>0</v>
      </c>
      <c r="H152" s="22">
        <f t="shared" si="109"/>
        <v>0</v>
      </c>
      <c r="I152" s="16"/>
      <c r="J152" s="21">
        <f t="shared" si="119"/>
        <v>0</v>
      </c>
      <c r="K152" s="22">
        <f t="shared" si="112"/>
        <v>-227.3</v>
      </c>
      <c r="L152" s="16"/>
      <c r="M152" s="21">
        <f t="shared" si="120"/>
        <v>4.1481172000000006</v>
      </c>
      <c r="N152" s="22">
        <f t="shared" si="114"/>
        <v>615.95407966389632</v>
      </c>
      <c r="O152" s="16"/>
      <c r="P152" s="21">
        <f t="shared" si="121"/>
        <v>4.1481172000000006</v>
      </c>
      <c r="Q152" s="22">
        <f t="shared" si="116"/>
        <v>388.65407966389603</v>
      </c>
    </row>
    <row r="153" spans="1:17" ht="15" customHeight="1" x14ac:dyDescent="0.25">
      <c r="A153" s="18">
        <f>+A152+1</f>
        <v>42571</v>
      </c>
      <c r="B153" s="21">
        <v>0</v>
      </c>
      <c r="C153" s="21">
        <v>1.1532799999999999E-2</v>
      </c>
      <c r="D153" s="22">
        <f t="shared" si="110"/>
        <v>1.1532799999999999E-2</v>
      </c>
      <c r="E153" s="16"/>
      <c r="F153" s="21">
        <v>0</v>
      </c>
      <c r="G153" s="21">
        <v>0</v>
      </c>
      <c r="H153" s="22">
        <f t="shared" si="109"/>
        <v>0</v>
      </c>
      <c r="I153" s="16"/>
      <c r="J153" s="21">
        <f t="shared" ref="J153:J157" si="124">B153-F153</f>
        <v>0</v>
      </c>
      <c r="K153" s="22">
        <f t="shared" si="112"/>
        <v>-227.3</v>
      </c>
      <c r="L153" s="16"/>
      <c r="M153" s="21">
        <f t="shared" ref="M153:M157" si="125">C153-G153</f>
        <v>1.1532799999999999E-2</v>
      </c>
      <c r="N153" s="22">
        <f t="shared" si="114"/>
        <v>615.96561246389638</v>
      </c>
      <c r="O153" s="16"/>
      <c r="P153" s="21">
        <f t="shared" ref="P153:P157" si="126">J153+M153</f>
        <v>1.1532799999999999E-2</v>
      </c>
      <c r="Q153" s="22">
        <f t="shared" si="116"/>
        <v>388.66561246389603</v>
      </c>
    </row>
    <row r="154" spans="1:17" ht="15" customHeight="1" x14ac:dyDescent="0.25">
      <c r="A154" s="18">
        <f t="shared" ref="A154:A155" si="127">+A153+1</f>
        <v>42572</v>
      </c>
      <c r="B154" s="21">
        <v>0</v>
      </c>
      <c r="C154" s="21">
        <v>8.8670971525061208</v>
      </c>
      <c r="D154" s="22">
        <f t="shared" si="110"/>
        <v>8.8670971525061208</v>
      </c>
      <c r="E154" s="16"/>
      <c r="F154" s="21">
        <v>0</v>
      </c>
      <c r="G154" s="21">
        <v>0</v>
      </c>
      <c r="H154" s="22">
        <f t="shared" si="109"/>
        <v>0</v>
      </c>
      <c r="I154" s="16"/>
      <c r="J154" s="21">
        <f t="shared" si="124"/>
        <v>0</v>
      </c>
      <c r="K154" s="22">
        <f t="shared" si="112"/>
        <v>-227.3</v>
      </c>
      <c r="L154" s="16"/>
      <c r="M154" s="21">
        <f t="shared" si="125"/>
        <v>8.8670971525061208</v>
      </c>
      <c r="N154" s="22">
        <f t="shared" si="114"/>
        <v>624.83270961640255</v>
      </c>
      <c r="O154" s="16"/>
      <c r="P154" s="21">
        <f t="shared" si="126"/>
        <v>8.8670971525061208</v>
      </c>
      <c r="Q154" s="22">
        <f t="shared" si="116"/>
        <v>397.53270961640214</v>
      </c>
    </row>
    <row r="155" spans="1:17" ht="15" customHeight="1" x14ac:dyDescent="0.25">
      <c r="A155" s="18">
        <f t="shared" si="127"/>
        <v>42573</v>
      </c>
      <c r="B155" s="21">
        <v>0</v>
      </c>
      <c r="C155" s="21">
        <v>6.7627711900000005</v>
      </c>
      <c r="D155" s="22">
        <f t="shared" si="110"/>
        <v>6.7627711900000005</v>
      </c>
      <c r="E155" s="16"/>
      <c r="F155" s="21">
        <v>0</v>
      </c>
      <c r="G155" s="21">
        <v>0</v>
      </c>
      <c r="H155" s="22">
        <f t="shared" si="109"/>
        <v>0</v>
      </c>
      <c r="I155" s="16"/>
      <c r="J155" s="21">
        <f t="shared" si="124"/>
        <v>0</v>
      </c>
      <c r="K155" s="22">
        <f t="shared" si="112"/>
        <v>-227.3</v>
      </c>
      <c r="L155" s="16"/>
      <c r="M155" s="21">
        <f t="shared" si="125"/>
        <v>6.7627711900000005</v>
      </c>
      <c r="N155" s="22">
        <f t="shared" si="114"/>
        <v>631.59548080640252</v>
      </c>
      <c r="O155" s="16"/>
      <c r="P155" s="21">
        <f t="shared" si="126"/>
        <v>6.7627711900000005</v>
      </c>
      <c r="Q155" s="22">
        <f t="shared" si="116"/>
        <v>404.29548080640217</v>
      </c>
    </row>
    <row r="156" spans="1:17" ht="15" customHeight="1" x14ac:dyDescent="0.25">
      <c r="A156" s="18">
        <f>+A155+3</f>
        <v>42576</v>
      </c>
      <c r="B156" s="21">
        <v>0</v>
      </c>
      <c r="C156" s="21">
        <v>1.5875682905888282</v>
      </c>
      <c r="D156" s="22">
        <f t="shared" si="110"/>
        <v>1.5875682905888282</v>
      </c>
      <c r="E156" s="16"/>
      <c r="F156" s="21">
        <v>0</v>
      </c>
      <c r="G156" s="21">
        <v>0</v>
      </c>
      <c r="H156" s="22">
        <f t="shared" si="109"/>
        <v>0</v>
      </c>
      <c r="I156" s="16"/>
      <c r="J156" s="21">
        <f t="shared" si="124"/>
        <v>0</v>
      </c>
      <c r="K156" s="22">
        <f t="shared" si="112"/>
        <v>-227.3</v>
      </c>
      <c r="L156" s="16"/>
      <c r="M156" s="21">
        <f t="shared" si="125"/>
        <v>1.5875682905888282</v>
      </c>
      <c r="N156" s="22">
        <f t="shared" si="114"/>
        <v>633.18304909699134</v>
      </c>
      <c r="O156" s="16"/>
      <c r="P156" s="21">
        <f t="shared" si="126"/>
        <v>1.5875682905888282</v>
      </c>
      <c r="Q156" s="22">
        <f t="shared" si="116"/>
        <v>405.88304909699099</v>
      </c>
    </row>
    <row r="157" spans="1:17" ht="15" customHeight="1" x14ac:dyDescent="0.25">
      <c r="A157" s="18">
        <f t="shared" ref="A157" si="128">+A156+1</f>
        <v>42577</v>
      </c>
      <c r="B157" s="21">
        <v>0</v>
      </c>
      <c r="C157" s="21">
        <v>0.59983231795712222</v>
      </c>
      <c r="D157" s="22">
        <f t="shared" si="110"/>
        <v>0.59983231795712222</v>
      </c>
      <c r="E157" s="16"/>
      <c r="F157" s="21">
        <v>0</v>
      </c>
      <c r="G157" s="21">
        <v>0</v>
      </c>
      <c r="H157" s="22">
        <f t="shared" si="109"/>
        <v>0</v>
      </c>
      <c r="I157" s="16"/>
      <c r="J157" s="21">
        <f t="shared" si="124"/>
        <v>0</v>
      </c>
      <c r="K157" s="22">
        <f t="shared" si="112"/>
        <v>-227.3</v>
      </c>
      <c r="L157" s="16"/>
      <c r="M157" s="21">
        <f t="shared" si="125"/>
        <v>0.59983231795712222</v>
      </c>
      <c r="N157" s="22">
        <f t="shared" si="114"/>
        <v>633.78288141494841</v>
      </c>
      <c r="O157" s="16"/>
      <c r="P157" s="21">
        <f t="shared" si="126"/>
        <v>0.59983231795712222</v>
      </c>
      <c r="Q157" s="22">
        <f t="shared" si="116"/>
        <v>406.48288141494811</v>
      </c>
    </row>
    <row r="158" spans="1:17" ht="15" customHeight="1" x14ac:dyDescent="0.25">
      <c r="A158" s="18">
        <f>+A157+1</f>
        <v>42578</v>
      </c>
      <c r="B158" s="21">
        <v>0</v>
      </c>
      <c r="C158" s="21">
        <v>9.8325679999999999E-2</v>
      </c>
      <c r="D158" s="22">
        <f t="shared" si="110"/>
        <v>9.8325679999999999E-2</v>
      </c>
      <c r="E158" s="16"/>
      <c r="F158" s="21">
        <v>0</v>
      </c>
      <c r="G158" s="21">
        <v>0</v>
      </c>
      <c r="H158" s="22">
        <f t="shared" si="109"/>
        <v>0</v>
      </c>
      <c r="I158" s="16"/>
      <c r="J158" s="21">
        <f t="shared" ref="J158:J162" si="129">B158-F158</f>
        <v>0</v>
      </c>
      <c r="K158" s="22">
        <f t="shared" si="112"/>
        <v>-227.3</v>
      </c>
      <c r="L158" s="16"/>
      <c r="M158" s="21">
        <f t="shared" ref="M158:M162" si="130">C158-G158</f>
        <v>9.8325679999999999E-2</v>
      </c>
      <c r="N158" s="22">
        <f t="shared" si="114"/>
        <v>633.88120709494842</v>
      </c>
      <c r="O158" s="16"/>
      <c r="P158" s="21">
        <f t="shared" ref="P158:P162" si="131">J158+M158</f>
        <v>9.8325679999999999E-2</v>
      </c>
      <c r="Q158" s="22">
        <f t="shared" si="116"/>
        <v>406.58120709494813</v>
      </c>
    </row>
    <row r="159" spans="1:17" ht="15" customHeight="1" x14ac:dyDescent="0.25">
      <c r="A159" s="18">
        <f t="shared" ref="A159:A160" si="132">+A158+1</f>
        <v>42579</v>
      </c>
      <c r="B159" s="21">
        <v>0</v>
      </c>
      <c r="C159" s="21">
        <v>0.17858786999999998</v>
      </c>
      <c r="D159" s="22">
        <f t="shared" si="110"/>
        <v>0.17858786999999998</v>
      </c>
      <c r="E159" s="16"/>
      <c r="F159" s="21">
        <v>0</v>
      </c>
      <c r="G159" s="21">
        <v>0</v>
      </c>
      <c r="H159" s="22">
        <f t="shared" si="109"/>
        <v>0</v>
      </c>
      <c r="I159" s="16"/>
      <c r="J159" s="21">
        <f t="shared" si="129"/>
        <v>0</v>
      </c>
      <c r="K159" s="22">
        <f t="shared" si="112"/>
        <v>-227.3</v>
      </c>
      <c r="L159" s="16"/>
      <c r="M159" s="21">
        <f t="shared" si="130"/>
        <v>0.17858786999999998</v>
      </c>
      <c r="N159" s="22">
        <f t="shared" si="114"/>
        <v>634.05979496494842</v>
      </c>
      <c r="O159" s="16"/>
      <c r="P159" s="21">
        <f t="shared" si="131"/>
        <v>0.17858786999999998</v>
      </c>
      <c r="Q159" s="22">
        <f t="shared" si="116"/>
        <v>406.75979496494813</v>
      </c>
    </row>
    <row r="160" spans="1:17" ht="15" customHeight="1" x14ac:dyDescent="0.25">
      <c r="A160" s="18">
        <f t="shared" si="132"/>
        <v>42580</v>
      </c>
      <c r="B160" s="21">
        <v>0</v>
      </c>
      <c r="C160" s="21">
        <v>9.6886593300000001</v>
      </c>
      <c r="D160" s="22">
        <f t="shared" si="110"/>
        <v>9.6886593300000001</v>
      </c>
      <c r="E160" s="16"/>
      <c r="F160" s="21">
        <v>0</v>
      </c>
      <c r="G160" s="21">
        <v>0</v>
      </c>
      <c r="H160" s="22">
        <f t="shared" si="109"/>
        <v>0</v>
      </c>
      <c r="I160" s="16"/>
      <c r="J160" s="21">
        <f t="shared" si="129"/>
        <v>0</v>
      </c>
      <c r="K160" s="22">
        <f t="shared" si="112"/>
        <v>-227.3</v>
      </c>
      <c r="L160" s="16"/>
      <c r="M160" s="21">
        <f t="shared" si="130"/>
        <v>9.6886593300000001</v>
      </c>
      <c r="N160" s="22">
        <f t="shared" si="114"/>
        <v>643.74845429494837</v>
      </c>
      <c r="O160" s="16"/>
      <c r="P160" s="21">
        <f t="shared" si="131"/>
        <v>9.6886593300000001</v>
      </c>
      <c r="Q160" s="22">
        <f t="shared" si="116"/>
        <v>416.44845429494814</v>
      </c>
    </row>
    <row r="161" spans="1:17" ht="15" customHeight="1" x14ac:dyDescent="0.25">
      <c r="A161" s="18">
        <f>+A160+3</f>
        <v>42583</v>
      </c>
      <c r="B161" s="21">
        <v>0</v>
      </c>
      <c r="C161" s="21">
        <v>0.29409994</v>
      </c>
      <c r="D161" s="22">
        <f t="shared" si="110"/>
        <v>0.29409994</v>
      </c>
      <c r="E161" s="16"/>
      <c r="F161" s="21">
        <v>0</v>
      </c>
      <c r="G161" s="21">
        <v>0</v>
      </c>
      <c r="H161" s="22">
        <f t="shared" si="109"/>
        <v>0</v>
      </c>
      <c r="I161" s="16"/>
      <c r="J161" s="21">
        <f t="shared" si="129"/>
        <v>0</v>
      </c>
      <c r="K161" s="22">
        <f t="shared" si="112"/>
        <v>-227.3</v>
      </c>
      <c r="L161" s="16"/>
      <c r="M161" s="21">
        <f t="shared" si="130"/>
        <v>0.29409994</v>
      </c>
      <c r="N161" s="22">
        <f t="shared" si="114"/>
        <v>644.0425542349484</v>
      </c>
      <c r="O161" s="16"/>
      <c r="P161" s="21">
        <f t="shared" si="131"/>
        <v>0.29409994</v>
      </c>
      <c r="Q161" s="22">
        <f t="shared" si="116"/>
        <v>416.74255423494816</v>
      </c>
    </row>
    <row r="162" spans="1:17" ht="15" customHeight="1" x14ac:dyDescent="0.25">
      <c r="A162" s="18">
        <f t="shared" ref="A162" si="133">+A161+1</f>
        <v>42584</v>
      </c>
      <c r="B162" s="21">
        <v>0</v>
      </c>
      <c r="C162" s="21">
        <v>6.6404795890270183</v>
      </c>
      <c r="D162" s="22">
        <f t="shared" si="110"/>
        <v>6.6404795890270183</v>
      </c>
      <c r="E162" s="16"/>
      <c r="F162" s="21">
        <v>0</v>
      </c>
      <c r="G162" s="21">
        <v>0</v>
      </c>
      <c r="H162" s="22">
        <f t="shared" si="109"/>
        <v>0</v>
      </c>
      <c r="I162" s="16"/>
      <c r="J162" s="21">
        <f t="shared" si="129"/>
        <v>0</v>
      </c>
      <c r="K162" s="22">
        <f t="shared" si="112"/>
        <v>-227.3</v>
      </c>
      <c r="L162" s="16"/>
      <c r="M162" s="21">
        <f t="shared" si="130"/>
        <v>6.6404795890270183</v>
      </c>
      <c r="N162" s="22">
        <f t="shared" si="114"/>
        <v>650.68303382397539</v>
      </c>
      <c r="O162" s="16"/>
      <c r="P162" s="21">
        <f t="shared" si="131"/>
        <v>6.6404795890270183</v>
      </c>
      <c r="Q162" s="22">
        <f t="shared" si="116"/>
        <v>423.38303382397515</v>
      </c>
    </row>
    <row r="163" spans="1:17" ht="15" customHeight="1" x14ac:dyDescent="0.25">
      <c r="A163" s="18">
        <f>+A162+1</f>
        <v>42585</v>
      </c>
      <c r="B163" s="21">
        <v>0</v>
      </c>
      <c r="C163" s="21">
        <v>1.95569434</v>
      </c>
      <c r="D163" s="22">
        <f t="shared" si="110"/>
        <v>1.95569434</v>
      </c>
      <c r="E163" s="16"/>
      <c r="F163" s="21">
        <v>0</v>
      </c>
      <c r="G163" s="21">
        <v>0</v>
      </c>
      <c r="H163" s="22">
        <f t="shared" si="109"/>
        <v>0</v>
      </c>
      <c r="I163" s="16"/>
      <c r="J163" s="21">
        <f t="shared" ref="J163:J167" si="134">B163-F163</f>
        <v>0</v>
      </c>
      <c r="K163" s="22">
        <f t="shared" si="112"/>
        <v>-227.3</v>
      </c>
      <c r="L163" s="16"/>
      <c r="M163" s="21">
        <f t="shared" ref="M163:M167" si="135">C163-G163</f>
        <v>1.95569434</v>
      </c>
      <c r="N163" s="22">
        <f t="shared" si="114"/>
        <v>652.63872816397543</v>
      </c>
      <c r="O163" s="16"/>
      <c r="P163" s="21">
        <f t="shared" ref="P163:P167" si="136">J163+M163</f>
        <v>1.95569434</v>
      </c>
      <c r="Q163" s="22">
        <f t="shared" si="116"/>
        <v>425.33872816397513</v>
      </c>
    </row>
    <row r="164" spans="1:17" ht="15" customHeight="1" x14ac:dyDescent="0.25">
      <c r="A164" s="18">
        <f t="shared" ref="A164:A165" si="137">+A163+1</f>
        <v>42586</v>
      </c>
      <c r="B164" s="21">
        <v>0</v>
      </c>
      <c r="C164" s="21">
        <v>0.73374739068480532</v>
      </c>
      <c r="D164" s="22">
        <f t="shared" si="110"/>
        <v>0.73374739068480532</v>
      </c>
      <c r="E164" s="16"/>
      <c r="F164" s="21">
        <v>0</v>
      </c>
      <c r="G164" s="21">
        <v>1.6746E-4</v>
      </c>
      <c r="H164" s="22">
        <f t="shared" si="109"/>
        <v>1.6746E-4</v>
      </c>
      <c r="I164" s="16"/>
      <c r="J164" s="21">
        <f t="shared" si="134"/>
        <v>0</v>
      </c>
      <c r="K164" s="22">
        <f t="shared" si="112"/>
        <v>-227.3</v>
      </c>
      <c r="L164" s="16"/>
      <c r="M164" s="21">
        <f t="shared" si="135"/>
        <v>0.73357993068480531</v>
      </c>
      <c r="N164" s="22">
        <f t="shared" si="114"/>
        <v>653.37230809466018</v>
      </c>
      <c r="O164" s="16"/>
      <c r="P164" s="21">
        <f t="shared" si="136"/>
        <v>0.73357993068480531</v>
      </c>
      <c r="Q164" s="22">
        <f t="shared" si="116"/>
        <v>426.07230809465995</v>
      </c>
    </row>
    <row r="165" spans="1:17" ht="15" customHeight="1" x14ac:dyDescent="0.25">
      <c r="A165" s="18">
        <f t="shared" si="137"/>
        <v>42587</v>
      </c>
      <c r="B165" s="21">
        <v>0</v>
      </c>
      <c r="C165" s="21">
        <v>13.192068436975639</v>
      </c>
      <c r="D165" s="22">
        <f t="shared" si="110"/>
        <v>13.192068436975639</v>
      </c>
      <c r="E165" s="16"/>
      <c r="F165" s="21">
        <v>0</v>
      </c>
      <c r="G165" s="21">
        <v>0</v>
      </c>
      <c r="H165" s="22">
        <f t="shared" si="109"/>
        <v>0</v>
      </c>
      <c r="I165" s="16"/>
      <c r="J165" s="21">
        <f t="shared" si="134"/>
        <v>0</v>
      </c>
      <c r="K165" s="22">
        <f t="shared" si="112"/>
        <v>-227.3</v>
      </c>
      <c r="L165" s="16"/>
      <c r="M165" s="21">
        <f t="shared" si="135"/>
        <v>13.192068436975639</v>
      </c>
      <c r="N165" s="22">
        <f t="shared" si="114"/>
        <v>666.56437653163584</v>
      </c>
      <c r="O165" s="16"/>
      <c r="P165" s="21">
        <f t="shared" si="136"/>
        <v>13.192068436975639</v>
      </c>
      <c r="Q165" s="22">
        <f t="shared" si="116"/>
        <v>439.26437653163561</v>
      </c>
    </row>
    <row r="166" spans="1:17" ht="15" customHeight="1" x14ac:dyDescent="0.25">
      <c r="A166" s="18">
        <f>+A165+3</f>
        <v>42590</v>
      </c>
      <c r="B166" s="21">
        <v>0</v>
      </c>
      <c r="C166" s="21">
        <v>115.37428783917059</v>
      </c>
      <c r="D166" s="22">
        <f t="shared" si="110"/>
        <v>115.37428783917059</v>
      </c>
      <c r="E166" s="16"/>
      <c r="F166" s="21">
        <v>0</v>
      </c>
      <c r="G166" s="21">
        <v>0</v>
      </c>
      <c r="H166" s="22">
        <f t="shared" si="109"/>
        <v>0</v>
      </c>
      <c r="I166" s="16"/>
      <c r="J166" s="21">
        <f t="shared" si="134"/>
        <v>0</v>
      </c>
      <c r="K166" s="22">
        <f t="shared" si="112"/>
        <v>-227.3</v>
      </c>
      <c r="L166" s="16"/>
      <c r="M166" s="21">
        <f t="shared" si="135"/>
        <v>115.37428783917059</v>
      </c>
      <c r="N166" s="22">
        <f t="shared" si="114"/>
        <v>781.93866437080646</v>
      </c>
      <c r="O166" s="16"/>
      <c r="P166" s="21">
        <f t="shared" si="136"/>
        <v>115.37428783917059</v>
      </c>
      <c r="Q166" s="22">
        <f t="shared" si="116"/>
        <v>554.63866437080617</v>
      </c>
    </row>
    <row r="167" spans="1:17" ht="15" customHeight="1" x14ac:dyDescent="0.25">
      <c r="A167" s="18">
        <f t="shared" ref="A167" si="138">+A166+1</f>
        <v>42591</v>
      </c>
      <c r="B167" s="21">
        <v>0</v>
      </c>
      <c r="C167" s="21">
        <v>2.4256271302186732</v>
      </c>
      <c r="D167" s="22">
        <f t="shared" si="110"/>
        <v>2.4256271302186732</v>
      </c>
      <c r="E167" s="16"/>
      <c r="F167" s="21">
        <v>0</v>
      </c>
      <c r="G167" s="21">
        <v>0</v>
      </c>
      <c r="H167" s="22">
        <f t="shared" si="109"/>
        <v>0</v>
      </c>
      <c r="I167" s="16"/>
      <c r="J167" s="21">
        <f t="shared" si="134"/>
        <v>0</v>
      </c>
      <c r="K167" s="22">
        <f t="shared" si="112"/>
        <v>-227.3</v>
      </c>
      <c r="L167" s="16"/>
      <c r="M167" s="21">
        <f t="shared" si="135"/>
        <v>2.4256271302186732</v>
      </c>
      <c r="N167" s="22">
        <f t="shared" si="114"/>
        <v>784.36429150102515</v>
      </c>
      <c r="O167" s="16"/>
      <c r="P167" s="21">
        <f t="shared" si="136"/>
        <v>2.4256271302186732</v>
      </c>
      <c r="Q167" s="22">
        <f t="shared" si="116"/>
        <v>557.06429150102485</v>
      </c>
    </row>
    <row r="168" spans="1:17" ht="15" customHeight="1" x14ac:dyDescent="0.25">
      <c r="A168" s="18">
        <f>+A167+1</f>
        <v>42592</v>
      </c>
      <c r="B168" s="21">
        <v>0</v>
      </c>
      <c r="C168" s="21">
        <v>4.6572718512968931</v>
      </c>
      <c r="D168" s="22">
        <f t="shared" si="110"/>
        <v>4.6572718512968931</v>
      </c>
      <c r="E168" s="16"/>
      <c r="F168" s="21">
        <v>0</v>
      </c>
      <c r="G168" s="21">
        <v>0</v>
      </c>
      <c r="H168" s="22">
        <f t="shared" si="109"/>
        <v>0</v>
      </c>
      <c r="I168" s="16"/>
      <c r="J168" s="21">
        <f t="shared" ref="J168:J171" si="139">B168-F168</f>
        <v>0</v>
      </c>
      <c r="K168" s="22">
        <f t="shared" si="112"/>
        <v>-227.3</v>
      </c>
      <c r="L168" s="16"/>
      <c r="M168" s="21">
        <f t="shared" ref="M168:M171" si="140">C168-G168</f>
        <v>4.6572718512968931</v>
      </c>
      <c r="N168" s="22">
        <f t="shared" si="114"/>
        <v>789.021563352322</v>
      </c>
      <c r="O168" s="16"/>
      <c r="P168" s="21">
        <f t="shared" ref="P168:P171" si="141">J168+M168</f>
        <v>4.6572718512968931</v>
      </c>
      <c r="Q168" s="22">
        <f t="shared" si="116"/>
        <v>561.72156335232171</v>
      </c>
    </row>
    <row r="169" spans="1:17" ht="15" customHeight="1" x14ac:dyDescent="0.25">
      <c r="A169" s="18">
        <f t="shared" ref="A169:A179" si="142">+A168+1</f>
        <v>42593</v>
      </c>
      <c r="B169" s="21">
        <v>0</v>
      </c>
      <c r="C169" s="21">
        <v>0.24072226000000002</v>
      </c>
      <c r="D169" s="22">
        <f t="shared" si="110"/>
        <v>0.24072226000000002</v>
      </c>
      <c r="E169" s="16"/>
      <c r="F169" s="21">
        <v>0</v>
      </c>
      <c r="G169" s="21">
        <v>0</v>
      </c>
      <c r="H169" s="22">
        <f t="shared" si="109"/>
        <v>0</v>
      </c>
      <c r="I169" s="16"/>
      <c r="J169" s="21">
        <f t="shared" si="139"/>
        <v>0</v>
      </c>
      <c r="K169" s="22">
        <f t="shared" si="112"/>
        <v>-227.3</v>
      </c>
      <c r="L169" s="16"/>
      <c r="M169" s="21">
        <f t="shared" si="140"/>
        <v>0.24072226000000002</v>
      </c>
      <c r="N169" s="22">
        <f t="shared" si="114"/>
        <v>789.26228561232199</v>
      </c>
      <c r="O169" s="16"/>
      <c r="P169" s="21">
        <f t="shared" si="141"/>
        <v>0.24072226000000002</v>
      </c>
      <c r="Q169" s="22">
        <f t="shared" si="116"/>
        <v>561.96228561232169</v>
      </c>
    </row>
    <row r="170" spans="1:17" ht="15" customHeight="1" x14ac:dyDescent="0.25">
      <c r="A170" s="18">
        <f t="shared" si="142"/>
        <v>42594</v>
      </c>
      <c r="B170" s="21">
        <v>0</v>
      </c>
      <c r="C170" s="21">
        <v>8.8176437100000005</v>
      </c>
      <c r="D170" s="22">
        <f t="shared" si="110"/>
        <v>8.8176437100000005</v>
      </c>
      <c r="E170" s="16"/>
      <c r="F170" s="21">
        <v>0</v>
      </c>
      <c r="G170" s="21">
        <v>0</v>
      </c>
      <c r="H170" s="22">
        <f t="shared" si="109"/>
        <v>0</v>
      </c>
      <c r="I170" s="16"/>
      <c r="J170" s="21">
        <f t="shared" si="139"/>
        <v>0</v>
      </c>
      <c r="K170" s="22">
        <f t="shared" si="112"/>
        <v>-227.3</v>
      </c>
      <c r="L170" s="16"/>
      <c r="M170" s="21">
        <f t="shared" si="140"/>
        <v>8.8176437100000005</v>
      </c>
      <c r="N170" s="22">
        <f t="shared" si="114"/>
        <v>798.07992932232196</v>
      </c>
      <c r="O170" s="16"/>
      <c r="P170" s="21">
        <f t="shared" si="141"/>
        <v>8.8176437100000005</v>
      </c>
      <c r="Q170" s="22">
        <f t="shared" si="116"/>
        <v>570.77992932232166</v>
      </c>
    </row>
    <row r="171" spans="1:17" ht="15" customHeight="1" x14ac:dyDescent="0.25">
      <c r="A171" s="18">
        <f>+A170+4</f>
        <v>42598</v>
      </c>
      <c r="B171" s="21">
        <v>0</v>
      </c>
      <c r="C171" s="21">
        <v>7.6562179000000006</v>
      </c>
      <c r="D171" s="22">
        <f t="shared" si="110"/>
        <v>7.6562179000000006</v>
      </c>
      <c r="E171" s="16"/>
      <c r="F171" s="21">
        <v>0</v>
      </c>
      <c r="G171" s="21">
        <v>0</v>
      </c>
      <c r="H171" s="22">
        <f t="shared" si="109"/>
        <v>0</v>
      </c>
      <c r="I171" s="16"/>
      <c r="J171" s="21">
        <f t="shared" si="139"/>
        <v>0</v>
      </c>
      <c r="K171" s="22">
        <f t="shared" si="112"/>
        <v>-227.3</v>
      </c>
      <c r="L171" s="16"/>
      <c r="M171" s="21">
        <f t="shared" si="140"/>
        <v>7.6562179000000006</v>
      </c>
      <c r="N171" s="22">
        <f t="shared" si="114"/>
        <v>805.73614722232196</v>
      </c>
      <c r="O171" s="16"/>
      <c r="P171" s="21">
        <f t="shared" si="141"/>
        <v>7.6562179000000006</v>
      </c>
      <c r="Q171" s="22">
        <f t="shared" si="116"/>
        <v>578.43614722232167</v>
      </c>
    </row>
    <row r="172" spans="1:17" ht="15" customHeight="1" x14ac:dyDescent="0.25">
      <c r="A172" s="18">
        <f>+A171+1</f>
        <v>42599</v>
      </c>
      <c r="B172" s="21">
        <v>0</v>
      </c>
      <c r="C172" s="21">
        <v>1.3337899099999999</v>
      </c>
      <c r="D172" s="22">
        <f t="shared" si="110"/>
        <v>1.3337899099999999</v>
      </c>
      <c r="E172" s="16"/>
      <c r="F172" s="21">
        <v>0</v>
      </c>
      <c r="G172" s="21">
        <v>0</v>
      </c>
      <c r="H172" s="22">
        <f t="shared" si="109"/>
        <v>0</v>
      </c>
      <c r="I172" s="16"/>
      <c r="J172" s="21">
        <f t="shared" ref="J172:J176" si="143">B172-F172</f>
        <v>0</v>
      </c>
      <c r="K172" s="22">
        <f t="shared" si="112"/>
        <v>-227.3</v>
      </c>
      <c r="L172" s="16"/>
      <c r="M172" s="21">
        <f t="shared" ref="M172:M176" si="144">C172-G172</f>
        <v>1.3337899099999999</v>
      </c>
      <c r="N172" s="22">
        <f t="shared" si="114"/>
        <v>807.06993713232191</v>
      </c>
      <c r="O172" s="16"/>
      <c r="P172" s="21">
        <f t="shared" ref="P172:P176" si="145">J172+M172</f>
        <v>1.3337899099999999</v>
      </c>
      <c r="Q172" s="22">
        <f t="shared" si="116"/>
        <v>579.76993713232162</v>
      </c>
    </row>
    <row r="173" spans="1:17" ht="15" customHeight="1" x14ac:dyDescent="0.25">
      <c r="A173" s="18">
        <f t="shared" si="142"/>
        <v>42600</v>
      </c>
      <c r="B173" s="21">
        <v>0</v>
      </c>
      <c r="C173" s="21">
        <v>0.46309925000000002</v>
      </c>
      <c r="D173" s="22">
        <f t="shared" si="110"/>
        <v>0.46309925000000002</v>
      </c>
      <c r="E173" s="16"/>
      <c r="F173" s="21">
        <v>0</v>
      </c>
      <c r="G173" s="21">
        <v>0</v>
      </c>
      <c r="H173" s="22">
        <f t="shared" si="109"/>
        <v>0</v>
      </c>
      <c r="I173" s="16"/>
      <c r="J173" s="21">
        <f t="shared" si="143"/>
        <v>0</v>
      </c>
      <c r="K173" s="22">
        <f t="shared" si="112"/>
        <v>-227.3</v>
      </c>
      <c r="L173" s="16"/>
      <c r="M173" s="21">
        <f t="shared" si="144"/>
        <v>0.46309925000000002</v>
      </c>
      <c r="N173" s="22">
        <f t="shared" si="114"/>
        <v>807.53303638232194</v>
      </c>
      <c r="O173" s="16"/>
      <c r="P173" s="21">
        <f t="shared" si="145"/>
        <v>0.46309925000000002</v>
      </c>
      <c r="Q173" s="22">
        <f t="shared" si="116"/>
        <v>580.23303638232164</v>
      </c>
    </row>
    <row r="174" spans="1:17" ht="15" customHeight="1" x14ac:dyDescent="0.25">
      <c r="A174" s="18">
        <f t="shared" si="142"/>
        <v>42601</v>
      </c>
      <c r="B174" s="21">
        <v>0</v>
      </c>
      <c r="C174" s="21">
        <v>0.92941735567116979</v>
      </c>
      <c r="D174" s="22">
        <f t="shared" si="110"/>
        <v>0.92941735567116979</v>
      </c>
      <c r="E174" s="16"/>
      <c r="F174" s="21">
        <v>0</v>
      </c>
      <c r="G174" s="21">
        <v>0</v>
      </c>
      <c r="H174" s="22">
        <f t="shared" si="109"/>
        <v>0</v>
      </c>
      <c r="I174" s="16"/>
      <c r="J174" s="21">
        <f t="shared" si="143"/>
        <v>0</v>
      </c>
      <c r="K174" s="22">
        <f t="shared" si="112"/>
        <v>-227.3</v>
      </c>
      <c r="L174" s="16"/>
      <c r="M174" s="21">
        <f t="shared" si="144"/>
        <v>0.92941735567116979</v>
      </c>
      <c r="N174" s="22">
        <f t="shared" si="114"/>
        <v>808.46245373799309</v>
      </c>
      <c r="O174" s="16"/>
      <c r="P174" s="21">
        <f t="shared" si="145"/>
        <v>0.92941735567116979</v>
      </c>
      <c r="Q174" s="22">
        <f t="shared" si="116"/>
        <v>581.16245373799279</v>
      </c>
    </row>
    <row r="175" spans="1:17" ht="15" customHeight="1" x14ac:dyDescent="0.25">
      <c r="A175" s="18">
        <f>+A174+3</f>
        <v>42604</v>
      </c>
      <c r="B175" s="21">
        <v>0</v>
      </c>
      <c r="C175" s="21">
        <v>7.8065364997442304</v>
      </c>
      <c r="D175" s="22">
        <f t="shared" si="110"/>
        <v>7.8065364997442304</v>
      </c>
      <c r="E175" s="16"/>
      <c r="F175" s="21">
        <v>0</v>
      </c>
      <c r="G175" s="21">
        <v>0.56515679000000008</v>
      </c>
      <c r="H175" s="22">
        <f t="shared" si="109"/>
        <v>0.56515679000000008</v>
      </c>
      <c r="I175" s="16"/>
      <c r="J175" s="21">
        <f t="shared" si="143"/>
        <v>0</v>
      </c>
      <c r="K175" s="22">
        <f t="shared" si="112"/>
        <v>-227.3</v>
      </c>
      <c r="L175" s="16"/>
      <c r="M175" s="21">
        <f t="shared" si="144"/>
        <v>7.2413797097442298</v>
      </c>
      <c r="N175" s="22">
        <f t="shared" si="114"/>
        <v>815.70383344773734</v>
      </c>
      <c r="O175" s="16"/>
      <c r="P175" s="21">
        <f t="shared" si="145"/>
        <v>7.2413797097442298</v>
      </c>
      <c r="Q175" s="22">
        <f t="shared" si="116"/>
        <v>588.40383344773704</v>
      </c>
    </row>
    <row r="176" spans="1:17" ht="15" customHeight="1" x14ac:dyDescent="0.25">
      <c r="A176" s="18">
        <f>+A175+1</f>
        <v>42605</v>
      </c>
      <c r="B176" s="21">
        <v>0</v>
      </c>
      <c r="C176" s="21">
        <v>0.78130540556647021</v>
      </c>
      <c r="D176" s="22">
        <f t="shared" si="110"/>
        <v>0.78130540556647021</v>
      </c>
      <c r="E176" s="16"/>
      <c r="F176" s="21">
        <v>0</v>
      </c>
      <c r="G176" s="21">
        <v>0</v>
      </c>
      <c r="H176" s="22">
        <f t="shared" si="109"/>
        <v>0</v>
      </c>
      <c r="I176" s="16"/>
      <c r="J176" s="21">
        <f t="shared" si="143"/>
        <v>0</v>
      </c>
      <c r="K176" s="22">
        <f t="shared" si="112"/>
        <v>-227.3</v>
      </c>
      <c r="L176" s="16"/>
      <c r="M176" s="21">
        <f t="shared" si="144"/>
        <v>0.78130540556647021</v>
      </c>
      <c r="N176" s="22">
        <f t="shared" si="114"/>
        <v>816.48513885330385</v>
      </c>
      <c r="O176" s="16"/>
      <c r="P176" s="21">
        <f t="shared" si="145"/>
        <v>0.78130540556647021</v>
      </c>
      <c r="Q176" s="22">
        <f t="shared" si="116"/>
        <v>589.18513885330356</v>
      </c>
    </row>
    <row r="177" spans="1:17" ht="15" customHeight="1" x14ac:dyDescent="0.25">
      <c r="A177" s="18">
        <f>+A176+1</f>
        <v>42606</v>
      </c>
      <c r="B177" s="21">
        <v>0</v>
      </c>
      <c r="C177" s="21">
        <v>1.29110996</v>
      </c>
      <c r="D177" s="22">
        <f t="shared" si="110"/>
        <v>1.29110996</v>
      </c>
      <c r="E177" s="16"/>
      <c r="F177" s="21">
        <v>0</v>
      </c>
      <c r="G177" s="21">
        <v>1.7203738599849407E-4</v>
      </c>
      <c r="H177" s="22">
        <f t="shared" si="109"/>
        <v>1.7203738599849407E-4</v>
      </c>
      <c r="I177" s="16"/>
      <c r="J177" s="21">
        <f t="shared" ref="J177:J181" si="146">B177-F177</f>
        <v>0</v>
      </c>
      <c r="K177" s="22">
        <f t="shared" si="112"/>
        <v>-227.3</v>
      </c>
      <c r="L177" s="16"/>
      <c r="M177" s="21">
        <f t="shared" ref="M177:M181" si="147">C177-G177</f>
        <v>1.2909379226140014</v>
      </c>
      <c r="N177" s="22">
        <f t="shared" si="114"/>
        <v>817.77607677591789</v>
      </c>
      <c r="O177" s="16"/>
      <c r="P177" s="21">
        <f t="shared" ref="P177:P181" si="148">J177+M177</f>
        <v>1.2909379226140014</v>
      </c>
      <c r="Q177" s="22">
        <f t="shared" si="116"/>
        <v>590.47607677591759</v>
      </c>
    </row>
    <row r="178" spans="1:17" ht="15" customHeight="1" x14ac:dyDescent="0.25">
      <c r="A178" s="18">
        <f t="shared" si="142"/>
        <v>42607</v>
      </c>
      <c r="B178" s="21">
        <v>0</v>
      </c>
      <c r="C178" s="21">
        <v>0.52387614999999998</v>
      </c>
      <c r="D178" s="22">
        <f t="shared" si="110"/>
        <v>0.52387614999999998</v>
      </c>
      <c r="E178" s="16"/>
      <c r="F178" s="21">
        <v>0</v>
      </c>
      <c r="G178" s="21">
        <v>0</v>
      </c>
      <c r="H178" s="22">
        <f t="shared" si="109"/>
        <v>0</v>
      </c>
      <c r="I178" s="16"/>
      <c r="J178" s="21">
        <f t="shared" si="146"/>
        <v>0</v>
      </c>
      <c r="K178" s="22">
        <f t="shared" si="112"/>
        <v>-227.3</v>
      </c>
      <c r="L178" s="16"/>
      <c r="M178" s="21">
        <f t="shared" si="147"/>
        <v>0.52387614999999998</v>
      </c>
      <c r="N178" s="22">
        <f t="shared" si="114"/>
        <v>818.29995292591786</v>
      </c>
      <c r="O178" s="16"/>
      <c r="P178" s="21">
        <f t="shared" si="148"/>
        <v>0.52387614999999998</v>
      </c>
      <c r="Q178" s="22">
        <f t="shared" si="116"/>
        <v>590.99995292591757</v>
      </c>
    </row>
    <row r="179" spans="1:17" ht="15" customHeight="1" x14ac:dyDescent="0.25">
      <c r="A179" s="18">
        <f t="shared" si="142"/>
        <v>42608</v>
      </c>
      <c r="B179" s="21">
        <v>0</v>
      </c>
      <c r="C179" s="21">
        <v>2.8825351623187316</v>
      </c>
      <c r="D179" s="22">
        <f t="shared" si="110"/>
        <v>2.8825351623187316</v>
      </c>
      <c r="E179" s="16"/>
      <c r="F179" s="21">
        <v>0</v>
      </c>
      <c r="G179" s="21">
        <v>6.4845000000000007E-4</v>
      </c>
      <c r="H179" s="22">
        <f t="shared" si="109"/>
        <v>6.4845000000000007E-4</v>
      </c>
      <c r="I179" s="16"/>
      <c r="J179" s="21">
        <f t="shared" si="146"/>
        <v>0</v>
      </c>
      <c r="K179" s="22">
        <f t="shared" si="112"/>
        <v>-227.3</v>
      </c>
      <c r="L179" s="16"/>
      <c r="M179" s="21">
        <f t="shared" si="147"/>
        <v>2.8818867123187317</v>
      </c>
      <c r="N179" s="22">
        <f t="shared" si="114"/>
        <v>821.18183963823662</v>
      </c>
      <c r="O179" s="16"/>
      <c r="P179" s="21">
        <f t="shared" si="148"/>
        <v>2.8818867123187317</v>
      </c>
      <c r="Q179" s="22">
        <f t="shared" si="116"/>
        <v>593.88183963823633</v>
      </c>
    </row>
    <row r="180" spans="1:17" ht="15" customHeight="1" x14ac:dyDescent="0.25">
      <c r="A180" s="18">
        <f>+A179+3</f>
        <v>42611</v>
      </c>
      <c r="B180" s="21">
        <v>0</v>
      </c>
      <c r="C180" s="21">
        <v>5.6543067898711783</v>
      </c>
      <c r="D180" s="22">
        <f t="shared" si="110"/>
        <v>5.6543067898711783</v>
      </c>
      <c r="E180" s="16"/>
      <c r="F180" s="21">
        <v>0</v>
      </c>
      <c r="G180" s="21">
        <v>0</v>
      </c>
      <c r="H180" s="22">
        <f t="shared" si="109"/>
        <v>0</v>
      </c>
      <c r="I180" s="16"/>
      <c r="J180" s="21">
        <f t="shared" si="146"/>
        <v>0</v>
      </c>
      <c r="K180" s="22">
        <f t="shared" si="112"/>
        <v>-227.3</v>
      </c>
      <c r="L180" s="16"/>
      <c r="M180" s="21">
        <f t="shared" si="147"/>
        <v>5.6543067898711783</v>
      </c>
      <c r="N180" s="22">
        <f t="shared" si="114"/>
        <v>826.83614642810778</v>
      </c>
      <c r="O180" s="16"/>
      <c r="P180" s="21">
        <f t="shared" si="148"/>
        <v>5.6543067898711783</v>
      </c>
      <c r="Q180" s="22">
        <f t="shared" si="116"/>
        <v>599.53614642810749</v>
      </c>
    </row>
    <row r="181" spans="1:17" ht="15" customHeight="1" x14ac:dyDescent="0.25">
      <c r="A181" s="18">
        <f>+A180+1</f>
        <v>42612</v>
      </c>
      <c r="B181" s="21">
        <v>0</v>
      </c>
      <c r="C181" s="21">
        <v>5.25733125</v>
      </c>
      <c r="D181" s="22">
        <f t="shared" si="110"/>
        <v>5.25733125</v>
      </c>
      <c r="E181" s="16"/>
      <c r="F181" s="21">
        <v>0</v>
      </c>
      <c r="G181" s="21">
        <v>0</v>
      </c>
      <c r="H181" s="22">
        <f t="shared" si="109"/>
        <v>0</v>
      </c>
      <c r="I181" s="16"/>
      <c r="J181" s="21">
        <f t="shared" si="146"/>
        <v>0</v>
      </c>
      <c r="K181" s="22">
        <f t="shared" si="112"/>
        <v>-227.3</v>
      </c>
      <c r="L181" s="16"/>
      <c r="M181" s="21">
        <f t="shared" si="147"/>
        <v>5.25733125</v>
      </c>
      <c r="N181" s="22">
        <f t="shared" si="114"/>
        <v>832.09347767810777</v>
      </c>
      <c r="O181" s="16"/>
      <c r="P181" s="21">
        <f t="shared" si="148"/>
        <v>5.25733125</v>
      </c>
      <c r="Q181" s="22">
        <f t="shared" si="116"/>
        <v>604.79347767810748</v>
      </c>
    </row>
    <row r="182" spans="1:17" ht="15" customHeight="1" x14ac:dyDescent="0.25">
      <c r="A182" s="18">
        <f>+A181+1</f>
        <v>42613</v>
      </c>
      <c r="B182" s="21">
        <v>0</v>
      </c>
      <c r="C182" s="21">
        <v>5.0077843399999997</v>
      </c>
      <c r="D182" s="22">
        <f t="shared" si="110"/>
        <v>5.0077843399999997</v>
      </c>
      <c r="E182" s="16"/>
      <c r="F182" s="21">
        <v>0</v>
      </c>
      <c r="G182" s="21">
        <v>0</v>
      </c>
      <c r="H182" s="22">
        <f t="shared" si="109"/>
        <v>0</v>
      </c>
      <c r="I182" s="16"/>
      <c r="J182" s="21">
        <f t="shared" ref="J182:J186" si="149">B182-F182</f>
        <v>0</v>
      </c>
      <c r="K182" s="22">
        <f t="shared" si="112"/>
        <v>-227.3</v>
      </c>
      <c r="L182" s="16"/>
      <c r="M182" s="21">
        <f t="shared" ref="M182:M186" si="150">C182-G182</f>
        <v>5.0077843399999997</v>
      </c>
      <c r="N182" s="22">
        <f t="shared" si="114"/>
        <v>837.10126201810772</v>
      </c>
      <c r="O182" s="16"/>
      <c r="P182" s="21">
        <f t="shared" ref="P182:P186" si="151">J182+M182</f>
        <v>5.0077843399999997</v>
      </c>
      <c r="Q182" s="22">
        <f t="shared" si="116"/>
        <v>609.80126201810742</v>
      </c>
    </row>
    <row r="183" spans="1:17" ht="15" customHeight="1" x14ac:dyDescent="0.25">
      <c r="A183" s="18">
        <f t="shared" ref="A183:A184" si="152">+A182+1</f>
        <v>42614</v>
      </c>
      <c r="B183" s="21">
        <v>0</v>
      </c>
      <c r="C183" s="21">
        <v>2.6193824599999997</v>
      </c>
      <c r="D183" s="22">
        <f t="shared" si="110"/>
        <v>2.6193824599999997</v>
      </c>
      <c r="E183" s="16"/>
      <c r="F183" s="21">
        <v>0</v>
      </c>
      <c r="G183" s="21">
        <v>2.4541087539560391E-3</v>
      </c>
      <c r="H183" s="22">
        <f t="shared" si="109"/>
        <v>2.4541087539560391E-3</v>
      </c>
      <c r="I183" s="16"/>
      <c r="J183" s="21">
        <f t="shared" si="149"/>
        <v>0</v>
      </c>
      <c r="K183" s="22">
        <f t="shared" si="112"/>
        <v>-227.3</v>
      </c>
      <c r="L183" s="16"/>
      <c r="M183" s="21">
        <f t="shared" si="150"/>
        <v>2.6169283512460435</v>
      </c>
      <c r="N183" s="22">
        <f t="shared" si="114"/>
        <v>839.71819036935381</v>
      </c>
      <c r="O183" s="16"/>
      <c r="P183" s="21">
        <f t="shared" si="151"/>
        <v>2.6169283512460435</v>
      </c>
      <c r="Q183" s="22">
        <f t="shared" si="116"/>
        <v>612.41819036935351</v>
      </c>
    </row>
    <row r="184" spans="1:17" ht="15" customHeight="1" x14ac:dyDescent="0.25">
      <c r="A184" s="18">
        <f t="shared" si="152"/>
        <v>42615</v>
      </c>
      <c r="B184" s="21">
        <v>0</v>
      </c>
      <c r="C184" s="21">
        <v>3.2616420768921288</v>
      </c>
      <c r="D184" s="22">
        <f t="shared" si="110"/>
        <v>3.2616420768921288</v>
      </c>
      <c r="E184" s="16"/>
      <c r="F184" s="21">
        <v>0</v>
      </c>
      <c r="G184" s="21">
        <v>0</v>
      </c>
      <c r="H184" s="22">
        <f t="shared" si="109"/>
        <v>0</v>
      </c>
      <c r="I184" s="16"/>
      <c r="J184" s="21">
        <f t="shared" si="149"/>
        <v>0</v>
      </c>
      <c r="K184" s="22">
        <f t="shared" si="112"/>
        <v>-227.3</v>
      </c>
      <c r="L184" s="16"/>
      <c r="M184" s="21">
        <f t="shared" si="150"/>
        <v>3.2616420768921288</v>
      </c>
      <c r="N184" s="22">
        <f t="shared" si="114"/>
        <v>842.97983244624595</v>
      </c>
      <c r="O184" s="16"/>
      <c r="P184" s="21">
        <f t="shared" si="151"/>
        <v>3.2616420768921288</v>
      </c>
      <c r="Q184" s="22">
        <f t="shared" si="116"/>
        <v>615.67983244624565</v>
      </c>
    </row>
    <row r="185" spans="1:17" ht="15" customHeight="1" x14ac:dyDescent="0.25">
      <c r="A185" s="18">
        <f>+A184+3</f>
        <v>42618</v>
      </c>
      <c r="B185" s="21">
        <v>0</v>
      </c>
      <c r="C185" s="21">
        <v>9.3227714900000009</v>
      </c>
      <c r="D185" s="22">
        <f t="shared" si="110"/>
        <v>9.3227714900000009</v>
      </c>
      <c r="E185" s="16"/>
      <c r="F185" s="21">
        <v>0</v>
      </c>
      <c r="G185" s="21">
        <v>0</v>
      </c>
      <c r="H185" s="22">
        <f t="shared" si="109"/>
        <v>0</v>
      </c>
      <c r="I185" s="16"/>
      <c r="J185" s="21">
        <f t="shared" si="149"/>
        <v>0</v>
      </c>
      <c r="K185" s="22">
        <f t="shared" si="112"/>
        <v>-227.3</v>
      </c>
      <c r="L185" s="16"/>
      <c r="M185" s="21">
        <f t="shared" si="150"/>
        <v>9.3227714900000009</v>
      </c>
      <c r="N185" s="22">
        <f t="shared" si="114"/>
        <v>852.30260393624599</v>
      </c>
      <c r="O185" s="16"/>
      <c r="P185" s="21">
        <f t="shared" si="151"/>
        <v>9.3227714900000009</v>
      </c>
      <c r="Q185" s="22">
        <f t="shared" si="116"/>
        <v>625.00260393624569</v>
      </c>
    </row>
    <row r="186" spans="1:17" ht="15" customHeight="1" x14ac:dyDescent="0.25">
      <c r="A186" s="18">
        <f>+A185+1</f>
        <v>42619</v>
      </c>
      <c r="B186" s="21">
        <v>0</v>
      </c>
      <c r="C186" s="21">
        <v>41.115895860000002</v>
      </c>
      <c r="D186" s="22">
        <f t="shared" si="110"/>
        <v>41.115895860000002</v>
      </c>
      <c r="E186" s="16"/>
      <c r="F186" s="21">
        <v>0</v>
      </c>
      <c r="G186" s="21">
        <v>0</v>
      </c>
      <c r="H186" s="22">
        <f t="shared" si="109"/>
        <v>0</v>
      </c>
      <c r="I186" s="16"/>
      <c r="J186" s="21">
        <f t="shared" si="149"/>
        <v>0</v>
      </c>
      <c r="K186" s="22">
        <f t="shared" si="112"/>
        <v>-227.3</v>
      </c>
      <c r="L186" s="16"/>
      <c r="M186" s="21">
        <f t="shared" si="150"/>
        <v>41.115895860000002</v>
      </c>
      <c r="N186" s="22">
        <f t="shared" si="114"/>
        <v>893.41849979624601</v>
      </c>
      <c r="O186" s="16"/>
      <c r="P186" s="21">
        <f t="shared" si="151"/>
        <v>41.115895860000002</v>
      </c>
      <c r="Q186" s="22">
        <f t="shared" si="116"/>
        <v>666.11849979624571</v>
      </c>
    </row>
    <row r="187" spans="1:17" ht="15" customHeight="1" x14ac:dyDescent="0.25">
      <c r="A187" s="18">
        <f>+A186+1</f>
        <v>42620</v>
      </c>
      <c r="B187" s="21">
        <v>0</v>
      </c>
      <c r="C187" s="21">
        <v>5.5482809828743447</v>
      </c>
      <c r="D187" s="22">
        <f t="shared" si="110"/>
        <v>5.5482809828743447</v>
      </c>
      <c r="E187" s="16"/>
      <c r="F187" s="21">
        <v>0</v>
      </c>
      <c r="G187" s="21">
        <v>0</v>
      </c>
      <c r="H187" s="22">
        <f t="shared" si="109"/>
        <v>0</v>
      </c>
      <c r="I187" s="16"/>
      <c r="J187" s="21">
        <f t="shared" ref="J187:J191" si="153">B187-F187</f>
        <v>0</v>
      </c>
      <c r="K187" s="22">
        <f t="shared" si="112"/>
        <v>-227.3</v>
      </c>
      <c r="L187" s="16"/>
      <c r="M187" s="21">
        <f t="shared" ref="M187:M191" si="154">C187-G187</f>
        <v>5.5482809828743447</v>
      </c>
      <c r="N187" s="22">
        <f t="shared" si="114"/>
        <v>898.96678077912031</v>
      </c>
      <c r="O187" s="16"/>
      <c r="P187" s="21">
        <f t="shared" ref="P187:P191" si="155">J187+M187</f>
        <v>5.5482809828743447</v>
      </c>
      <c r="Q187" s="22">
        <f t="shared" si="116"/>
        <v>671.66678077912002</v>
      </c>
    </row>
    <row r="188" spans="1:17" ht="15" customHeight="1" x14ac:dyDescent="0.25">
      <c r="A188" s="18">
        <f t="shared" ref="A188:A189" si="156">+A187+1</f>
        <v>42621</v>
      </c>
      <c r="B188" s="21">
        <v>0</v>
      </c>
      <c r="C188" s="21">
        <v>0.35531690342105965</v>
      </c>
      <c r="D188" s="22">
        <f t="shared" si="110"/>
        <v>0.35531690342105965</v>
      </c>
      <c r="E188" s="16"/>
      <c r="F188" s="21">
        <v>0</v>
      </c>
      <c r="G188" s="21">
        <v>0</v>
      </c>
      <c r="H188" s="22">
        <f t="shared" si="109"/>
        <v>0</v>
      </c>
      <c r="I188" s="16"/>
      <c r="J188" s="21">
        <f t="shared" si="153"/>
        <v>0</v>
      </c>
      <c r="K188" s="22">
        <f t="shared" si="112"/>
        <v>-227.3</v>
      </c>
      <c r="L188" s="16"/>
      <c r="M188" s="21">
        <f t="shared" si="154"/>
        <v>0.35531690342105965</v>
      </c>
      <c r="N188" s="22">
        <f t="shared" si="114"/>
        <v>899.32209768254143</v>
      </c>
      <c r="O188" s="16"/>
      <c r="P188" s="21">
        <f t="shared" si="155"/>
        <v>0.35531690342105965</v>
      </c>
      <c r="Q188" s="22">
        <f t="shared" si="116"/>
        <v>672.02209768254113</v>
      </c>
    </row>
    <row r="189" spans="1:17" ht="15" customHeight="1" x14ac:dyDescent="0.25">
      <c r="A189" s="18">
        <f t="shared" si="156"/>
        <v>42622</v>
      </c>
      <c r="B189" s="21">
        <v>0</v>
      </c>
      <c r="C189" s="21">
        <v>7.0798223799999995</v>
      </c>
      <c r="D189" s="22">
        <f t="shared" si="110"/>
        <v>7.0798223799999995</v>
      </c>
      <c r="E189" s="16"/>
      <c r="F189" s="21">
        <v>0</v>
      </c>
      <c r="G189" s="21">
        <v>1.6192797409139977E-5</v>
      </c>
      <c r="H189" s="22">
        <f t="shared" si="109"/>
        <v>1.6192797409139977E-5</v>
      </c>
      <c r="I189" s="16"/>
      <c r="J189" s="21">
        <f t="shared" si="153"/>
        <v>0</v>
      </c>
      <c r="K189" s="22">
        <f t="shared" si="112"/>
        <v>-227.3</v>
      </c>
      <c r="L189" s="16"/>
      <c r="M189" s="21">
        <f t="shared" si="154"/>
        <v>7.0798061872025908</v>
      </c>
      <c r="N189" s="22">
        <f t="shared" si="114"/>
        <v>906.40190386974405</v>
      </c>
      <c r="O189" s="16"/>
      <c r="P189" s="21">
        <f t="shared" si="155"/>
        <v>7.0798061872025908</v>
      </c>
      <c r="Q189" s="22">
        <f t="shared" si="116"/>
        <v>679.10190386974375</v>
      </c>
    </row>
    <row r="190" spans="1:17" ht="15" customHeight="1" x14ac:dyDescent="0.25">
      <c r="A190" s="18">
        <f>+A189+3</f>
        <v>42625</v>
      </c>
      <c r="B190" s="21">
        <v>0</v>
      </c>
      <c r="C190" s="21">
        <v>8.0030938700000007</v>
      </c>
      <c r="D190" s="22">
        <f t="shared" si="110"/>
        <v>8.0030938700000007</v>
      </c>
      <c r="E190" s="16"/>
      <c r="F190" s="21">
        <v>0</v>
      </c>
      <c r="G190" s="21">
        <v>0</v>
      </c>
      <c r="H190" s="22">
        <f t="shared" si="109"/>
        <v>0</v>
      </c>
      <c r="I190" s="16"/>
      <c r="J190" s="21">
        <f t="shared" si="153"/>
        <v>0</v>
      </c>
      <c r="K190" s="22">
        <f t="shared" si="112"/>
        <v>-227.3</v>
      </c>
      <c r="L190" s="16"/>
      <c r="M190" s="21">
        <f t="shared" si="154"/>
        <v>8.0030938700000007</v>
      </c>
      <c r="N190" s="22">
        <f t="shared" si="114"/>
        <v>914.40499773974409</v>
      </c>
      <c r="O190" s="16"/>
      <c r="P190" s="21">
        <f t="shared" si="155"/>
        <v>8.0030938700000007</v>
      </c>
      <c r="Q190" s="22">
        <f t="shared" si="116"/>
        <v>687.10499773974379</v>
      </c>
    </row>
    <row r="191" spans="1:17" ht="15" customHeight="1" x14ac:dyDescent="0.25">
      <c r="A191" s="18">
        <f>+A190+1</f>
        <v>42626</v>
      </c>
      <c r="B191" s="21">
        <v>0</v>
      </c>
      <c r="C191" s="21">
        <v>15.41495787742315</v>
      </c>
      <c r="D191" s="22">
        <f t="shared" si="110"/>
        <v>15.41495787742315</v>
      </c>
      <c r="E191" s="16"/>
      <c r="F191" s="21">
        <v>0</v>
      </c>
      <c r="G191" s="21">
        <v>0</v>
      </c>
      <c r="H191" s="22">
        <f t="shared" si="109"/>
        <v>0</v>
      </c>
      <c r="I191" s="16"/>
      <c r="J191" s="21">
        <f t="shared" si="153"/>
        <v>0</v>
      </c>
      <c r="K191" s="22">
        <f t="shared" si="112"/>
        <v>-227.3</v>
      </c>
      <c r="L191" s="16"/>
      <c r="M191" s="21">
        <f t="shared" si="154"/>
        <v>15.41495787742315</v>
      </c>
      <c r="N191" s="22">
        <f t="shared" si="114"/>
        <v>929.81995561716724</v>
      </c>
      <c r="O191" s="16"/>
      <c r="P191" s="21">
        <f t="shared" si="155"/>
        <v>15.41495787742315</v>
      </c>
      <c r="Q191" s="22">
        <f t="shared" si="116"/>
        <v>702.51995561716694</v>
      </c>
    </row>
    <row r="192" spans="1:17" ht="15" customHeight="1" x14ac:dyDescent="0.25">
      <c r="A192" s="18">
        <f>+A191+1</f>
        <v>42627</v>
      </c>
      <c r="B192" s="21">
        <v>0</v>
      </c>
      <c r="C192" s="21">
        <v>2.4918375199999998</v>
      </c>
      <c r="D192" s="22">
        <f t="shared" si="110"/>
        <v>2.4918375199999998</v>
      </c>
      <c r="E192" s="16"/>
      <c r="F192" s="21">
        <v>0</v>
      </c>
      <c r="G192" s="21">
        <v>0</v>
      </c>
      <c r="H192" s="22">
        <f t="shared" si="109"/>
        <v>0</v>
      </c>
      <c r="I192" s="16"/>
      <c r="J192" s="21">
        <f t="shared" ref="J192:J196" si="157">B192-F192</f>
        <v>0</v>
      </c>
      <c r="K192" s="22">
        <f t="shared" si="112"/>
        <v>-227.3</v>
      </c>
      <c r="L192" s="16"/>
      <c r="M192" s="21">
        <f t="shared" ref="M192:M196" si="158">C192-G192</f>
        <v>2.4918375199999998</v>
      </c>
      <c r="N192" s="22">
        <f t="shared" si="114"/>
        <v>932.31179313716723</v>
      </c>
      <c r="O192" s="16"/>
      <c r="P192" s="21">
        <f t="shared" ref="P192:P196" si="159">J192+M192</f>
        <v>2.4918375199999998</v>
      </c>
      <c r="Q192" s="22">
        <f t="shared" si="116"/>
        <v>705.01179313716693</v>
      </c>
    </row>
    <row r="193" spans="1:17" ht="15" customHeight="1" x14ac:dyDescent="0.25">
      <c r="A193" s="18">
        <f t="shared" ref="A193:A194" si="160">+A192+1</f>
        <v>42628</v>
      </c>
      <c r="B193" s="21">
        <v>0</v>
      </c>
      <c r="C193" s="21">
        <v>5.51344499</v>
      </c>
      <c r="D193" s="22">
        <f t="shared" si="110"/>
        <v>5.51344499</v>
      </c>
      <c r="E193" s="16"/>
      <c r="F193" s="21">
        <v>0</v>
      </c>
      <c r="G193" s="21">
        <v>4.9286000000000002E-4</v>
      </c>
      <c r="H193" s="22">
        <f t="shared" si="109"/>
        <v>4.9286000000000002E-4</v>
      </c>
      <c r="I193" s="16"/>
      <c r="J193" s="21">
        <f t="shared" si="157"/>
        <v>0</v>
      </c>
      <c r="K193" s="22">
        <f t="shared" si="112"/>
        <v>-227.3</v>
      </c>
      <c r="L193" s="16"/>
      <c r="M193" s="21">
        <f t="shared" si="158"/>
        <v>5.5129521300000004</v>
      </c>
      <c r="N193" s="22">
        <f t="shared" si="114"/>
        <v>937.82474526716726</v>
      </c>
      <c r="O193" s="16"/>
      <c r="P193" s="21">
        <f t="shared" si="159"/>
        <v>5.5129521300000004</v>
      </c>
      <c r="Q193" s="22">
        <f t="shared" si="116"/>
        <v>710.52474526716696</v>
      </c>
    </row>
    <row r="194" spans="1:17" ht="15" customHeight="1" x14ac:dyDescent="0.25">
      <c r="A194" s="18">
        <f t="shared" si="160"/>
        <v>42629</v>
      </c>
      <c r="B194" s="21">
        <v>0</v>
      </c>
      <c r="C194" s="21">
        <v>3.5358338100000002</v>
      </c>
      <c r="D194" s="22">
        <f t="shared" si="110"/>
        <v>3.5358338100000002</v>
      </c>
      <c r="E194" s="16"/>
      <c r="F194" s="21">
        <v>0</v>
      </c>
      <c r="G194" s="21">
        <v>1.6021299999999999E-2</v>
      </c>
      <c r="H194" s="22">
        <f t="shared" si="109"/>
        <v>1.6021299999999999E-2</v>
      </c>
      <c r="I194" s="16"/>
      <c r="J194" s="21">
        <f t="shared" si="157"/>
        <v>0</v>
      </c>
      <c r="K194" s="22">
        <f t="shared" si="112"/>
        <v>-227.3</v>
      </c>
      <c r="L194" s="16"/>
      <c r="M194" s="21">
        <f t="shared" si="158"/>
        <v>3.5198125100000004</v>
      </c>
      <c r="N194" s="22">
        <f t="shared" si="114"/>
        <v>941.34455777716721</v>
      </c>
      <c r="O194" s="16"/>
      <c r="P194" s="21">
        <f t="shared" si="159"/>
        <v>3.5198125100000004</v>
      </c>
      <c r="Q194" s="22">
        <f t="shared" si="116"/>
        <v>714.04455777716692</v>
      </c>
    </row>
    <row r="195" spans="1:17" ht="15" customHeight="1" x14ac:dyDescent="0.25">
      <c r="A195" s="18">
        <f>+A194+3</f>
        <v>42632</v>
      </c>
      <c r="B195" s="21">
        <v>0</v>
      </c>
      <c r="C195" s="21">
        <v>0.65268054000000009</v>
      </c>
      <c r="D195" s="22">
        <f t="shared" si="110"/>
        <v>0.65268054000000009</v>
      </c>
      <c r="E195" s="16"/>
      <c r="F195" s="21">
        <v>0</v>
      </c>
      <c r="G195" s="21">
        <v>0</v>
      </c>
      <c r="H195" s="22">
        <f t="shared" si="109"/>
        <v>0</v>
      </c>
      <c r="I195" s="16"/>
      <c r="J195" s="21">
        <f t="shared" si="157"/>
        <v>0</v>
      </c>
      <c r="K195" s="22">
        <f t="shared" si="112"/>
        <v>-227.3</v>
      </c>
      <c r="L195" s="16"/>
      <c r="M195" s="21">
        <f t="shared" si="158"/>
        <v>0.65268054000000009</v>
      </c>
      <c r="N195" s="22">
        <f t="shared" si="114"/>
        <v>941.99723831716722</v>
      </c>
      <c r="O195" s="16"/>
      <c r="P195" s="21">
        <f t="shared" si="159"/>
        <v>0.65268054000000009</v>
      </c>
      <c r="Q195" s="22">
        <f t="shared" si="116"/>
        <v>714.69723831716692</v>
      </c>
    </row>
    <row r="196" spans="1:17" ht="15" customHeight="1" x14ac:dyDescent="0.25">
      <c r="A196" s="18">
        <f>+A195+1</f>
        <v>42633</v>
      </c>
      <c r="B196" s="21">
        <v>0</v>
      </c>
      <c r="C196" s="21">
        <v>6.72802437</v>
      </c>
      <c r="D196" s="22">
        <f t="shared" si="110"/>
        <v>6.72802437</v>
      </c>
      <c r="E196" s="16"/>
      <c r="F196" s="21">
        <v>0</v>
      </c>
      <c r="G196" s="21">
        <v>0</v>
      </c>
      <c r="H196" s="22">
        <f t="shared" si="109"/>
        <v>0</v>
      </c>
      <c r="I196" s="16"/>
      <c r="J196" s="21">
        <f t="shared" si="157"/>
        <v>0</v>
      </c>
      <c r="K196" s="22">
        <f t="shared" si="112"/>
        <v>-227.3</v>
      </c>
      <c r="L196" s="16"/>
      <c r="M196" s="21">
        <f t="shared" si="158"/>
        <v>6.72802437</v>
      </c>
      <c r="N196" s="22">
        <f t="shared" si="114"/>
        <v>948.72526268716717</v>
      </c>
      <c r="O196" s="16"/>
      <c r="P196" s="21">
        <f t="shared" si="159"/>
        <v>6.72802437</v>
      </c>
      <c r="Q196" s="22">
        <f t="shared" si="116"/>
        <v>721.42526268716688</v>
      </c>
    </row>
    <row r="197" spans="1:17" ht="15" customHeight="1" x14ac:dyDescent="0.25">
      <c r="A197" s="18">
        <f>+A196+1</f>
        <v>42634</v>
      </c>
      <c r="B197" s="21">
        <v>0</v>
      </c>
      <c r="C197" s="21">
        <v>0.80647494999999991</v>
      </c>
      <c r="D197" s="22">
        <f t="shared" si="110"/>
        <v>0.80647494999999991</v>
      </c>
      <c r="E197" s="16"/>
      <c r="F197" s="21">
        <v>0</v>
      </c>
      <c r="G197" s="21">
        <v>0</v>
      </c>
      <c r="H197" s="22">
        <f t="shared" si="109"/>
        <v>0</v>
      </c>
      <c r="I197" s="16"/>
      <c r="J197" s="21">
        <f t="shared" ref="J197:J201" si="161">B197-F197</f>
        <v>0</v>
      </c>
      <c r="K197" s="22">
        <f t="shared" si="112"/>
        <v>-227.3</v>
      </c>
      <c r="L197" s="16"/>
      <c r="M197" s="21">
        <f t="shared" ref="M197:M201" si="162">C197-G197</f>
        <v>0.80647494999999991</v>
      </c>
      <c r="N197" s="22">
        <f t="shared" si="114"/>
        <v>949.53173763716723</v>
      </c>
      <c r="O197" s="16"/>
      <c r="P197" s="21">
        <f t="shared" ref="P197:P201" si="163">J197+M197</f>
        <v>0.80647494999999991</v>
      </c>
      <c r="Q197" s="22">
        <f t="shared" si="116"/>
        <v>722.23173763716693</v>
      </c>
    </row>
    <row r="198" spans="1:17" ht="15" customHeight="1" x14ac:dyDescent="0.25">
      <c r="A198" s="18">
        <f t="shared" ref="A198:A199" si="164">+A197+1</f>
        <v>42635</v>
      </c>
      <c r="B198" s="21">
        <v>0</v>
      </c>
      <c r="C198" s="21">
        <v>1.0830350200000001</v>
      </c>
      <c r="D198" s="22">
        <f t="shared" si="110"/>
        <v>1.0830350200000001</v>
      </c>
      <c r="E198" s="16"/>
      <c r="F198" s="21">
        <v>0</v>
      </c>
      <c r="G198" s="21">
        <v>0</v>
      </c>
      <c r="H198" s="22">
        <f t="shared" si="109"/>
        <v>0</v>
      </c>
      <c r="I198" s="16"/>
      <c r="J198" s="21">
        <f t="shared" si="161"/>
        <v>0</v>
      </c>
      <c r="K198" s="22">
        <f t="shared" si="112"/>
        <v>-227.3</v>
      </c>
      <c r="L198" s="16"/>
      <c r="M198" s="21">
        <f t="shared" si="162"/>
        <v>1.0830350200000001</v>
      </c>
      <c r="N198" s="22">
        <f t="shared" si="114"/>
        <v>950.61477265716724</v>
      </c>
      <c r="O198" s="16"/>
      <c r="P198" s="21">
        <f t="shared" si="163"/>
        <v>1.0830350200000001</v>
      </c>
      <c r="Q198" s="22">
        <f t="shared" si="116"/>
        <v>723.31477265716694</v>
      </c>
    </row>
    <row r="199" spans="1:17" ht="15" customHeight="1" x14ac:dyDescent="0.25">
      <c r="A199" s="18">
        <f t="shared" si="164"/>
        <v>42636</v>
      </c>
      <c r="B199" s="21">
        <v>0</v>
      </c>
      <c r="C199" s="21">
        <v>7.3933596599999998</v>
      </c>
      <c r="D199" s="22">
        <f t="shared" si="110"/>
        <v>7.3933596599999998</v>
      </c>
      <c r="E199" s="16"/>
      <c r="F199" s="21">
        <v>0</v>
      </c>
      <c r="G199" s="21">
        <v>0</v>
      </c>
      <c r="H199" s="22">
        <f t="shared" si="109"/>
        <v>0</v>
      </c>
      <c r="I199" s="16"/>
      <c r="J199" s="21">
        <f t="shared" si="161"/>
        <v>0</v>
      </c>
      <c r="K199" s="22">
        <f t="shared" si="112"/>
        <v>-227.3</v>
      </c>
      <c r="L199" s="16"/>
      <c r="M199" s="21">
        <f t="shared" si="162"/>
        <v>7.3933596599999998</v>
      </c>
      <c r="N199" s="22">
        <f t="shared" si="114"/>
        <v>958.00813231716722</v>
      </c>
      <c r="O199" s="16"/>
      <c r="P199" s="21">
        <f t="shared" si="163"/>
        <v>7.3933596599999998</v>
      </c>
      <c r="Q199" s="22">
        <f t="shared" si="116"/>
        <v>730.70813231716693</v>
      </c>
    </row>
    <row r="200" spans="1:17" ht="15" customHeight="1" x14ac:dyDescent="0.25">
      <c r="A200" s="18">
        <f>+A199+3</f>
        <v>42639</v>
      </c>
      <c r="B200" s="21">
        <v>0</v>
      </c>
      <c r="C200" s="21">
        <v>1.2186431802822859</v>
      </c>
      <c r="D200" s="22">
        <f t="shared" si="110"/>
        <v>1.2186431802822859</v>
      </c>
      <c r="E200" s="16"/>
      <c r="F200" s="21">
        <v>0</v>
      </c>
      <c r="G200" s="21">
        <v>0</v>
      </c>
      <c r="H200" s="22">
        <f t="shared" si="109"/>
        <v>0</v>
      </c>
      <c r="I200" s="16"/>
      <c r="J200" s="21">
        <f t="shared" si="161"/>
        <v>0</v>
      </c>
      <c r="K200" s="22">
        <f t="shared" si="112"/>
        <v>-227.3</v>
      </c>
      <c r="L200" s="16"/>
      <c r="M200" s="21">
        <f t="shared" si="162"/>
        <v>1.2186431802822859</v>
      </c>
      <c r="N200" s="22">
        <f t="shared" si="114"/>
        <v>959.22677549744947</v>
      </c>
      <c r="O200" s="16"/>
      <c r="P200" s="21">
        <f t="shared" si="163"/>
        <v>1.2186431802822859</v>
      </c>
      <c r="Q200" s="22">
        <f t="shared" si="116"/>
        <v>731.92677549744917</v>
      </c>
    </row>
    <row r="201" spans="1:17" ht="15" customHeight="1" x14ac:dyDescent="0.25">
      <c r="A201" s="18">
        <f>+A200+1</f>
        <v>42640</v>
      </c>
      <c r="B201" s="21">
        <v>0</v>
      </c>
      <c r="C201" s="21">
        <v>0.85663602999999999</v>
      </c>
      <c r="D201" s="22">
        <f t="shared" si="110"/>
        <v>0.85663602999999999</v>
      </c>
      <c r="E201" s="16"/>
      <c r="F201" s="21">
        <v>0</v>
      </c>
      <c r="G201" s="21">
        <v>2.003E-5</v>
      </c>
      <c r="H201" s="22">
        <f t="shared" si="109"/>
        <v>2.003E-5</v>
      </c>
      <c r="I201" s="16"/>
      <c r="J201" s="21">
        <f t="shared" si="161"/>
        <v>0</v>
      </c>
      <c r="K201" s="22">
        <f t="shared" si="112"/>
        <v>-227.3</v>
      </c>
      <c r="L201" s="16"/>
      <c r="M201" s="21">
        <f t="shared" si="162"/>
        <v>0.85661600000000004</v>
      </c>
      <c r="N201" s="22">
        <f t="shared" si="114"/>
        <v>960.0833914974495</v>
      </c>
      <c r="O201" s="16"/>
      <c r="P201" s="21">
        <f t="shared" si="163"/>
        <v>0.85661600000000004</v>
      </c>
      <c r="Q201" s="22">
        <f t="shared" si="116"/>
        <v>732.7833914974492</v>
      </c>
    </row>
    <row r="202" spans="1:17" ht="15" customHeight="1" x14ac:dyDescent="0.25">
      <c r="A202" s="18">
        <f>+A201+1</f>
        <v>42641</v>
      </c>
      <c r="B202" s="21">
        <v>0</v>
      </c>
      <c r="C202" s="21">
        <v>0.70028098999999999</v>
      </c>
      <c r="D202" s="22">
        <f t="shared" si="110"/>
        <v>0.70028098999999999</v>
      </c>
      <c r="E202" s="16"/>
      <c r="F202" s="21">
        <v>0</v>
      </c>
      <c r="G202" s="21">
        <v>0</v>
      </c>
      <c r="H202" s="22">
        <f t="shared" si="109"/>
        <v>0</v>
      </c>
      <c r="I202" s="16"/>
      <c r="J202" s="21">
        <f t="shared" ref="J202:J205" si="165">B202-F202</f>
        <v>0</v>
      </c>
      <c r="K202" s="22">
        <f t="shared" si="112"/>
        <v>-227.3</v>
      </c>
      <c r="L202" s="16"/>
      <c r="M202" s="21">
        <f t="shared" ref="M202:M205" si="166">C202-G202</f>
        <v>0.70028098999999999</v>
      </c>
      <c r="N202" s="22">
        <f t="shared" si="114"/>
        <v>960.78367248744951</v>
      </c>
      <c r="O202" s="16"/>
      <c r="P202" s="21">
        <f t="shared" ref="P202:P205" si="167">J202+M202</f>
        <v>0.70028098999999999</v>
      </c>
      <c r="Q202" s="22">
        <f t="shared" si="116"/>
        <v>733.48367248744921</v>
      </c>
    </row>
    <row r="203" spans="1:17" ht="15" customHeight="1" x14ac:dyDescent="0.25">
      <c r="A203" s="18">
        <f t="shared" ref="A203:A204" si="168">+A202+1</f>
        <v>42642</v>
      </c>
      <c r="B203" s="21">
        <v>0</v>
      </c>
      <c r="C203" s="21">
        <v>4.5092804100000006</v>
      </c>
      <c r="D203" s="22">
        <f t="shared" si="110"/>
        <v>4.5092804100000006</v>
      </c>
      <c r="E203" s="16"/>
      <c r="F203" s="21">
        <v>0</v>
      </c>
      <c r="G203" s="21">
        <v>0</v>
      </c>
      <c r="H203" s="22">
        <f t="shared" si="109"/>
        <v>0</v>
      </c>
      <c r="I203" s="16"/>
      <c r="J203" s="21">
        <f t="shared" si="165"/>
        <v>0</v>
      </c>
      <c r="K203" s="22">
        <f t="shared" si="112"/>
        <v>-227.3</v>
      </c>
      <c r="L203" s="16"/>
      <c r="M203" s="21">
        <f t="shared" si="166"/>
        <v>4.5092804100000006</v>
      </c>
      <c r="N203" s="22">
        <f t="shared" si="114"/>
        <v>965.29295289744948</v>
      </c>
      <c r="O203" s="16"/>
      <c r="P203" s="21">
        <f t="shared" si="167"/>
        <v>4.5092804100000006</v>
      </c>
      <c r="Q203" s="22">
        <f t="shared" si="116"/>
        <v>737.99295289744919</v>
      </c>
    </row>
    <row r="204" spans="1:17" ht="15" customHeight="1" x14ac:dyDescent="0.25">
      <c r="A204" s="18">
        <f t="shared" si="168"/>
        <v>42643</v>
      </c>
      <c r="B204" s="21">
        <v>0</v>
      </c>
      <c r="C204" s="21">
        <v>4.9337789499999998</v>
      </c>
      <c r="D204" s="22">
        <f t="shared" si="110"/>
        <v>4.9337789499999998</v>
      </c>
      <c r="E204" s="16"/>
      <c r="F204" s="21">
        <v>0</v>
      </c>
      <c r="G204" s="21">
        <v>2.138963E-2</v>
      </c>
      <c r="H204" s="22">
        <f t="shared" si="109"/>
        <v>2.138963E-2</v>
      </c>
      <c r="I204" s="16"/>
      <c r="J204" s="21">
        <f t="shared" si="165"/>
        <v>0</v>
      </c>
      <c r="K204" s="22">
        <f t="shared" si="112"/>
        <v>-227.3</v>
      </c>
      <c r="L204" s="16"/>
      <c r="M204" s="21">
        <f t="shared" si="166"/>
        <v>4.9123893199999999</v>
      </c>
      <c r="N204" s="22">
        <f t="shared" si="114"/>
        <v>970.20534221744947</v>
      </c>
      <c r="O204" s="16"/>
      <c r="P204" s="21">
        <f t="shared" si="167"/>
        <v>4.9123893199999999</v>
      </c>
      <c r="Q204" s="22">
        <f t="shared" si="116"/>
        <v>742.90534221744917</v>
      </c>
    </row>
    <row r="205" spans="1:17" ht="15" customHeight="1" x14ac:dyDescent="0.25">
      <c r="A205" s="18">
        <f>+A204+4</f>
        <v>42647</v>
      </c>
      <c r="B205" s="21">
        <v>0</v>
      </c>
      <c r="C205" s="21">
        <v>0</v>
      </c>
      <c r="D205" s="22">
        <f t="shared" si="110"/>
        <v>0</v>
      </c>
      <c r="E205" s="16"/>
      <c r="F205" s="21">
        <v>0</v>
      </c>
      <c r="G205" s="21">
        <v>2.1946673496840301E-4</v>
      </c>
      <c r="H205" s="22">
        <f t="shared" si="109"/>
        <v>2.1946673496840301E-4</v>
      </c>
      <c r="I205" s="16"/>
      <c r="J205" s="21">
        <f t="shared" si="165"/>
        <v>0</v>
      </c>
      <c r="K205" s="22">
        <f t="shared" si="112"/>
        <v>-227.3</v>
      </c>
      <c r="L205" s="16"/>
      <c r="M205" s="21">
        <f t="shared" si="166"/>
        <v>-2.1946673496840301E-4</v>
      </c>
      <c r="N205" s="22">
        <f t="shared" si="114"/>
        <v>970.20512275071451</v>
      </c>
      <c r="O205" s="16"/>
      <c r="P205" s="21">
        <f t="shared" si="167"/>
        <v>-2.1946673496840301E-4</v>
      </c>
      <c r="Q205" s="22">
        <f t="shared" si="116"/>
        <v>742.90512275071421</v>
      </c>
    </row>
    <row r="206" spans="1:17" ht="15" customHeight="1" x14ac:dyDescent="0.25">
      <c r="A206" s="18">
        <f>+A205+1</f>
        <v>42648</v>
      </c>
      <c r="B206" s="21">
        <v>0</v>
      </c>
      <c r="C206" s="21">
        <v>3.9833544276688233</v>
      </c>
      <c r="D206" s="22">
        <f t="shared" si="110"/>
        <v>3.9833544276688233</v>
      </c>
      <c r="E206" s="16"/>
      <c r="F206" s="21">
        <v>0</v>
      </c>
      <c r="G206" s="21">
        <v>0</v>
      </c>
      <c r="H206" s="22">
        <f t="shared" ref="H206:H266" si="169">F206+G206</f>
        <v>0</v>
      </c>
      <c r="I206" s="16"/>
      <c r="J206" s="21">
        <f t="shared" ref="J206:J209" si="170">B206-F206</f>
        <v>0</v>
      </c>
      <c r="K206" s="22">
        <f t="shared" si="112"/>
        <v>-227.3</v>
      </c>
      <c r="L206" s="16"/>
      <c r="M206" s="21">
        <f t="shared" ref="M206:M209" si="171">C206-G206</f>
        <v>3.9833544276688233</v>
      </c>
      <c r="N206" s="22">
        <f t="shared" si="114"/>
        <v>974.18847717838332</v>
      </c>
      <c r="O206" s="16"/>
      <c r="P206" s="21">
        <f t="shared" ref="P206:P209" si="172">J206+M206</f>
        <v>3.9833544276688233</v>
      </c>
      <c r="Q206" s="22">
        <f t="shared" si="116"/>
        <v>746.88847717838303</v>
      </c>
    </row>
    <row r="207" spans="1:17" ht="15" customHeight="1" x14ac:dyDescent="0.25">
      <c r="A207" s="18">
        <f t="shared" ref="A207:A208" si="173">+A206+1</f>
        <v>42649</v>
      </c>
      <c r="B207" s="21">
        <v>0</v>
      </c>
      <c r="C207" s="21">
        <v>23.986645800000002</v>
      </c>
      <c r="D207" s="22">
        <f t="shared" ref="D207:D266" si="174">B207+C207</f>
        <v>23.986645800000002</v>
      </c>
      <c r="E207" s="16"/>
      <c r="F207" s="21">
        <v>0</v>
      </c>
      <c r="G207" s="21">
        <v>1.4796900000000001E-3</v>
      </c>
      <c r="H207" s="22">
        <f t="shared" si="169"/>
        <v>1.4796900000000001E-3</v>
      </c>
      <c r="I207" s="16"/>
      <c r="J207" s="21">
        <f t="shared" si="170"/>
        <v>0</v>
      </c>
      <c r="K207" s="22">
        <f t="shared" ref="K207:K266" si="175">K206+J207</f>
        <v>-227.3</v>
      </c>
      <c r="L207" s="16"/>
      <c r="M207" s="21">
        <f t="shared" si="171"/>
        <v>23.985166110000002</v>
      </c>
      <c r="N207" s="22">
        <f t="shared" ref="N207:N266" si="176">N206+M207</f>
        <v>998.17364328838335</v>
      </c>
      <c r="O207" s="16"/>
      <c r="P207" s="21">
        <f t="shared" si="172"/>
        <v>23.985166110000002</v>
      </c>
      <c r="Q207" s="22">
        <f t="shared" ref="Q207:Q266" si="177">Q206+P207</f>
        <v>770.87364328838305</v>
      </c>
    </row>
    <row r="208" spans="1:17" ht="15" customHeight="1" x14ac:dyDescent="0.25">
      <c r="A208" s="18">
        <f t="shared" si="173"/>
        <v>42650</v>
      </c>
      <c r="B208" s="21">
        <v>0</v>
      </c>
      <c r="C208" s="21">
        <v>0.12402275</v>
      </c>
      <c r="D208" s="22">
        <f t="shared" si="174"/>
        <v>0.12402275</v>
      </c>
      <c r="E208" s="16"/>
      <c r="F208" s="21">
        <v>0</v>
      </c>
      <c r="G208" s="21">
        <v>0</v>
      </c>
      <c r="H208" s="22">
        <f t="shared" si="169"/>
        <v>0</v>
      </c>
      <c r="I208" s="16"/>
      <c r="J208" s="21">
        <f t="shared" si="170"/>
        <v>0</v>
      </c>
      <c r="K208" s="22">
        <f t="shared" si="175"/>
        <v>-227.3</v>
      </c>
      <c r="L208" s="16"/>
      <c r="M208" s="21">
        <f t="shared" si="171"/>
        <v>0.12402275</v>
      </c>
      <c r="N208" s="22">
        <f t="shared" si="176"/>
        <v>998.29766603838334</v>
      </c>
      <c r="O208" s="16"/>
      <c r="P208" s="21">
        <f t="shared" si="172"/>
        <v>0.12402275</v>
      </c>
      <c r="Q208" s="22">
        <f t="shared" si="177"/>
        <v>770.99766603838304</v>
      </c>
    </row>
    <row r="209" spans="1:17" ht="15" customHeight="1" x14ac:dyDescent="0.25">
      <c r="A209" s="18">
        <f>+A208+3</f>
        <v>42653</v>
      </c>
      <c r="B209" s="21">
        <v>0</v>
      </c>
      <c r="C209" s="21">
        <v>18.8561633443117</v>
      </c>
      <c r="D209" s="22">
        <f t="shared" si="174"/>
        <v>18.8561633443117</v>
      </c>
      <c r="E209" s="16"/>
      <c r="F209" s="21">
        <v>0</v>
      </c>
      <c r="G209" s="21">
        <v>0</v>
      </c>
      <c r="H209" s="22">
        <f t="shared" si="169"/>
        <v>0</v>
      </c>
      <c r="I209" s="16"/>
      <c r="J209" s="21">
        <f t="shared" si="170"/>
        <v>0</v>
      </c>
      <c r="K209" s="22">
        <f t="shared" si="175"/>
        <v>-227.3</v>
      </c>
      <c r="L209" s="16"/>
      <c r="M209" s="21">
        <f t="shared" si="171"/>
        <v>18.8561633443117</v>
      </c>
      <c r="N209" s="22">
        <f t="shared" si="176"/>
        <v>1017.153829382695</v>
      </c>
      <c r="O209" s="16"/>
      <c r="P209" s="21">
        <f t="shared" si="172"/>
        <v>18.8561633443117</v>
      </c>
      <c r="Q209" s="22">
        <f t="shared" si="177"/>
        <v>789.8538293826947</v>
      </c>
    </row>
    <row r="210" spans="1:17" ht="15" customHeight="1" x14ac:dyDescent="0.25">
      <c r="A210" s="18">
        <f>+A209+1</f>
        <v>42654</v>
      </c>
      <c r="B210" s="21">
        <v>0</v>
      </c>
      <c r="C210" s="21">
        <v>0.578847</v>
      </c>
      <c r="D210" s="22">
        <f t="shared" si="174"/>
        <v>0.578847</v>
      </c>
      <c r="E210" s="16"/>
      <c r="F210" s="21">
        <v>0</v>
      </c>
      <c r="G210" s="21">
        <v>0</v>
      </c>
      <c r="H210" s="22">
        <f t="shared" si="169"/>
        <v>0</v>
      </c>
      <c r="I210" s="16"/>
      <c r="J210" s="21">
        <f t="shared" ref="J210:J212" si="178">B210-F210</f>
        <v>0</v>
      </c>
      <c r="K210" s="22">
        <f t="shared" si="175"/>
        <v>-227.3</v>
      </c>
      <c r="L210" s="16"/>
      <c r="M210" s="21">
        <f t="shared" ref="M210:M212" si="179">C210-G210</f>
        <v>0.578847</v>
      </c>
      <c r="N210" s="22">
        <f t="shared" si="176"/>
        <v>1017.732676382695</v>
      </c>
      <c r="O210" s="16"/>
      <c r="P210" s="21">
        <f t="shared" ref="P210:P212" si="180">J210+M210</f>
        <v>0.578847</v>
      </c>
      <c r="Q210" s="22">
        <f t="shared" si="177"/>
        <v>790.43267638269469</v>
      </c>
    </row>
    <row r="211" spans="1:17" ht="15" customHeight="1" x14ac:dyDescent="0.25">
      <c r="A211" s="18">
        <f t="shared" ref="A211:A213" si="181">+A210+1</f>
        <v>42655</v>
      </c>
      <c r="B211" s="21">
        <v>0</v>
      </c>
      <c r="C211" s="21">
        <v>8.3046114499999995</v>
      </c>
      <c r="D211" s="22">
        <f t="shared" si="174"/>
        <v>8.3046114499999995</v>
      </c>
      <c r="E211" s="16"/>
      <c r="F211" s="21">
        <v>0</v>
      </c>
      <c r="G211" s="21">
        <v>7.6017999999999995E-4</v>
      </c>
      <c r="H211" s="22">
        <f t="shared" si="169"/>
        <v>7.6017999999999995E-4</v>
      </c>
      <c r="I211" s="16"/>
      <c r="J211" s="21">
        <f t="shared" si="178"/>
        <v>0</v>
      </c>
      <c r="K211" s="22">
        <f t="shared" si="175"/>
        <v>-227.3</v>
      </c>
      <c r="L211" s="16"/>
      <c r="M211" s="21">
        <f t="shared" si="179"/>
        <v>8.3038512699999991</v>
      </c>
      <c r="N211" s="22">
        <f t="shared" si="176"/>
        <v>1026.036527652695</v>
      </c>
      <c r="O211" s="16"/>
      <c r="P211" s="21">
        <f t="shared" si="180"/>
        <v>8.3038512699999991</v>
      </c>
      <c r="Q211" s="22">
        <f t="shared" si="177"/>
        <v>798.73652765269469</v>
      </c>
    </row>
    <row r="212" spans="1:17" ht="15" customHeight="1" x14ac:dyDescent="0.25">
      <c r="A212" s="18">
        <f t="shared" si="181"/>
        <v>42656</v>
      </c>
      <c r="B212" s="21">
        <v>0</v>
      </c>
      <c r="C212" s="21">
        <v>0.47835305</v>
      </c>
      <c r="D212" s="22">
        <f t="shared" si="174"/>
        <v>0.47835305</v>
      </c>
      <c r="E212" s="16"/>
      <c r="F212" s="21">
        <v>0</v>
      </c>
      <c r="G212" s="21">
        <v>0</v>
      </c>
      <c r="H212" s="22">
        <f t="shared" si="169"/>
        <v>0</v>
      </c>
      <c r="I212" s="16"/>
      <c r="J212" s="21">
        <f t="shared" si="178"/>
        <v>0</v>
      </c>
      <c r="K212" s="22">
        <f t="shared" si="175"/>
        <v>-227.3</v>
      </c>
      <c r="L212" s="16"/>
      <c r="M212" s="21">
        <f t="shared" si="179"/>
        <v>0.47835305</v>
      </c>
      <c r="N212" s="22">
        <f t="shared" si="176"/>
        <v>1026.5148807026949</v>
      </c>
      <c r="O212" s="16"/>
      <c r="P212" s="21">
        <f t="shared" si="180"/>
        <v>0.47835305</v>
      </c>
      <c r="Q212" s="22">
        <f t="shared" si="177"/>
        <v>799.2148807026947</v>
      </c>
    </row>
    <row r="213" spans="1:17" ht="15" customHeight="1" x14ac:dyDescent="0.25">
      <c r="A213" s="18">
        <f t="shared" si="181"/>
        <v>42657</v>
      </c>
      <c r="B213" s="21">
        <v>0</v>
      </c>
      <c r="C213" s="21">
        <v>3.9441815619129272</v>
      </c>
      <c r="D213" s="22">
        <f t="shared" si="174"/>
        <v>3.9441815619129272</v>
      </c>
      <c r="E213" s="16"/>
      <c r="F213" s="21">
        <v>0</v>
      </c>
      <c r="G213" s="21">
        <v>0</v>
      </c>
      <c r="H213" s="22">
        <f t="shared" si="169"/>
        <v>0</v>
      </c>
      <c r="I213" s="16"/>
      <c r="J213" s="21">
        <f t="shared" ref="J213:J217" si="182">B213-F213</f>
        <v>0</v>
      </c>
      <c r="K213" s="22">
        <f t="shared" si="175"/>
        <v>-227.3</v>
      </c>
      <c r="L213" s="16"/>
      <c r="M213" s="21">
        <f t="shared" ref="M213:M217" si="183">C213-G213</f>
        <v>3.9441815619129272</v>
      </c>
      <c r="N213" s="22">
        <f t="shared" si="176"/>
        <v>1030.4590622646078</v>
      </c>
      <c r="O213" s="16"/>
      <c r="P213" s="21">
        <f t="shared" ref="P213:P217" si="184">J213+M213</f>
        <v>3.9441815619129272</v>
      </c>
      <c r="Q213" s="22">
        <f t="shared" si="177"/>
        <v>803.15906226460766</v>
      </c>
    </row>
    <row r="214" spans="1:17" ht="15" customHeight="1" x14ac:dyDescent="0.25">
      <c r="A214" s="18">
        <f>+A213+3</f>
        <v>42660</v>
      </c>
      <c r="B214" s="21">
        <v>0</v>
      </c>
      <c r="C214" s="21">
        <v>5.4025734199999995</v>
      </c>
      <c r="D214" s="22">
        <f t="shared" si="174"/>
        <v>5.4025734199999995</v>
      </c>
      <c r="E214" s="16"/>
      <c r="F214" s="21">
        <v>0</v>
      </c>
      <c r="G214" s="21">
        <v>0</v>
      </c>
      <c r="H214" s="22">
        <f t="shared" si="169"/>
        <v>0</v>
      </c>
      <c r="I214" s="16"/>
      <c r="J214" s="21">
        <f t="shared" si="182"/>
        <v>0</v>
      </c>
      <c r="K214" s="22">
        <f t="shared" si="175"/>
        <v>-227.3</v>
      </c>
      <c r="L214" s="16"/>
      <c r="M214" s="21">
        <f t="shared" si="183"/>
        <v>5.4025734199999995</v>
      </c>
      <c r="N214" s="22">
        <f t="shared" si="176"/>
        <v>1035.8616356846078</v>
      </c>
      <c r="O214" s="16"/>
      <c r="P214" s="21">
        <f t="shared" si="184"/>
        <v>5.4025734199999995</v>
      </c>
      <c r="Q214" s="22">
        <f t="shared" si="177"/>
        <v>808.56163568460761</v>
      </c>
    </row>
    <row r="215" spans="1:17" ht="15" customHeight="1" x14ac:dyDescent="0.25">
      <c r="A215" s="18">
        <f>+A214+1</f>
        <v>42661</v>
      </c>
      <c r="B215" s="21">
        <v>0</v>
      </c>
      <c r="C215" s="21">
        <v>7.8279784299999999</v>
      </c>
      <c r="D215" s="22">
        <f t="shared" si="174"/>
        <v>7.8279784299999999</v>
      </c>
      <c r="E215" s="16"/>
      <c r="F215" s="21">
        <v>0</v>
      </c>
      <c r="G215" s="21">
        <v>0</v>
      </c>
      <c r="H215" s="22">
        <f t="shared" si="169"/>
        <v>0</v>
      </c>
      <c r="I215" s="16"/>
      <c r="J215" s="21">
        <f t="shared" si="182"/>
        <v>0</v>
      </c>
      <c r="K215" s="22">
        <f t="shared" si="175"/>
        <v>-227.3</v>
      </c>
      <c r="L215" s="16"/>
      <c r="M215" s="21">
        <f t="shared" si="183"/>
        <v>7.8279784299999999</v>
      </c>
      <c r="N215" s="22">
        <f t="shared" si="176"/>
        <v>1043.6896141146078</v>
      </c>
      <c r="O215" s="16"/>
      <c r="P215" s="21">
        <f t="shared" si="184"/>
        <v>7.8279784299999999</v>
      </c>
      <c r="Q215" s="22">
        <f t="shared" si="177"/>
        <v>816.38961411460764</v>
      </c>
    </row>
    <row r="216" spans="1:17" ht="15" customHeight="1" x14ac:dyDescent="0.25">
      <c r="A216" s="18">
        <f t="shared" ref="A216:A218" si="185">+A215+1</f>
        <v>42662</v>
      </c>
      <c r="B216" s="21">
        <v>0</v>
      </c>
      <c r="C216" s="21">
        <v>0.64242041000000005</v>
      </c>
      <c r="D216" s="22">
        <f t="shared" si="174"/>
        <v>0.64242041000000005</v>
      </c>
      <c r="E216" s="16"/>
      <c r="F216" s="21">
        <v>0</v>
      </c>
      <c r="G216" s="21">
        <v>0</v>
      </c>
      <c r="H216" s="22">
        <f t="shared" si="169"/>
        <v>0</v>
      </c>
      <c r="I216" s="16"/>
      <c r="J216" s="21">
        <f t="shared" si="182"/>
        <v>0</v>
      </c>
      <c r="K216" s="22">
        <f t="shared" si="175"/>
        <v>-227.3</v>
      </c>
      <c r="L216" s="16"/>
      <c r="M216" s="21">
        <f t="shared" si="183"/>
        <v>0.64242041000000005</v>
      </c>
      <c r="N216" s="22">
        <f t="shared" si="176"/>
        <v>1044.3320345246079</v>
      </c>
      <c r="O216" s="16"/>
      <c r="P216" s="21">
        <f t="shared" si="184"/>
        <v>0.64242041000000005</v>
      </c>
      <c r="Q216" s="22">
        <f t="shared" si="177"/>
        <v>817.03203452460764</v>
      </c>
    </row>
    <row r="217" spans="1:17" ht="15" customHeight="1" x14ac:dyDescent="0.25">
      <c r="A217" s="18">
        <f t="shared" si="185"/>
        <v>42663</v>
      </c>
      <c r="B217" s="21">
        <v>0</v>
      </c>
      <c r="C217" s="21">
        <v>0</v>
      </c>
      <c r="D217" s="22">
        <f t="shared" si="174"/>
        <v>0</v>
      </c>
      <c r="E217" s="16"/>
      <c r="F217" s="21">
        <v>0</v>
      </c>
      <c r="G217" s="21">
        <v>0</v>
      </c>
      <c r="H217" s="22">
        <f t="shared" si="169"/>
        <v>0</v>
      </c>
      <c r="I217" s="16"/>
      <c r="J217" s="21">
        <f t="shared" si="182"/>
        <v>0</v>
      </c>
      <c r="K217" s="22">
        <f t="shared" si="175"/>
        <v>-227.3</v>
      </c>
      <c r="L217" s="16"/>
      <c r="M217" s="21">
        <f t="shared" si="183"/>
        <v>0</v>
      </c>
      <c r="N217" s="22">
        <f t="shared" si="176"/>
        <v>1044.3320345246079</v>
      </c>
      <c r="O217" s="16"/>
      <c r="P217" s="21">
        <f t="shared" si="184"/>
        <v>0</v>
      </c>
      <c r="Q217" s="22">
        <f t="shared" si="177"/>
        <v>817.03203452460764</v>
      </c>
    </row>
    <row r="218" spans="1:17" ht="15" customHeight="1" x14ac:dyDescent="0.25">
      <c r="A218" s="18">
        <f t="shared" si="185"/>
        <v>42664</v>
      </c>
      <c r="B218" s="21">
        <v>0</v>
      </c>
      <c r="C218" s="21">
        <v>9.2425805671474848</v>
      </c>
      <c r="D218" s="22">
        <f t="shared" si="174"/>
        <v>9.2425805671474848</v>
      </c>
      <c r="E218" s="16"/>
      <c r="F218" s="21">
        <v>0</v>
      </c>
      <c r="G218" s="21">
        <v>0</v>
      </c>
      <c r="H218" s="22">
        <f t="shared" si="169"/>
        <v>0</v>
      </c>
      <c r="I218" s="16"/>
      <c r="J218" s="21">
        <f t="shared" ref="J218:J222" si="186">B218-F218</f>
        <v>0</v>
      </c>
      <c r="K218" s="22">
        <f t="shared" si="175"/>
        <v>-227.3</v>
      </c>
      <c r="L218" s="16"/>
      <c r="M218" s="21">
        <f t="shared" ref="M218:M222" si="187">C218-G218</f>
        <v>9.2425805671474848</v>
      </c>
      <c r="N218" s="22">
        <f t="shared" si="176"/>
        <v>1053.5746150917555</v>
      </c>
      <c r="O218" s="16"/>
      <c r="P218" s="21">
        <f t="shared" ref="P218:P222" si="188">J218+M218</f>
        <v>9.2425805671474848</v>
      </c>
      <c r="Q218" s="22">
        <f t="shared" si="177"/>
        <v>826.27461509175509</v>
      </c>
    </row>
    <row r="219" spans="1:17" ht="15" customHeight="1" x14ac:dyDescent="0.25">
      <c r="A219" s="18">
        <f>+A218+3</f>
        <v>42667</v>
      </c>
      <c r="B219" s="21">
        <v>0</v>
      </c>
      <c r="C219" s="21">
        <v>5.1749474941750089</v>
      </c>
      <c r="D219" s="22">
        <f t="shared" si="174"/>
        <v>5.1749474941750089</v>
      </c>
      <c r="E219" s="16"/>
      <c r="F219" s="21">
        <v>3.3</v>
      </c>
      <c r="G219" s="21">
        <v>0</v>
      </c>
      <c r="H219" s="22">
        <f t="shared" si="169"/>
        <v>3.3</v>
      </c>
      <c r="I219" s="16"/>
      <c r="J219" s="21">
        <f t="shared" si="186"/>
        <v>-3.3</v>
      </c>
      <c r="K219" s="22">
        <f t="shared" si="175"/>
        <v>-230.60000000000002</v>
      </c>
      <c r="L219" s="16"/>
      <c r="M219" s="21">
        <f t="shared" si="187"/>
        <v>5.1749474941750089</v>
      </c>
      <c r="N219" s="22">
        <f t="shared" si="176"/>
        <v>1058.7495625859306</v>
      </c>
      <c r="O219" s="16"/>
      <c r="P219" s="21">
        <f t="shared" si="188"/>
        <v>1.8749474941750091</v>
      </c>
      <c r="Q219" s="22">
        <f t="shared" si="177"/>
        <v>828.14956258593008</v>
      </c>
    </row>
    <row r="220" spans="1:17" ht="15" customHeight="1" x14ac:dyDescent="0.25">
      <c r="A220" s="18">
        <f>+A219+1</f>
        <v>42668</v>
      </c>
      <c r="B220" s="21">
        <v>0</v>
      </c>
      <c r="C220" s="21">
        <v>1.6896520000000002E-2</v>
      </c>
      <c r="D220" s="22">
        <f t="shared" si="174"/>
        <v>1.6896520000000002E-2</v>
      </c>
      <c r="E220" s="16"/>
      <c r="F220" s="21">
        <v>8.1</v>
      </c>
      <c r="G220" s="21">
        <v>0</v>
      </c>
      <c r="H220" s="22">
        <f t="shared" si="169"/>
        <v>8.1</v>
      </c>
      <c r="I220" s="16"/>
      <c r="J220" s="21">
        <f t="shared" si="186"/>
        <v>-8.1</v>
      </c>
      <c r="K220" s="22">
        <f t="shared" si="175"/>
        <v>-238.70000000000002</v>
      </c>
      <c r="L220" s="16"/>
      <c r="M220" s="21">
        <f t="shared" si="187"/>
        <v>1.6896520000000002E-2</v>
      </c>
      <c r="N220" s="22">
        <f t="shared" si="176"/>
        <v>1058.7664591059306</v>
      </c>
      <c r="O220" s="16"/>
      <c r="P220" s="21">
        <f t="shared" si="188"/>
        <v>-8.0831034800000001</v>
      </c>
      <c r="Q220" s="22">
        <f t="shared" si="177"/>
        <v>820.06645910593011</v>
      </c>
    </row>
    <row r="221" spans="1:17" ht="15" customHeight="1" x14ac:dyDescent="0.25">
      <c r="A221" s="18">
        <f t="shared" ref="A221:A223" si="189">+A220+1</f>
        <v>42669</v>
      </c>
      <c r="B221" s="21">
        <v>0</v>
      </c>
      <c r="C221" s="21">
        <v>0.13823444000000001</v>
      </c>
      <c r="D221" s="22">
        <f t="shared" si="174"/>
        <v>0.13823444000000001</v>
      </c>
      <c r="E221" s="16"/>
      <c r="F221" s="21">
        <v>6.6</v>
      </c>
      <c r="G221" s="21">
        <v>0</v>
      </c>
      <c r="H221" s="22">
        <f t="shared" si="169"/>
        <v>6.6</v>
      </c>
      <c r="I221" s="16"/>
      <c r="J221" s="21">
        <f t="shared" si="186"/>
        <v>-6.6</v>
      </c>
      <c r="K221" s="22">
        <f t="shared" si="175"/>
        <v>-245.3</v>
      </c>
      <c r="L221" s="16"/>
      <c r="M221" s="21">
        <f t="shared" si="187"/>
        <v>0.13823444000000001</v>
      </c>
      <c r="N221" s="22">
        <f t="shared" si="176"/>
        <v>1058.9046935459305</v>
      </c>
      <c r="O221" s="16"/>
      <c r="P221" s="21">
        <f t="shared" si="188"/>
        <v>-6.4617655599999999</v>
      </c>
      <c r="Q221" s="22">
        <f t="shared" si="177"/>
        <v>813.6046935459301</v>
      </c>
    </row>
    <row r="222" spans="1:17" ht="15" customHeight="1" x14ac:dyDescent="0.25">
      <c r="A222" s="18">
        <f t="shared" si="189"/>
        <v>42670</v>
      </c>
      <c r="B222" s="21">
        <v>0</v>
      </c>
      <c r="C222" s="21">
        <v>7.1653932400000002</v>
      </c>
      <c r="D222" s="22">
        <f t="shared" si="174"/>
        <v>7.1653932400000002</v>
      </c>
      <c r="E222" s="16"/>
      <c r="F222" s="21">
        <v>20.399999999999999</v>
      </c>
      <c r="G222" s="21">
        <v>1.12394006</v>
      </c>
      <c r="H222" s="22">
        <f t="shared" si="169"/>
        <v>21.523940059999997</v>
      </c>
      <c r="I222" s="16"/>
      <c r="J222" s="21">
        <f t="shared" si="186"/>
        <v>-20.399999999999999</v>
      </c>
      <c r="K222" s="22">
        <f t="shared" si="175"/>
        <v>-265.7</v>
      </c>
      <c r="L222" s="16"/>
      <c r="M222" s="21">
        <f t="shared" si="187"/>
        <v>6.0414531800000004</v>
      </c>
      <c r="N222" s="22">
        <f t="shared" si="176"/>
        <v>1064.9461467259305</v>
      </c>
      <c r="O222" s="16"/>
      <c r="P222" s="21">
        <f t="shared" si="188"/>
        <v>-14.358546819999997</v>
      </c>
      <c r="Q222" s="22">
        <f t="shared" si="177"/>
        <v>799.24614672593009</v>
      </c>
    </row>
    <row r="223" spans="1:17" ht="15" customHeight="1" x14ac:dyDescent="0.25">
      <c r="A223" s="18">
        <f t="shared" si="189"/>
        <v>42671</v>
      </c>
      <c r="B223" s="21">
        <v>0</v>
      </c>
      <c r="C223" s="21">
        <v>10.782355580000001</v>
      </c>
      <c r="D223" s="22">
        <f t="shared" si="174"/>
        <v>10.782355580000001</v>
      </c>
      <c r="E223" s="16"/>
      <c r="F223" s="21">
        <v>2.7</v>
      </c>
      <c r="G223" s="21">
        <v>0</v>
      </c>
      <c r="H223" s="22">
        <f t="shared" si="169"/>
        <v>2.7</v>
      </c>
      <c r="I223" s="16"/>
      <c r="J223" s="21">
        <f t="shared" ref="J223:J227" si="190">B223-F223</f>
        <v>-2.7</v>
      </c>
      <c r="K223" s="22">
        <f t="shared" si="175"/>
        <v>-268.39999999999998</v>
      </c>
      <c r="L223" s="16"/>
      <c r="M223" s="21">
        <f t="shared" ref="M223:M227" si="191">C223-G223</f>
        <v>10.782355580000001</v>
      </c>
      <c r="N223" s="22">
        <f t="shared" si="176"/>
        <v>1075.7285023059305</v>
      </c>
      <c r="O223" s="16"/>
      <c r="P223" s="21">
        <f t="shared" ref="P223:P227" si="192">J223+M223</f>
        <v>8.0823555800000015</v>
      </c>
      <c r="Q223" s="22">
        <f t="shared" si="177"/>
        <v>807.3285023059301</v>
      </c>
    </row>
    <row r="224" spans="1:17" ht="15" customHeight="1" x14ac:dyDescent="0.25">
      <c r="A224" s="18">
        <f>+A223+3</f>
        <v>42674</v>
      </c>
      <c r="B224" s="21">
        <v>0</v>
      </c>
      <c r="C224" s="21">
        <v>0.33398654</v>
      </c>
      <c r="D224" s="22">
        <f t="shared" si="174"/>
        <v>0.33398654</v>
      </c>
      <c r="E224" s="16"/>
      <c r="F224" s="21">
        <v>6.8</v>
      </c>
      <c r="G224" s="21">
        <v>0</v>
      </c>
      <c r="H224" s="22">
        <f t="shared" si="169"/>
        <v>6.8</v>
      </c>
      <c r="I224" s="16"/>
      <c r="J224" s="21">
        <f t="shared" si="190"/>
        <v>-6.8</v>
      </c>
      <c r="K224" s="22">
        <f t="shared" si="175"/>
        <v>-275.2</v>
      </c>
      <c r="L224" s="16"/>
      <c r="M224" s="21">
        <f t="shared" si="191"/>
        <v>0.33398654</v>
      </c>
      <c r="N224" s="22">
        <f t="shared" si="176"/>
        <v>1076.0624888459306</v>
      </c>
      <c r="O224" s="16"/>
      <c r="P224" s="21">
        <f t="shared" si="192"/>
        <v>-6.4660134600000001</v>
      </c>
      <c r="Q224" s="22">
        <f t="shared" si="177"/>
        <v>800.8624888459301</v>
      </c>
    </row>
    <row r="225" spans="1:17" ht="15" customHeight="1" x14ac:dyDescent="0.25">
      <c r="A225" s="18">
        <f>+A224+1</f>
        <v>42675</v>
      </c>
      <c r="B225" s="21">
        <v>0</v>
      </c>
      <c r="C225" s="21">
        <v>2.3810425530701553</v>
      </c>
      <c r="D225" s="22">
        <f t="shared" si="174"/>
        <v>2.3810425530701553</v>
      </c>
      <c r="E225" s="16"/>
      <c r="F225" s="21">
        <v>0</v>
      </c>
      <c r="G225" s="21">
        <v>0</v>
      </c>
      <c r="H225" s="22">
        <f t="shared" si="169"/>
        <v>0</v>
      </c>
      <c r="I225" s="16"/>
      <c r="J225" s="21">
        <f t="shared" si="190"/>
        <v>0</v>
      </c>
      <c r="K225" s="22">
        <f t="shared" si="175"/>
        <v>-275.2</v>
      </c>
      <c r="L225" s="16"/>
      <c r="M225" s="21">
        <f t="shared" si="191"/>
        <v>2.3810425530701553</v>
      </c>
      <c r="N225" s="22">
        <f t="shared" si="176"/>
        <v>1078.4435313990007</v>
      </c>
      <c r="O225" s="16"/>
      <c r="P225" s="21">
        <f t="shared" si="192"/>
        <v>2.3810425530701553</v>
      </c>
      <c r="Q225" s="22">
        <f t="shared" si="177"/>
        <v>803.24353139900029</v>
      </c>
    </row>
    <row r="226" spans="1:17" ht="15" customHeight="1" x14ac:dyDescent="0.25">
      <c r="A226" s="18">
        <f t="shared" ref="A226:A228" si="193">+A225+1</f>
        <v>42676</v>
      </c>
      <c r="B226" s="21">
        <v>0</v>
      </c>
      <c r="C226" s="21">
        <v>2.7485868506733948</v>
      </c>
      <c r="D226" s="22">
        <f t="shared" si="174"/>
        <v>2.7485868506733948</v>
      </c>
      <c r="E226" s="16"/>
      <c r="F226" s="21">
        <v>0</v>
      </c>
      <c r="G226" s="21">
        <v>0</v>
      </c>
      <c r="H226" s="22">
        <f t="shared" si="169"/>
        <v>0</v>
      </c>
      <c r="I226" s="16"/>
      <c r="J226" s="21">
        <f t="shared" si="190"/>
        <v>0</v>
      </c>
      <c r="K226" s="22">
        <f t="shared" si="175"/>
        <v>-275.2</v>
      </c>
      <c r="L226" s="16"/>
      <c r="M226" s="21">
        <f t="shared" si="191"/>
        <v>2.7485868506733948</v>
      </c>
      <c r="N226" s="22">
        <f t="shared" si="176"/>
        <v>1081.192118249674</v>
      </c>
      <c r="O226" s="16"/>
      <c r="P226" s="21">
        <f t="shared" si="192"/>
        <v>2.7485868506733948</v>
      </c>
      <c r="Q226" s="22">
        <f t="shared" si="177"/>
        <v>805.99211824967369</v>
      </c>
    </row>
    <row r="227" spans="1:17" ht="15" customHeight="1" x14ac:dyDescent="0.25">
      <c r="A227" s="18">
        <f t="shared" si="193"/>
        <v>42677</v>
      </c>
      <c r="B227" s="21">
        <v>0</v>
      </c>
      <c r="C227" s="21">
        <v>6.7590304899999989</v>
      </c>
      <c r="D227" s="22">
        <f t="shared" si="174"/>
        <v>6.7590304899999989</v>
      </c>
      <c r="E227" s="16"/>
      <c r="F227" s="21">
        <v>11.8</v>
      </c>
      <c r="G227" s="21">
        <v>1.74624E-3</v>
      </c>
      <c r="H227" s="22">
        <f t="shared" si="169"/>
        <v>11.80174624</v>
      </c>
      <c r="I227" s="16"/>
      <c r="J227" s="21">
        <f t="shared" si="190"/>
        <v>-11.8</v>
      </c>
      <c r="K227" s="22">
        <f t="shared" si="175"/>
        <v>-287</v>
      </c>
      <c r="L227" s="16"/>
      <c r="M227" s="21">
        <f t="shared" si="191"/>
        <v>6.7572842499999988</v>
      </c>
      <c r="N227" s="22">
        <f t="shared" si="176"/>
        <v>1087.9494024996741</v>
      </c>
      <c r="O227" s="16"/>
      <c r="P227" s="21">
        <f t="shared" si="192"/>
        <v>-5.0427157500000019</v>
      </c>
      <c r="Q227" s="22">
        <f t="shared" si="177"/>
        <v>800.94940249967374</v>
      </c>
    </row>
    <row r="228" spans="1:17" ht="15" customHeight="1" x14ac:dyDescent="0.25">
      <c r="A228" s="18">
        <f t="shared" si="193"/>
        <v>42678</v>
      </c>
      <c r="B228" s="21">
        <v>0</v>
      </c>
      <c r="C228" s="21">
        <v>1.3466654803947355</v>
      </c>
      <c r="D228" s="22">
        <f t="shared" si="174"/>
        <v>1.3466654803947355</v>
      </c>
      <c r="E228" s="16"/>
      <c r="F228" s="21">
        <v>1.2</v>
      </c>
      <c r="G228" s="21">
        <v>0</v>
      </c>
      <c r="H228" s="22">
        <f t="shared" si="169"/>
        <v>1.2</v>
      </c>
      <c r="I228" s="16"/>
      <c r="J228" s="21">
        <f t="shared" ref="J228:J232" si="194">B228-F228</f>
        <v>-1.2</v>
      </c>
      <c r="K228" s="22">
        <f t="shared" si="175"/>
        <v>-288.2</v>
      </c>
      <c r="L228" s="16"/>
      <c r="M228" s="21">
        <f t="shared" ref="M228:M232" si="195">C228-G228</f>
        <v>1.3466654803947355</v>
      </c>
      <c r="N228" s="22">
        <f t="shared" si="176"/>
        <v>1089.2960679800688</v>
      </c>
      <c r="O228" s="16"/>
      <c r="P228" s="21">
        <f t="shared" ref="P228:P232" si="196">J228+M228</f>
        <v>0.14666548039473559</v>
      </c>
      <c r="Q228" s="22">
        <f t="shared" si="177"/>
        <v>801.09606798006848</v>
      </c>
    </row>
    <row r="229" spans="1:17" ht="15" customHeight="1" x14ac:dyDescent="0.25">
      <c r="A229" s="18">
        <f>+A228+3</f>
        <v>42681</v>
      </c>
      <c r="B229" s="21">
        <v>0</v>
      </c>
      <c r="C229" s="21">
        <v>64.463023308731067</v>
      </c>
      <c r="D229" s="22">
        <f t="shared" si="174"/>
        <v>64.463023308731067</v>
      </c>
      <c r="E229" s="16"/>
      <c r="F229" s="21">
        <v>0</v>
      </c>
      <c r="G229" s="21">
        <v>0</v>
      </c>
      <c r="H229" s="22">
        <f t="shared" si="169"/>
        <v>0</v>
      </c>
      <c r="I229" s="16"/>
      <c r="J229" s="21">
        <f t="shared" si="194"/>
        <v>0</v>
      </c>
      <c r="K229" s="22">
        <f t="shared" si="175"/>
        <v>-288.2</v>
      </c>
      <c r="L229" s="16"/>
      <c r="M229" s="21">
        <f t="shared" si="195"/>
        <v>64.463023308731067</v>
      </c>
      <c r="N229" s="22">
        <f t="shared" si="176"/>
        <v>1153.7590912887999</v>
      </c>
      <c r="O229" s="16"/>
      <c r="P229" s="21">
        <f t="shared" si="196"/>
        <v>64.463023308731067</v>
      </c>
      <c r="Q229" s="22">
        <f t="shared" si="177"/>
        <v>865.55909128879955</v>
      </c>
    </row>
    <row r="230" spans="1:17" ht="15" customHeight="1" x14ac:dyDescent="0.25">
      <c r="A230" s="18">
        <f>+A229+1</f>
        <v>42682</v>
      </c>
      <c r="B230" s="21">
        <v>0</v>
      </c>
      <c r="C230" s="21">
        <v>5.5145814599999996</v>
      </c>
      <c r="D230" s="22">
        <f t="shared" si="174"/>
        <v>5.5145814599999996</v>
      </c>
      <c r="E230" s="16"/>
      <c r="F230" s="21">
        <v>6.5</v>
      </c>
      <c r="G230" s="21">
        <v>0</v>
      </c>
      <c r="H230" s="22">
        <f t="shared" si="169"/>
        <v>6.5</v>
      </c>
      <c r="I230" s="16"/>
      <c r="J230" s="21">
        <f t="shared" si="194"/>
        <v>-6.5</v>
      </c>
      <c r="K230" s="22">
        <f t="shared" si="175"/>
        <v>-294.7</v>
      </c>
      <c r="L230" s="16"/>
      <c r="M230" s="21">
        <f t="shared" si="195"/>
        <v>5.5145814599999996</v>
      </c>
      <c r="N230" s="22">
        <f t="shared" si="176"/>
        <v>1159.2736727488</v>
      </c>
      <c r="O230" s="16"/>
      <c r="P230" s="21">
        <f t="shared" si="196"/>
        <v>-0.9854185400000004</v>
      </c>
      <c r="Q230" s="22">
        <f t="shared" si="177"/>
        <v>864.57367274879959</v>
      </c>
    </row>
    <row r="231" spans="1:17" ht="15" customHeight="1" x14ac:dyDescent="0.25">
      <c r="A231" s="18">
        <f t="shared" ref="A231:A233" si="197">+A230+1</f>
        <v>42683</v>
      </c>
      <c r="B231" s="21">
        <v>0</v>
      </c>
      <c r="C231" s="21">
        <v>2.8852539351255406</v>
      </c>
      <c r="D231" s="22">
        <f t="shared" si="174"/>
        <v>2.8852539351255406</v>
      </c>
      <c r="E231" s="16"/>
      <c r="F231" s="21">
        <v>4.7</v>
      </c>
      <c r="G231" s="21">
        <v>0</v>
      </c>
      <c r="H231" s="22">
        <f t="shared" si="169"/>
        <v>4.7</v>
      </c>
      <c r="I231" s="16"/>
      <c r="J231" s="21">
        <f t="shared" si="194"/>
        <v>-4.7</v>
      </c>
      <c r="K231" s="22">
        <f t="shared" si="175"/>
        <v>-299.39999999999998</v>
      </c>
      <c r="L231" s="16"/>
      <c r="M231" s="21">
        <f t="shared" si="195"/>
        <v>2.8852539351255406</v>
      </c>
      <c r="N231" s="22">
        <f t="shared" si="176"/>
        <v>1162.1589266839255</v>
      </c>
      <c r="O231" s="16"/>
      <c r="P231" s="21">
        <f t="shared" si="196"/>
        <v>-1.8147460648744596</v>
      </c>
      <c r="Q231" s="22">
        <f t="shared" si="177"/>
        <v>862.7589266839251</v>
      </c>
    </row>
    <row r="232" spans="1:17" ht="15" customHeight="1" x14ac:dyDescent="0.25">
      <c r="A232" s="18">
        <f t="shared" si="197"/>
        <v>42684</v>
      </c>
      <c r="B232" s="21">
        <v>0</v>
      </c>
      <c r="C232" s="21">
        <v>0.38268684000000003</v>
      </c>
      <c r="D232" s="22">
        <f t="shared" si="174"/>
        <v>0.38268684000000003</v>
      </c>
      <c r="E232" s="16"/>
      <c r="F232" s="21">
        <v>3.7</v>
      </c>
      <c r="G232" s="21">
        <v>0</v>
      </c>
      <c r="H232" s="22">
        <f t="shared" si="169"/>
        <v>3.7</v>
      </c>
      <c r="I232" s="16"/>
      <c r="J232" s="21">
        <f t="shared" si="194"/>
        <v>-3.7</v>
      </c>
      <c r="K232" s="22">
        <f t="shared" si="175"/>
        <v>-303.09999999999997</v>
      </c>
      <c r="L232" s="16"/>
      <c r="M232" s="21">
        <f t="shared" si="195"/>
        <v>0.38268684000000003</v>
      </c>
      <c r="N232" s="22">
        <f t="shared" si="176"/>
        <v>1162.5416135239254</v>
      </c>
      <c r="O232" s="16"/>
      <c r="P232" s="21">
        <f t="shared" si="196"/>
        <v>-3.3173131600000003</v>
      </c>
      <c r="Q232" s="22">
        <f t="shared" si="177"/>
        <v>859.44161352392507</v>
      </c>
    </row>
    <row r="233" spans="1:17" ht="15" customHeight="1" x14ac:dyDescent="0.25">
      <c r="A233" s="18">
        <f t="shared" si="197"/>
        <v>42685</v>
      </c>
      <c r="B233" s="21">
        <v>0</v>
      </c>
      <c r="C233" s="21">
        <v>4.133932760491029</v>
      </c>
      <c r="D233" s="22">
        <f t="shared" si="174"/>
        <v>4.133932760491029</v>
      </c>
      <c r="E233" s="16"/>
      <c r="F233" s="21">
        <v>8</v>
      </c>
      <c r="G233" s="21">
        <v>0</v>
      </c>
      <c r="H233" s="22">
        <f t="shared" si="169"/>
        <v>8</v>
      </c>
      <c r="I233" s="16"/>
      <c r="J233" s="21">
        <f t="shared" ref="J233:J237" si="198">B233-F233</f>
        <v>-8</v>
      </c>
      <c r="K233" s="22">
        <f t="shared" si="175"/>
        <v>-311.09999999999997</v>
      </c>
      <c r="L233" s="16"/>
      <c r="M233" s="21">
        <f t="shared" ref="M233:M237" si="199">C233-G233</f>
        <v>4.133932760491029</v>
      </c>
      <c r="N233" s="22">
        <f t="shared" si="176"/>
        <v>1166.6755462844164</v>
      </c>
      <c r="O233" s="16"/>
      <c r="P233" s="21">
        <f t="shared" ref="P233:P237" si="200">J233+M233</f>
        <v>-3.866067239508971</v>
      </c>
      <c r="Q233" s="22">
        <f t="shared" si="177"/>
        <v>855.57554628441608</v>
      </c>
    </row>
    <row r="234" spans="1:17" ht="15" customHeight="1" x14ac:dyDescent="0.25">
      <c r="A234" s="18">
        <f>+A233+3</f>
        <v>42688</v>
      </c>
      <c r="B234" s="21">
        <v>0</v>
      </c>
      <c r="C234" s="21">
        <v>3.427319197713373</v>
      </c>
      <c r="D234" s="22">
        <f t="shared" si="174"/>
        <v>3.427319197713373</v>
      </c>
      <c r="E234" s="16"/>
      <c r="F234" s="21">
        <v>7</v>
      </c>
      <c r="G234" s="21">
        <v>0</v>
      </c>
      <c r="H234" s="22">
        <f t="shared" si="169"/>
        <v>7</v>
      </c>
      <c r="I234" s="16"/>
      <c r="J234" s="21">
        <f t="shared" si="198"/>
        <v>-7</v>
      </c>
      <c r="K234" s="22">
        <f t="shared" si="175"/>
        <v>-318.09999999999997</v>
      </c>
      <c r="L234" s="16"/>
      <c r="M234" s="21">
        <f t="shared" si="199"/>
        <v>3.427319197713373</v>
      </c>
      <c r="N234" s="22">
        <f t="shared" si="176"/>
        <v>1170.1028654821298</v>
      </c>
      <c r="O234" s="16"/>
      <c r="P234" s="21">
        <f t="shared" si="200"/>
        <v>-3.572680802286627</v>
      </c>
      <c r="Q234" s="22">
        <f t="shared" si="177"/>
        <v>852.00286548212944</v>
      </c>
    </row>
    <row r="235" spans="1:17" ht="15" customHeight="1" x14ac:dyDescent="0.25">
      <c r="A235" s="18">
        <f>+A234+1</f>
        <v>42689</v>
      </c>
      <c r="B235" s="21">
        <v>0</v>
      </c>
      <c r="C235" s="21">
        <v>5.5999137699999997</v>
      </c>
      <c r="D235" s="22">
        <f t="shared" si="174"/>
        <v>5.5999137699999997</v>
      </c>
      <c r="E235" s="16"/>
      <c r="F235" s="21">
        <v>0.5</v>
      </c>
      <c r="G235" s="21">
        <v>2.2911000000000001E-4</v>
      </c>
      <c r="H235" s="22">
        <f t="shared" si="169"/>
        <v>0.50022911000000003</v>
      </c>
      <c r="I235" s="16"/>
      <c r="J235" s="21">
        <f t="shared" si="198"/>
        <v>-0.5</v>
      </c>
      <c r="K235" s="22">
        <f t="shared" si="175"/>
        <v>-318.59999999999997</v>
      </c>
      <c r="L235" s="16"/>
      <c r="M235" s="21">
        <f t="shared" si="199"/>
        <v>5.5996846599999994</v>
      </c>
      <c r="N235" s="22">
        <f t="shared" si="176"/>
        <v>1175.7025501421299</v>
      </c>
      <c r="O235" s="16"/>
      <c r="P235" s="21">
        <f t="shared" si="200"/>
        <v>5.0996846599999994</v>
      </c>
      <c r="Q235" s="22">
        <f t="shared" si="177"/>
        <v>857.10255014212942</v>
      </c>
    </row>
    <row r="236" spans="1:17" ht="15" customHeight="1" x14ac:dyDescent="0.25">
      <c r="A236" s="18">
        <f t="shared" ref="A236:A238" si="201">+A235+1</f>
        <v>42690</v>
      </c>
      <c r="B236" s="21">
        <v>0</v>
      </c>
      <c r="C236" s="21">
        <v>1.9125035700000002</v>
      </c>
      <c r="D236" s="22">
        <f t="shared" si="174"/>
        <v>1.9125035700000002</v>
      </c>
      <c r="E236" s="16"/>
      <c r="F236" s="21">
        <v>5.6</v>
      </c>
      <c r="G236" s="21">
        <v>0</v>
      </c>
      <c r="H236" s="22">
        <f t="shared" si="169"/>
        <v>5.6</v>
      </c>
      <c r="I236" s="16"/>
      <c r="J236" s="21">
        <f t="shared" si="198"/>
        <v>-5.6</v>
      </c>
      <c r="K236" s="22">
        <f t="shared" si="175"/>
        <v>-324.2</v>
      </c>
      <c r="L236" s="16"/>
      <c r="M236" s="21">
        <f t="shared" si="199"/>
        <v>1.9125035700000002</v>
      </c>
      <c r="N236" s="22">
        <f t="shared" si="176"/>
        <v>1177.6150537121298</v>
      </c>
      <c r="O236" s="16"/>
      <c r="P236" s="21">
        <f t="shared" si="200"/>
        <v>-3.6874964299999995</v>
      </c>
      <c r="Q236" s="22">
        <f t="shared" si="177"/>
        <v>853.41505371212941</v>
      </c>
    </row>
    <row r="237" spans="1:17" ht="15" customHeight="1" x14ac:dyDescent="0.25">
      <c r="A237" s="18">
        <f t="shared" si="201"/>
        <v>42691</v>
      </c>
      <c r="B237" s="21">
        <v>0</v>
      </c>
      <c r="C237" s="21">
        <v>0.35633849000000001</v>
      </c>
      <c r="D237" s="22">
        <f t="shared" si="174"/>
        <v>0.35633849000000001</v>
      </c>
      <c r="E237" s="16"/>
      <c r="F237" s="21">
        <v>10.3</v>
      </c>
      <c r="G237" s="21">
        <v>0</v>
      </c>
      <c r="H237" s="22">
        <f t="shared" si="169"/>
        <v>10.3</v>
      </c>
      <c r="I237" s="16"/>
      <c r="J237" s="21">
        <f t="shared" si="198"/>
        <v>-10.3</v>
      </c>
      <c r="K237" s="22">
        <f t="shared" si="175"/>
        <v>-334.5</v>
      </c>
      <c r="L237" s="16"/>
      <c r="M237" s="21">
        <f t="shared" si="199"/>
        <v>0.35633849000000001</v>
      </c>
      <c r="N237" s="22">
        <f t="shared" si="176"/>
        <v>1177.9713922021299</v>
      </c>
      <c r="O237" s="16"/>
      <c r="P237" s="21">
        <f t="shared" si="200"/>
        <v>-9.9436615100000001</v>
      </c>
      <c r="Q237" s="22">
        <f t="shared" si="177"/>
        <v>843.47139220212944</v>
      </c>
    </row>
    <row r="238" spans="1:17" ht="15" customHeight="1" x14ac:dyDescent="0.25">
      <c r="A238" s="18">
        <f t="shared" si="201"/>
        <v>42692</v>
      </c>
      <c r="B238" s="21">
        <v>0</v>
      </c>
      <c r="C238" s="21">
        <v>2.3698523548580877</v>
      </c>
      <c r="D238" s="22">
        <f t="shared" si="174"/>
        <v>2.3698523548580877</v>
      </c>
      <c r="E238" s="16"/>
      <c r="F238" s="21">
        <v>6.3</v>
      </c>
      <c r="G238" s="21">
        <v>0</v>
      </c>
      <c r="H238" s="22">
        <f t="shared" si="169"/>
        <v>6.3</v>
      </c>
      <c r="I238" s="16"/>
      <c r="J238" s="21">
        <f t="shared" ref="J238:J242" si="202">B238-F238</f>
        <v>-6.3</v>
      </c>
      <c r="K238" s="22">
        <f t="shared" si="175"/>
        <v>-340.8</v>
      </c>
      <c r="L238" s="16"/>
      <c r="M238" s="21">
        <f t="shared" ref="M238:M242" si="203">C238-G238</f>
        <v>2.3698523548580877</v>
      </c>
      <c r="N238" s="22">
        <f t="shared" si="176"/>
        <v>1180.3412445569879</v>
      </c>
      <c r="O238" s="16"/>
      <c r="P238" s="21">
        <f t="shared" ref="P238:P242" si="204">J238+M238</f>
        <v>-3.9301476451419122</v>
      </c>
      <c r="Q238" s="22">
        <f t="shared" si="177"/>
        <v>839.54124455698752</v>
      </c>
    </row>
    <row r="239" spans="1:17" ht="15" customHeight="1" x14ac:dyDescent="0.25">
      <c r="A239" s="18">
        <f>+A238+3</f>
        <v>42695</v>
      </c>
      <c r="B239" s="21">
        <v>0</v>
      </c>
      <c r="C239" s="21">
        <v>18.750839249999999</v>
      </c>
      <c r="D239" s="22">
        <f t="shared" si="174"/>
        <v>18.750839249999999</v>
      </c>
      <c r="E239" s="16"/>
      <c r="F239" s="21">
        <v>0</v>
      </c>
      <c r="G239" s="21">
        <v>0</v>
      </c>
      <c r="H239" s="22">
        <f t="shared" si="169"/>
        <v>0</v>
      </c>
      <c r="I239" s="16"/>
      <c r="J239" s="21">
        <f t="shared" si="202"/>
        <v>0</v>
      </c>
      <c r="K239" s="22">
        <f t="shared" si="175"/>
        <v>-340.8</v>
      </c>
      <c r="L239" s="16"/>
      <c r="M239" s="21">
        <f t="shared" si="203"/>
        <v>18.750839249999999</v>
      </c>
      <c r="N239" s="22">
        <f t="shared" si="176"/>
        <v>1199.0920838069878</v>
      </c>
      <c r="O239" s="16"/>
      <c r="P239" s="21">
        <f t="shared" si="204"/>
        <v>18.750839249999999</v>
      </c>
      <c r="Q239" s="22">
        <f t="shared" si="177"/>
        <v>858.29208380698753</v>
      </c>
    </row>
    <row r="240" spans="1:17" ht="15" customHeight="1" x14ac:dyDescent="0.25">
      <c r="A240" s="18">
        <f>+A239+1</f>
        <v>42696</v>
      </c>
      <c r="B240" s="21">
        <v>0</v>
      </c>
      <c r="C240" s="21">
        <v>0.16543966000000002</v>
      </c>
      <c r="D240" s="22">
        <f t="shared" si="174"/>
        <v>0.16543966000000002</v>
      </c>
      <c r="E240" s="16"/>
      <c r="F240" s="21">
        <v>3</v>
      </c>
      <c r="G240" s="21">
        <v>0</v>
      </c>
      <c r="H240" s="22">
        <f t="shared" si="169"/>
        <v>3</v>
      </c>
      <c r="I240" s="16"/>
      <c r="J240" s="21">
        <f t="shared" si="202"/>
        <v>-3</v>
      </c>
      <c r="K240" s="22">
        <f t="shared" si="175"/>
        <v>-343.8</v>
      </c>
      <c r="L240" s="16"/>
      <c r="M240" s="21">
        <f t="shared" si="203"/>
        <v>0.16543966000000002</v>
      </c>
      <c r="N240" s="22">
        <f t="shared" si="176"/>
        <v>1199.2575234669878</v>
      </c>
      <c r="O240" s="16"/>
      <c r="P240" s="21">
        <f t="shared" si="204"/>
        <v>-2.8345603399999999</v>
      </c>
      <c r="Q240" s="22">
        <f t="shared" si="177"/>
        <v>855.45752346698748</v>
      </c>
    </row>
    <row r="241" spans="1:17" ht="15" customHeight="1" x14ac:dyDescent="0.25">
      <c r="A241" s="18">
        <f t="shared" ref="A241:A243" si="205">+A240+1</f>
        <v>42697</v>
      </c>
      <c r="B241" s="21">
        <v>0</v>
      </c>
      <c r="C241" s="21">
        <v>0.15034929</v>
      </c>
      <c r="D241" s="22">
        <f t="shared" si="174"/>
        <v>0.15034929</v>
      </c>
      <c r="E241" s="16"/>
      <c r="F241" s="21">
        <v>10.5</v>
      </c>
      <c r="G241" s="21">
        <v>0</v>
      </c>
      <c r="H241" s="22">
        <f t="shared" si="169"/>
        <v>10.5</v>
      </c>
      <c r="I241" s="16"/>
      <c r="J241" s="21">
        <f t="shared" si="202"/>
        <v>-10.5</v>
      </c>
      <c r="K241" s="22">
        <f t="shared" si="175"/>
        <v>-354.3</v>
      </c>
      <c r="L241" s="16"/>
      <c r="M241" s="21">
        <f t="shared" si="203"/>
        <v>0.15034929</v>
      </c>
      <c r="N241" s="22">
        <f t="shared" si="176"/>
        <v>1199.4078727569877</v>
      </c>
      <c r="O241" s="16"/>
      <c r="P241" s="21">
        <f t="shared" si="204"/>
        <v>-10.349650710000001</v>
      </c>
      <c r="Q241" s="22">
        <f t="shared" si="177"/>
        <v>845.10787275698749</v>
      </c>
    </row>
    <row r="242" spans="1:17" ht="15" customHeight="1" x14ac:dyDescent="0.25">
      <c r="A242" s="18">
        <f t="shared" si="205"/>
        <v>42698</v>
      </c>
      <c r="B242" s="21">
        <v>0</v>
      </c>
      <c r="C242" s="21">
        <v>4.97072147</v>
      </c>
      <c r="D242" s="22">
        <f t="shared" si="174"/>
        <v>4.97072147</v>
      </c>
      <c r="E242" s="16"/>
      <c r="F242" s="21">
        <v>0</v>
      </c>
      <c r="G242" s="21">
        <v>1.8504E-4</v>
      </c>
      <c r="H242" s="22">
        <f t="shared" si="169"/>
        <v>1.8504E-4</v>
      </c>
      <c r="I242" s="16"/>
      <c r="J242" s="21">
        <f t="shared" si="202"/>
        <v>0</v>
      </c>
      <c r="K242" s="22">
        <f t="shared" si="175"/>
        <v>-354.3</v>
      </c>
      <c r="L242" s="16"/>
      <c r="M242" s="21">
        <f t="shared" si="203"/>
        <v>4.9705364300000001</v>
      </c>
      <c r="N242" s="22">
        <f t="shared" si="176"/>
        <v>1204.3784091869877</v>
      </c>
      <c r="O242" s="16"/>
      <c r="P242" s="21">
        <f t="shared" si="204"/>
        <v>4.9705364300000001</v>
      </c>
      <c r="Q242" s="22">
        <f t="shared" si="177"/>
        <v>850.07840918698753</v>
      </c>
    </row>
    <row r="243" spans="1:17" ht="15" customHeight="1" x14ac:dyDescent="0.25">
      <c r="A243" s="18">
        <f t="shared" si="205"/>
        <v>42699</v>
      </c>
      <c r="B243" s="21">
        <v>0</v>
      </c>
      <c r="C243" s="21">
        <v>3.39125182020488</v>
      </c>
      <c r="D243" s="22">
        <f t="shared" si="174"/>
        <v>3.39125182020488</v>
      </c>
      <c r="E243" s="16"/>
      <c r="F243" s="21">
        <v>11.2</v>
      </c>
      <c r="G243" s="21">
        <v>0</v>
      </c>
      <c r="H243" s="22">
        <f t="shared" si="169"/>
        <v>11.2</v>
      </c>
      <c r="I243" s="16"/>
      <c r="J243" s="21">
        <f t="shared" ref="J243:J248" si="206">B243-F243</f>
        <v>-11.2</v>
      </c>
      <c r="K243" s="22">
        <f t="shared" si="175"/>
        <v>-365.5</v>
      </c>
      <c r="L243" s="16"/>
      <c r="M243" s="21">
        <f t="shared" ref="M243:M248" si="207">C243-G243</f>
        <v>3.39125182020488</v>
      </c>
      <c r="N243" s="22">
        <f t="shared" si="176"/>
        <v>1207.7696610071926</v>
      </c>
      <c r="O243" s="16"/>
      <c r="P243" s="21">
        <f t="shared" ref="P243:P248" si="208">J243+M243</f>
        <v>-7.8087481797951188</v>
      </c>
      <c r="Q243" s="22">
        <f t="shared" si="177"/>
        <v>842.26966100719244</v>
      </c>
    </row>
    <row r="244" spans="1:17" ht="15" customHeight="1" x14ac:dyDescent="0.25">
      <c r="A244" s="18">
        <f>+A243+3</f>
        <v>42702</v>
      </c>
      <c r="B244" s="21">
        <v>0</v>
      </c>
      <c r="C244" s="21">
        <v>1.0287985100000001</v>
      </c>
      <c r="D244" s="22">
        <f t="shared" si="174"/>
        <v>1.0287985100000001</v>
      </c>
      <c r="E244" s="16"/>
      <c r="F244" s="21">
        <v>6.1</v>
      </c>
      <c r="G244" s="21">
        <v>0</v>
      </c>
      <c r="H244" s="22">
        <f t="shared" si="169"/>
        <v>6.1</v>
      </c>
      <c r="I244" s="16"/>
      <c r="J244" s="21">
        <f t="shared" si="206"/>
        <v>-6.1</v>
      </c>
      <c r="K244" s="22">
        <f t="shared" si="175"/>
        <v>-371.6</v>
      </c>
      <c r="L244" s="16"/>
      <c r="M244" s="21">
        <f t="shared" si="207"/>
        <v>1.0287985100000001</v>
      </c>
      <c r="N244" s="22">
        <f t="shared" si="176"/>
        <v>1208.7984595171924</v>
      </c>
      <c r="O244" s="16"/>
      <c r="P244" s="21">
        <f t="shared" si="208"/>
        <v>-5.07120149</v>
      </c>
      <c r="Q244" s="22">
        <f t="shared" si="177"/>
        <v>837.19845951719242</v>
      </c>
    </row>
    <row r="245" spans="1:17" ht="15" customHeight="1" x14ac:dyDescent="0.25">
      <c r="A245" s="18">
        <f>+A244+1</f>
        <v>42703</v>
      </c>
      <c r="B245" s="21">
        <v>0</v>
      </c>
      <c r="C245" s="21">
        <v>0.6576036048864673</v>
      </c>
      <c r="D245" s="22">
        <f t="shared" si="174"/>
        <v>0.6576036048864673</v>
      </c>
      <c r="E245" s="16"/>
      <c r="F245" s="21">
        <v>14.8</v>
      </c>
      <c r="G245" s="21">
        <v>3.35359E-3</v>
      </c>
      <c r="H245" s="22">
        <f t="shared" si="169"/>
        <v>14.80335359</v>
      </c>
      <c r="I245" s="16"/>
      <c r="J245" s="21">
        <f t="shared" si="206"/>
        <v>-14.8</v>
      </c>
      <c r="K245" s="22">
        <f t="shared" si="175"/>
        <v>-386.40000000000003</v>
      </c>
      <c r="L245" s="16"/>
      <c r="M245" s="21">
        <f t="shared" si="207"/>
        <v>0.65425001488646728</v>
      </c>
      <c r="N245" s="22">
        <f t="shared" si="176"/>
        <v>1209.4527095320789</v>
      </c>
      <c r="O245" s="16"/>
      <c r="P245" s="21">
        <f t="shared" si="208"/>
        <v>-14.145749985113534</v>
      </c>
      <c r="Q245" s="22">
        <f t="shared" si="177"/>
        <v>823.05270953207889</v>
      </c>
    </row>
    <row r="246" spans="1:17" ht="15" customHeight="1" x14ac:dyDescent="0.25">
      <c r="A246" s="18">
        <f t="shared" ref="A246:A249" si="209">+A245+1</f>
        <v>42704</v>
      </c>
      <c r="B246" s="21">
        <v>0</v>
      </c>
      <c r="C246" s="21">
        <v>13.283454592858661</v>
      </c>
      <c r="D246" s="22">
        <f t="shared" si="174"/>
        <v>13.283454592858661</v>
      </c>
      <c r="E246" s="16"/>
      <c r="F246" s="21">
        <v>13.2</v>
      </c>
      <c r="G246" s="21">
        <v>0</v>
      </c>
      <c r="H246" s="22">
        <f t="shared" si="169"/>
        <v>13.2</v>
      </c>
      <c r="I246" s="16"/>
      <c r="J246" s="21">
        <f t="shared" si="206"/>
        <v>-13.2</v>
      </c>
      <c r="K246" s="22">
        <f t="shared" si="175"/>
        <v>-399.6</v>
      </c>
      <c r="L246" s="16"/>
      <c r="M246" s="21">
        <f t="shared" si="207"/>
        <v>13.283454592858661</v>
      </c>
      <c r="N246" s="22">
        <f t="shared" si="176"/>
        <v>1222.7361641249374</v>
      </c>
      <c r="O246" s="16"/>
      <c r="P246" s="21">
        <f t="shared" si="208"/>
        <v>8.3454592858661414E-2</v>
      </c>
      <c r="Q246" s="22">
        <f t="shared" si="177"/>
        <v>823.13616412493752</v>
      </c>
    </row>
    <row r="247" spans="1:17" ht="15" customHeight="1" x14ac:dyDescent="0.25">
      <c r="A247" s="18">
        <f t="shared" si="209"/>
        <v>42705</v>
      </c>
      <c r="B247" s="21">
        <v>0</v>
      </c>
      <c r="C247" s="21">
        <v>2.0686291799999998</v>
      </c>
      <c r="D247" s="22">
        <f t="shared" si="174"/>
        <v>2.0686291799999998</v>
      </c>
      <c r="E247" s="16"/>
      <c r="F247" s="21">
        <v>3.3</v>
      </c>
      <c r="G247" s="21">
        <v>0</v>
      </c>
      <c r="H247" s="22">
        <f t="shared" si="169"/>
        <v>3.3</v>
      </c>
      <c r="I247" s="16"/>
      <c r="J247" s="21">
        <f t="shared" si="206"/>
        <v>-3.3</v>
      </c>
      <c r="K247" s="22">
        <f t="shared" si="175"/>
        <v>-402.90000000000003</v>
      </c>
      <c r="L247" s="16"/>
      <c r="M247" s="21">
        <f t="shared" si="207"/>
        <v>2.0686291799999998</v>
      </c>
      <c r="N247" s="22">
        <f t="shared" si="176"/>
        <v>1224.8047933049374</v>
      </c>
      <c r="O247" s="16"/>
      <c r="P247" s="21">
        <f t="shared" si="208"/>
        <v>-1.23137082</v>
      </c>
      <c r="Q247" s="22">
        <f t="shared" si="177"/>
        <v>821.90479330493747</v>
      </c>
    </row>
    <row r="248" spans="1:17" ht="15" customHeight="1" x14ac:dyDescent="0.25">
      <c r="A248" s="18">
        <f>+A247+1</f>
        <v>42706</v>
      </c>
      <c r="B248" s="21">
        <v>0</v>
      </c>
      <c r="C248" s="21">
        <v>4.1362045949373254</v>
      </c>
      <c r="D248" s="22">
        <f t="shared" si="174"/>
        <v>4.1362045949373254</v>
      </c>
      <c r="E248" s="16"/>
      <c r="F248" s="21">
        <v>0</v>
      </c>
      <c r="G248" s="21">
        <v>0</v>
      </c>
      <c r="H248" s="22">
        <f t="shared" si="169"/>
        <v>0</v>
      </c>
      <c r="I248" s="16"/>
      <c r="J248" s="21">
        <f t="shared" si="206"/>
        <v>0</v>
      </c>
      <c r="K248" s="22">
        <f t="shared" si="175"/>
        <v>-402.90000000000003</v>
      </c>
      <c r="L248" s="16"/>
      <c r="M248" s="21">
        <f t="shared" si="207"/>
        <v>4.1362045949373254</v>
      </c>
      <c r="N248" s="22">
        <f t="shared" si="176"/>
        <v>1228.9409978998747</v>
      </c>
      <c r="O248" s="16"/>
      <c r="P248" s="21">
        <f t="shared" si="208"/>
        <v>4.1362045949373254</v>
      </c>
      <c r="Q248" s="22">
        <f t="shared" si="177"/>
        <v>826.04099789987481</v>
      </c>
    </row>
    <row r="249" spans="1:17" ht="15" customHeight="1" x14ac:dyDescent="0.25">
      <c r="A249" s="18">
        <f t="shared" si="209"/>
        <v>42707</v>
      </c>
      <c r="B249" s="21">
        <v>0</v>
      </c>
      <c r="C249" s="21">
        <v>0.23529187000000001</v>
      </c>
      <c r="D249" s="22">
        <f t="shared" si="174"/>
        <v>0.23529187000000001</v>
      </c>
      <c r="E249" s="16"/>
      <c r="F249" s="21">
        <v>0</v>
      </c>
      <c r="G249" s="21">
        <v>0</v>
      </c>
      <c r="H249" s="22">
        <f t="shared" si="169"/>
        <v>0</v>
      </c>
      <c r="I249" s="16"/>
      <c r="J249" s="21">
        <f t="shared" ref="J249:J253" si="210">B249-F249</f>
        <v>0</v>
      </c>
      <c r="K249" s="22">
        <f t="shared" si="175"/>
        <v>-402.90000000000003</v>
      </c>
      <c r="L249" s="16"/>
      <c r="M249" s="21">
        <f t="shared" ref="M249:M253" si="211">C249-G249</f>
        <v>0.23529187000000001</v>
      </c>
      <c r="N249" s="22">
        <f t="shared" si="176"/>
        <v>1229.1762897698748</v>
      </c>
      <c r="O249" s="16"/>
      <c r="P249" s="21">
        <f t="shared" ref="P249:P253" si="212">J249+M249</f>
        <v>0.23529187000000001</v>
      </c>
      <c r="Q249" s="22">
        <f t="shared" si="177"/>
        <v>826.27628976987478</v>
      </c>
    </row>
    <row r="250" spans="1:17" ht="15" customHeight="1" x14ac:dyDescent="0.25">
      <c r="A250" s="18">
        <f>+A249+3</f>
        <v>42710</v>
      </c>
      <c r="B250" s="21">
        <v>0</v>
      </c>
      <c r="C250" s="21">
        <v>21.764704792132104</v>
      </c>
      <c r="D250" s="22">
        <f t="shared" si="174"/>
        <v>21.764704792132104</v>
      </c>
      <c r="E250" s="16"/>
      <c r="F250" s="21">
        <v>1</v>
      </c>
      <c r="G250" s="21">
        <v>0</v>
      </c>
      <c r="H250" s="22">
        <f t="shared" si="169"/>
        <v>1</v>
      </c>
      <c r="I250" s="16"/>
      <c r="J250" s="21">
        <f t="shared" si="210"/>
        <v>-1</v>
      </c>
      <c r="K250" s="22">
        <f t="shared" si="175"/>
        <v>-403.90000000000003</v>
      </c>
      <c r="L250" s="16"/>
      <c r="M250" s="21">
        <f t="shared" si="211"/>
        <v>21.764704792132104</v>
      </c>
      <c r="N250" s="22">
        <f t="shared" si="176"/>
        <v>1250.9409945620068</v>
      </c>
      <c r="O250" s="16"/>
      <c r="P250" s="21">
        <f t="shared" si="212"/>
        <v>20.764704792132104</v>
      </c>
      <c r="Q250" s="22">
        <f t="shared" si="177"/>
        <v>847.04099456200686</v>
      </c>
    </row>
    <row r="251" spans="1:17" ht="15" customHeight="1" x14ac:dyDescent="0.25">
      <c r="A251" s="18">
        <f>+A250+1</f>
        <v>42711</v>
      </c>
      <c r="B251" s="21">
        <v>0</v>
      </c>
      <c r="C251" s="21">
        <v>6.096996207280081E-2</v>
      </c>
      <c r="D251" s="22">
        <f t="shared" si="174"/>
        <v>6.096996207280081E-2</v>
      </c>
      <c r="E251" s="16"/>
      <c r="F251" s="21">
        <v>2.6</v>
      </c>
      <c r="G251" s="21">
        <v>0</v>
      </c>
      <c r="H251" s="22">
        <f t="shared" si="169"/>
        <v>2.6</v>
      </c>
      <c r="I251" s="16"/>
      <c r="J251" s="21">
        <f t="shared" si="210"/>
        <v>-2.6</v>
      </c>
      <c r="K251" s="22">
        <f t="shared" si="175"/>
        <v>-406.50000000000006</v>
      </c>
      <c r="L251" s="16"/>
      <c r="M251" s="21">
        <f t="shared" si="211"/>
        <v>6.096996207280081E-2</v>
      </c>
      <c r="N251" s="22">
        <f t="shared" si="176"/>
        <v>1251.0019645240795</v>
      </c>
      <c r="O251" s="16"/>
      <c r="P251" s="21">
        <f t="shared" si="212"/>
        <v>-2.5390300379271995</v>
      </c>
      <c r="Q251" s="22">
        <f t="shared" si="177"/>
        <v>844.50196452407965</v>
      </c>
    </row>
    <row r="252" spans="1:17" ht="15" customHeight="1" x14ac:dyDescent="0.25">
      <c r="A252" s="18">
        <f>+A251+2</f>
        <v>42713</v>
      </c>
      <c r="B252" s="21">
        <v>0</v>
      </c>
      <c r="C252" s="21">
        <v>4.2641676381764428</v>
      </c>
      <c r="D252" s="22">
        <f t="shared" si="174"/>
        <v>4.2641676381764428</v>
      </c>
      <c r="E252" s="16"/>
      <c r="F252" s="21">
        <v>12.3</v>
      </c>
      <c r="G252" s="21">
        <v>0</v>
      </c>
      <c r="H252" s="22">
        <f t="shared" si="169"/>
        <v>12.3</v>
      </c>
      <c r="I252" s="16"/>
      <c r="J252" s="21">
        <f t="shared" si="210"/>
        <v>-12.3</v>
      </c>
      <c r="K252" s="22">
        <f t="shared" si="175"/>
        <v>-418.80000000000007</v>
      </c>
      <c r="L252" s="16"/>
      <c r="M252" s="21">
        <f t="shared" si="211"/>
        <v>4.2641676381764428</v>
      </c>
      <c r="N252" s="22">
        <f t="shared" si="176"/>
        <v>1255.2661321622559</v>
      </c>
      <c r="O252" s="16"/>
      <c r="P252" s="21">
        <f t="shared" si="212"/>
        <v>-8.0358323618235588</v>
      </c>
      <c r="Q252" s="22">
        <f t="shared" si="177"/>
        <v>836.46613216225614</v>
      </c>
    </row>
    <row r="253" spans="1:17" ht="15" customHeight="1" x14ac:dyDescent="0.25">
      <c r="A253" s="18">
        <f>+A252+3</f>
        <v>42716</v>
      </c>
      <c r="B253" s="21">
        <v>0</v>
      </c>
      <c r="C253" s="21">
        <v>16.933942930000001</v>
      </c>
      <c r="D253" s="22">
        <f t="shared" si="174"/>
        <v>16.933942930000001</v>
      </c>
      <c r="E253" s="16"/>
      <c r="F253" s="21">
        <v>0</v>
      </c>
      <c r="G253" s="21">
        <v>0</v>
      </c>
      <c r="H253" s="22">
        <f t="shared" si="169"/>
        <v>0</v>
      </c>
      <c r="I253" s="16"/>
      <c r="J253" s="21">
        <f t="shared" si="210"/>
        <v>0</v>
      </c>
      <c r="K253" s="22">
        <f t="shared" si="175"/>
        <v>-418.80000000000007</v>
      </c>
      <c r="L253" s="16"/>
      <c r="M253" s="21">
        <f t="shared" si="211"/>
        <v>16.933942930000001</v>
      </c>
      <c r="N253" s="22">
        <f t="shared" si="176"/>
        <v>1272.2000750922559</v>
      </c>
      <c r="O253" s="16"/>
      <c r="P253" s="21">
        <f t="shared" si="212"/>
        <v>16.933942930000001</v>
      </c>
      <c r="Q253" s="22">
        <f t="shared" si="177"/>
        <v>853.4000750922562</v>
      </c>
    </row>
    <row r="254" spans="1:17" ht="15" customHeight="1" x14ac:dyDescent="0.25">
      <c r="A254" s="18">
        <f t="shared" ref="A254" si="213">+A253+1</f>
        <v>42717</v>
      </c>
      <c r="B254" s="21">
        <v>0</v>
      </c>
      <c r="C254" s="21">
        <v>5.3664671810423705</v>
      </c>
      <c r="D254" s="22">
        <f t="shared" si="174"/>
        <v>5.3664671810423705</v>
      </c>
      <c r="E254" s="16"/>
      <c r="F254" s="21">
        <v>0</v>
      </c>
      <c r="G254" s="21">
        <v>3.3890000000000002E-5</v>
      </c>
      <c r="H254" s="22">
        <f t="shared" si="169"/>
        <v>3.3890000000000002E-5</v>
      </c>
      <c r="I254" s="16"/>
      <c r="J254" s="21">
        <f t="shared" ref="J254:J258" si="214">B254-F254</f>
        <v>0</v>
      </c>
      <c r="K254" s="22">
        <f t="shared" si="175"/>
        <v>-418.80000000000007</v>
      </c>
      <c r="L254" s="16"/>
      <c r="M254" s="21">
        <f t="shared" ref="M254:M258" si="215">C254-G254</f>
        <v>5.3664332910423704</v>
      </c>
      <c r="N254" s="22">
        <f t="shared" si="176"/>
        <v>1277.5665083832982</v>
      </c>
      <c r="O254" s="16"/>
      <c r="P254" s="21">
        <f t="shared" ref="P254:P258" si="216">J254+M254</f>
        <v>5.3664332910423704</v>
      </c>
      <c r="Q254" s="22">
        <f t="shared" si="177"/>
        <v>858.76650838329863</v>
      </c>
    </row>
    <row r="255" spans="1:17" ht="15" customHeight="1" x14ac:dyDescent="0.25">
      <c r="A255" s="18">
        <f>+A254+1</f>
        <v>42718</v>
      </c>
      <c r="B255" s="21">
        <v>0</v>
      </c>
      <c r="C255" s="21">
        <v>8.5041037471264644</v>
      </c>
      <c r="D255" s="22">
        <f t="shared" si="174"/>
        <v>8.5041037471264644</v>
      </c>
      <c r="E255" s="16"/>
      <c r="F255" s="21">
        <v>0</v>
      </c>
      <c r="G255" s="21">
        <v>0</v>
      </c>
      <c r="H255" s="22">
        <f t="shared" si="169"/>
        <v>0</v>
      </c>
      <c r="I255" s="16"/>
      <c r="J255" s="21">
        <f t="shared" si="214"/>
        <v>0</v>
      </c>
      <c r="K255" s="22">
        <f t="shared" si="175"/>
        <v>-418.80000000000007</v>
      </c>
      <c r="L255" s="16"/>
      <c r="M255" s="21">
        <f t="shared" si="215"/>
        <v>8.5041037471264644</v>
      </c>
      <c r="N255" s="22">
        <f t="shared" si="176"/>
        <v>1286.0706121304247</v>
      </c>
      <c r="O255" s="16"/>
      <c r="P255" s="21">
        <f t="shared" si="216"/>
        <v>8.5041037471264644</v>
      </c>
      <c r="Q255" s="22">
        <f t="shared" si="177"/>
        <v>867.27061213042509</v>
      </c>
    </row>
    <row r="256" spans="1:17" ht="15" customHeight="1" x14ac:dyDescent="0.25">
      <c r="A256" s="18">
        <f>+A255+1</f>
        <v>42719</v>
      </c>
      <c r="B256" s="21">
        <v>0</v>
      </c>
      <c r="C256" s="21">
        <v>1.0887018700000002</v>
      </c>
      <c r="D256" s="22">
        <f t="shared" si="174"/>
        <v>1.0887018700000002</v>
      </c>
      <c r="E256" s="16"/>
      <c r="F256" s="21">
        <v>2.5</v>
      </c>
      <c r="G256" s="21">
        <v>0</v>
      </c>
      <c r="H256" s="22">
        <f t="shared" si="169"/>
        <v>2.5</v>
      </c>
      <c r="I256" s="16"/>
      <c r="J256" s="21">
        <f t="shared" si="214"/>
        <v>-2.5</v>
      </c>
      <c r="K256" s="22">
        <f t="shared" si="175"/>
        <v>-421.30000000000007</v>
      </c>
      <c r="L256" s="16"/>
      <c r="M256" s="21">
        <f t="shared" si="215"/>
        <v>1.0887018700000002</v>
      </c>
      <c r="N256" s="22">
        <f t="shared" si="176"/>
        <v>1287.1593140004247</v>
      </c>
      <c r="O256" s="16"/>
      <c r="P256" s="21">
        <f t="shared" si="216"/>
        <v>-1.4112981299999998</v>
      </c>
      <c r="Q256" s="22">
        <f t="shared" si="177"/>
        <v>865.85931400042512</v>
      </c>
    </row>
    <row r="257" spans="1:17" ht="15" customHeight="1" x14ac:dyDescent="0.25">
      <c r="A257" s="18">
        <f>+A256+1</f>
        <v>42720</v>
      </c>
      <c r="B257" s="21">
        <v>0</v>
      </c>
      <c r="C257" s="21">
        <v>1.46512624</v>
      </c>
      <c r="D257" s="22">
        <f t="shared" si="174"/>
        <v>1.46512624</v>
      </c>
      <c r="E257" s="16"/>
      <c r="F257" s="21">
        <v>0</v>
      </c>
      <c r="G257" s="21">
        <v>1.1858699999999999E-3</v>
      </c>
      <c r="H257" s="22">
        <f t="shared" si="169"/>
        <v>1.1858699999999999E-3</v>
      </c>
      <c r="I257" s="16"/>
      <c r="J257" s="21">
        <f t="shared" si="214"/>
        <v>0</v>
      </c>
      <c r="K257" s="22">
        <f t="shared" si="175"/>
        <v>-421.30000000000007</v>
      </c>
      <c r="L257" s="16"/>
      <c r="M257" s="21">
        <f t="shared" si="215"/>
        <v>1.46394037</v>
      </c>
      <c r="N257" s="22">
        <f t="shared" si="176"/>
        <v>1288.6232543704248</v>
      </c>
      <c r="O257" s="16"/>
      <c r="P257" s="21">
        <f t="shared" si="216"/>
        <v>1.46394037</v>
      </c>
      <c r="Q257" s="22">
        <f t="shared" si="177"/>
        <v>867.32325437042516</v>
      </c>
    </row>
    <row r="258" spans="1:17" ht="15" customHeight="1" x14ac:dyDescent="0.25">
      <c r="A258" s="18">
        <f>+A257+3</f>
        <v>42723</v>
      </c>
      <c r="B258" s="21">
        <v>0</v>
      </c>
      <c r="C258" s="21">
        <v>7.1103174899999999</v>
      </c>
      <c r="D258" s="22">
        <f t="shared" si="174"/>
        <v>7.1103174899999999</v>
      </c>
      <c r="E258" s="16"/>
      <c r="F258" s="21">
        <v>0</v>
      </c>
      <c r="G258" s="21">
        <v>0</v>
      </c>
      <c r="H258" s="22">
        <f t="shared" si="169"/>
        <v>0</v>
      </c>
      <c r="I258" s="16"/>
      <c r="J258" s="21">
        <f t="shared" si="214"/>
        <v>0</v>
      </c>
      <c r="K258" s="22">
        <f t="shared" si="175"/>
        <v>-421.30000000000007</v>
      </c>
      <c r="L258" s="16"/>
      <c r="M258" s="21">
        <f t="shared" si="215"/>
        <v>7.1103174899999999</v>
      </c>
      <c r="N258" s="22">
        <f t="shared" si="176"/>
        <v>1295.7335718604247</v>
      </c>
      <c r="O258" s="16"/>
      <c r="P258" s="21">
        <f t="shared" si="216"/>
        <v>7.1103174899999999</v>
      </c>
      <c r="Q258" s="22">
        <f t="shared" si="177"/>
        <v>874.43357186042522</v>
      </c>
    </row>
    <row r="259" spans="1:17" ht="15" customHeight="1" x14ac:dyDescent="0.25">
      <c r="A259" s="18">
        <f t="shared" ref="A259" si="217">+A258+1</f>
        <v>42724</v>
      </c>
      <c r="B259" s="21">
        <v>0</v>
      </c>
      <c r="C259" s="21">
        <v>7.8576399999999991E-2</v>
      </c>
      <c r="D259" s="22">
        <f t="shared" si="174"/>
        <v>7.8576399999999991E-2</v>
      </c>
      <c r="E259" s="16"/>
      <c r="F259" s="21">
        <v>0</v>
      </c>
      <c r="G259" s="21">
        <v>0</v>
      </c>
      <c r="H259" s="22">
        <f t="shared" si="169"/>
        <v>0</v>
      </c>
      <c r="I259" s="16"/>
      <c r="J259" s="21">
        <f t="shared" ref="J259:J262" si="218">B259-F259</f>
        <v>0</v>
      </c>
      <c r="K259" s="22">
        <f t="shared" si="175"/>
        <v>-421.30000000000007</v>
      </c>
      <c r="L259" s="16"/>
      <c r="M259" s="21">
        <f t="shared" ref="M259:M262" si="219">C259-G259</f>
        <v>7.8576399999999991E-2</v>
      </c>
      <c r="N259" s="22">
        <f t="shared" si="176"/>
        <v>1295.8121482604247</v>
      </c>
      <c r="O259" s="16"/>
      <c r="P259" s="21">
        <f t="shared" ref="P259:P262" si="220">J259+M259</f>
        <v>7.8576399999999991E-2</v>
      </c>
      <c r="Q259" s="22">
        <f t="shared" si="177"/>
        <v>874.51214826042519</v>
      </c>
    </row>
    <row r="260" spans="1:17" ht="15" customHeight="1" x14ac:dyDescent="0.25">
      <c r="A260" s="18">
        <f>+A259+1</f>
        <v>42725</v>
      </c>
      <c r="B260" s="21">
        <v>0</v>
      </c>
      <c r="C260" s="21">
        <v>14.39196383</v>
      </c>
      <c r="D260" s="22">
        <f t="shared" si="174"/>
        <v>14.39196383</v>
      </c>
      <c r="E260" s="16"/>
      <c r="F260" s="21">
        <v>0</v>
      </c>
      <c r="G260" s="21">
        <v>0</v>
      </c>
      <c r="H260" s="22">
        <f t="shared" si="169"/>
        <v>0</v>
      </c>
      <c r="I260" s="16"/>
      <c r="J260" s="21">
        <f t="shared" si="218"/>
        <v>0</v>
      </c>
      <c r="K260" s="22">
        <f t="shared" si="175"/>
        <v>-421.30000000000007</v>
      </c>
      <c r="L260" s="16"/>
      <c r="M260" s="21">
        <f t="shared" si="219"/>
        <v>14.39196383</v>
      </c>
      <c r="N260" s="22">
        <f t="shared" si="176"/>
        <v>1310.2041120904246</v>
      </c>
      <c r="O260" s="16"/>
      <c r="P260" s="21">
        <f t="shared" si="220"/>
        <v>14.39196383</v>
      </c>
      <c r="Q260" s="22">
        <f t="shared" si="177"/>
        <v>888.9041120904252</v>
      </c>
    </row>
    <row r="261" spans="1:17" ht="15" customHeight="1" x14ac:dyDescent="0.25">
      <c r="A261" s="18">
        <f>+A260+1</f>
        <v>42726</v>
      </c>
      <c r="B261" s="21">
        <v>0</v>
      </c>
      <c r="C261" s="21">
        <v>1.6333660693346983</v>
      </c>
      <c r="D261" s="22">
        <f t="shared" si="174"/>
        <v>1.6333660693346983</v>
      </c>
      <c r="E261" s="16"/>
      <c r="F261" s="21">
        <v>5</v>
      </c>
      <c r="G261" s="21">
        <v>0</v>
      </c>
      <c r="H261" s="22">
        <f t="shared" si="169"/>
        <v>5</v>
      </c>
      <c r="I261" s="16"/>
      <c r="J261" s="21">
        <f t="shared" si="218"/>
        <v>-5</v>
      </c>
      <c r="K261" s="22">
        <f t="shared" si="175"/>
        <v>-426.30000000000007</v>
      </c>
      <c r="L261" s="16"/>
      <c r="M261" s="21">
        <f t="shared" si="219"/>
        <v>1.6333660693346983</v>
      </c>
      <c r="N261" s="22">
        <f t="shared" si="176"/>
        <v>1311.8374781597593</v>
      </c>
      <c r="O261" s="16"/>
      <c r="P261" s="21">
        <f t="shared" si="220"/>
        <v>-3.3666339306653015</v>
      </c>
      <c r="Q261" s="22">
        <f t="shared" si="177"/>
        <v>885.53747815975987</v>
      </c>
    </row>
    <row r="262" spans="1:17" ht="15" customHeight="1" x14ac:dyDescent="0.25">
      <c r="A262" s="18">
        <f>+A261+1</f>
        <v>42727</v>
      </c>
      <c r="B262" s="21">
        <v>0</v>
      </c>
      <c r="C262" s="21">
        <v>6.2145105999999997</v>
      </c>
      <c r="D262" s="22">
        <f t="shared" si="174"/>
        <v>6.2145105999999997</v>
      </c>
      <c r="E262" s="16"/>
      <c r="F262" s="21">
        <v>3.5</v>
      </c>
      <c r="G262" s="21">
        <v>0</v>
      </c>
      <c r="H262" s="22">
        <f t="shared" si="169"/>
        <v>3.5</v>
      </c>
      <c r="I262" s="16"/>
      <c r="J262" s="21">
        <f t="shared" si="218"/>
        <v>-3.5</v>
      </c>
      <c r="K262" s="22">
        <f t="shared" si="175"/>
        <v>-429.80000000000007</v>
      </c>
      <c r="L262" s="16"/>
      <c r="M262" s="21">
        <f t="shared" si="219"/>
        <v>6.2145105999999997</v>
      </c>
      <c r="N262" s="22">
        <f t="shared" si="176"/>
        <v>1318.0519887597593</v>
      </c>
      <c r="O262" s="16"/>
      <c r="P262" s="21">
        <f t="shared" si="220"/>
        <v>2.7145105999999997</v>
      </c>
      <c r="Q262" s="22">
        <f t="shared" si="177"/>
        <v>888.25198875975991</v>
      </c>
    </row>
    <row r="263" spans="1:17" ht="15" customHeight="1" x14ac:dyDescent="0.25">
      <c r="A263" s="18">
        <f>+A262+3</f>
        <v>42730</v>
      </c>
      <c r="B263" s="21">
        <v>0</v>
      </c>
      <c r="C263" s="21">
        <v>10.869435270118466</v>
      </c>
      <c r="D263" s="22">
        <f t="shared" si="174"/>
        <v>10.869435270118466</v>
      </c>
      <c r="E263" s="16"/>
      <c r="F263" s="21">
        <v>0</v>
      </c>
      <c r="G263" s="21">
        <v>0</v>
      </c>
      <c r="H263" s="22">
        <f t="shared" si="169"/>
        <v>0</v>
      </c>
      <c r="I263" s="16"/>
      <c r="J263" s="21">
        <f t="shared" ref="J263:J266" si="221">B263-F263</f>
        <v>0</v>
      </c>
      <c r="K263" s="22">
        <f t="shared" si="175"/>
        <v>-429.80000000000007</v>
      </c>
      <c r="L263" s="16"/>
      <c r="M263" s="21">
        <f t="shared" ref="M263:M266" si="222">C263-G263</f>
        <v>10.869435270118466</v>
      </c>
      <c r="N263" s="22">
        <f t="shared" si="176"/>
        <v>1328.9214240298777</v>
      </c>
      <c r="O263" s="16"/>
      <c r="P263" s="21">
        <f t="shared" ref="P263:P266" si="223">J263+M263</f>
        <v>10.869435270118466</v>
      </c>
      <c r="Q263" s="22">
        <f t="shared" si="177"/>
        <v>899.12142402987843</v>
      </c>
    </row>
    <row r="264" spans="1:17" ht="15" customHeight="1" x14ac:dyDescent="0.25">
      <c r="A264" s="18">
        <f>+A263+1</f>
        <v>42731</v>
      </c>
      <c r="B264" s="21">
        <v>0</v>
      </c>
      <c r="C264" s="21">
        <v>5.787015435852191</v>
      </c>
      <c r="D264" s="22">
        <f t="shared" si="174"/>
        <v>5.787015435852191</v>
      </c>
      <c r="E264" s="16"/>
      <c r="F264" s="21">
        <v>0</v>
      </c>
      <c r="G264" s="21">
        <v>0</v>
      </c>
      <c r="H264" s="22">
        <f t="shared" si="169"/>
        <v>0</v>
      </c>
      <c r="I264" s="16"/>
      <c r="J264" s="21">
        <f t="shared" si="221"/>
        <v>0</v>
      </c>
      <c r="K264" s="22">
        <f t="shared" si="175"/>
        <v>-429.80000000000007</v>
      </c>
      <c r="L264" s="16"/>
      <c r="M264" s="21">
        <f t="shared" si="222"/>
        <v>5.787015435852191</v>
      </c>
      <c r="N264" s="22">
        <f t="shared" si="176"/>
        <v>1334.70843946573</v>
      </c>
      <c r="O264" s="16"/>
      <c r="P264" s="21">
        <f t="shared" si="223"/>
        <v>5.787015435852191</v>
      </c>
      <c r="Q264" s="22">
        <f t="shared" si="177"/>
        <v>904.90843946573057</v>
      </c>
    </row>
    <row r="265" spans="1:17" ht="15" customHeight="1" x14ac:dyDescent="0.25">
      <c r="A265" s="18">
        <f>+A264+1</f>
        <v>42732</v>
      </c>
      <c r="B265" s="21">
        <v>0</v>
      </c>
      <c r="C265" s="21">
        <v>5.6376650260874275</v>
      </c>
      <c r="D265" s="22">
        <f t="shared" si="174"/>
        <v>5.6376650260874275</v>
      </c>
      <c r="E265" s="16"/>
      <c r="F265" s="21">
        <v>0</v>
      </c>
      <c r="G265" s="21">
        <v>0</v>
      </c>
      <c r="H265" s="22">
        <f t="shared" si="169"/>
        <v>0</v>
      </c>
      <c r="I265" s="16"/>
      <c r="J265" s="21">
        <f t="shared" si="221"/>
        <v>0</v>
      </c>
      <c r="K265" s="22">
        <f t="shared" si="175"/>
        <v>-429.80000000000007</v>
      </c>
      <c r="L265" s="16"/>
      <c r="M265" s="21">
        <f t="shared" si="222"/>
        <v>5.6376650260874275</v>
      </c>
      <c r="N265" s="22">
        <f t="shared" si="176"/>
        <v>1340.3461044918174</v>
      </c>
      <c r="O265" s="16"/>
      <c r="P265" s="21">
        <f t="shared" si="223"/>
        <v>5.6376650260874275</v>
      </c>
      <c r="Q265" s="22">
        <f t="shared" si="177"/>
        <v>910.54610449181803</v>
      </c>
    </row>
    <row r="266" spans="1:17" ht="15" customHeight="1" x14ac:dyDescent="0.25">
      <c r="A266" s="42">
        <f>+A265+1</f>
        <v>42733</v>
      </c>
      <c r="B266" s="26">
        <v>0</v>
      </c>
      <c r="C266" s="26">
        <v>2.5107025099999998</v>
      </c>
      <c r="D266" s="41">
        <f t="shared" si="174"/>
        <v>2.5107025099999998</v>
      </c>
      <c r="E266" s="27"/>
      <c r="F266" s="26">
        <v>0</v>
      </c>
      <c r="G266" s="26">
        <v>0</v>
      </c>
      <c r="H266" s="41">
        <f t="shared" si="169"/>
        <v>0</v>
      </c>
      <c r="I266" s="27"/>
      <c r="J266" s="41">
        <f t="shared" si="221"/>
        <v>0</v>
      </c>
      <c r="K266" s="41">
        <f t="shared" si="175"/>
        <v>-429.80000000000007</v>
      </c>
      <c r="L266" s="27"/>
      <c r="M266" s="41">
        <f t="shared" si="222"/>
        <v>2.5107025099999998</v>
      </c>
      <c r="N266" s="41">
        <f t="shared" si="176"/>
        <v>1342.8568070018175</v>
      </c>
      <c r="O266" s="27"/>
      <c r="P266" s="41">
        <f t="shared" si="223"/>
        <v>2.5107025099999998</v>
      </c>
      <c r="Q266" s="41">
        <f t="shared" si="177"/>
        <v>913.05680700181802</v>
      </c>
    </row>
    <row r="267" spans="1:17" x14ac:dyDescent="0.25">
      <c r="A267" s="29"/>
      <c r="B267" s="40"/>
      <c r="C267" s="40"/>
      <c r="D267" s="40"/>
      <c r="E267" s="39"/>
      <c r="F267" s="40"/>
      <c r="G267" s="40"/>
      <c r="H267" s="40"/>
      <c r="I267" s="39"/>
      <c r="J267" s="30"/>
      <c r="K267" s="30"/>
      <c r="L267" s="39"/>
      <c r="M267" s="30"/>
      <c r="N267" s="30"/>
      <c r="O267" s="39"/>
      <c r="P267" s="30"/>
      <c r="Q267" s="30"/>
    </row>
    <row r="268" spans="1:17" x14ac:dyDescent="0.25">
      <c r="A268" s="33" t="s">
        <v>10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5">
      <c r="A269" s="34" t="s">
        <v>13</v>
      </c>
      <c r="C269" s="9"/>
      <c r="D269" s="9"/>
      <c r="E269" s="10"/>
      <c r="F269" s="9"/>
      <c r="G269" s="9"/>
      <c r="H269" s="10"/>
      <c r="I269" s="14"/>
      <c r="J269" s="9"/>
      <c r="K269" s="10"/>
      <c r="L269" s="14"/>
      <c r="M269" s="9"/>
      <c r="N269" s="10"/>
      <c r="O269" s="14"/>
      <c r="P269" s="9"/>
      <c r="Q269" s="37"/>
    </row>
    <row r="270" spans="1:17" x14ac:dyDescent="0.25">
      <c r="C270" s="36"/>
      <c r="G270" s="36"/>
    </row>
    <row r="271" spans="1:17" x14ac:dyDescent="0.25">
      <c r="B271" s="1"/>
      <c r="E271" s="5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38"/>
    </row>
    <row r="272" spans="1:17" x14ac:dyDescent="0.25">
      <c r="B272" s="1"/>
      <c r="E272" s="5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</row>
    <row r="273" spans="2:17" x14ac:dyDescent="0.25">
      <c r="B273" s="1"/>
      <c r="E273" s="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</row>
    <row r="274" spans="2:17" x14ac:dyDescent="0.25">
      <c r="B274" s="1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68 A71 A76 E76 I76:J76 A81 A86 E86 I86:J86 A91 A96 A101 A106 A111 A116 A121 A126 A131 A136 A141 A146 E146 I146:J146 A151 A156 A161 A166 A171 A175 A180 A185 A190 A195 A200 A205 A209 A214 A219 A224 A229 A234 A239 A244 A250 A252 A258 O76:P76 O86:P86 O146:P146 L76:M76 L86:M86 L146:M146 R76:XFD76 R86:XFD86 R146:XFD14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tabColor theme="3"/>
  </sheetPr>
  <dimension ref="A1:Q270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8" t="s">
        <v>4</v>
      </c>
      <c r="B12" s="80" t="s">
        <v>5</v>
      </c>
      <c r="C12" s="81"/>
      <c r="D12" s="82"/>
      <c r="E12" s="31"/>
      <c r="F12" s="80" t="s">
        <v>0</v>
      </c>
      <c r="G12" s="81"/>
      <c r="H12" s="82"/>
      <c r="I12" s="31"/>
      <c r="J12" s="80" t="s">
        <v>1</v>
      </c>
      <c r="K12" s="82"/>
      <c r="L12" s="31"/>
      <c r="M12" s="80" t="s">
        <v>6</v>
      </c>
      <c r="N12" s="82"/>
      <c r="O12" s="31"/>
      <c r="P12" s="80" t="s">
        <v>7</v>
      </c>
      <c r="Q12" s="82"/>
    </row>
    <row r="13" spans="1:17" s="12" customFormat="1" ht="33" customHeight="1" x14ac:dyDescent="0.25">
      <c r="A13" s="79"/>
      <c r="B13" s="19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42006</v>
      </c>
      <c r="B14" s="21">
        <v>0</v>
      </c>
      <c r="C14" s="21">
        <v>0</v>
      </c>
      <c r="D14" s="22">
        <f>B14+C14</f>
        <v>0</v>
      </c>
      <c r="E14" s="16"/>
      <c r="F14" s="21">
        <v>4</v>
      </c>
      <c r="G14" s="21">
        <v>0</v>
      </c>
      <c r="H14" s="22">
        <f t="shared" ref="H14" si="0">F14+G14</f>
        <v>4</v>
      </c>
      <c r="I14" s="16"/>
      <c r="J14" s="21">
        <f>B14-F14</f>
        <v>-4</v>
      </c>
      <c r="K14" s="22">
        <f>J14</f>
        <v>-4</v>
      </c>
      <c r="L14" s="16"/>
      <c r="M14" s="21">
        <f>C14-G14</f>
        <v>0</v>
      </c>
      <c r="N14" s="22">
        <f>M14</f>
        <v>0</v>
      </c>
      <c r="O14" s="16"/>
      <c r="P14" s="21">
        <f>J14+M14</f>
        <v>-4</v>
      </c>
      <c r="Q14" s="22">
        <f>P14</f>
        <v>-4</v>
      </c>
    </row>
    <row r="15" spans="1:17" ht="15" customHeight="1" x14ac:dyDescent="0.25">
      <c r="A15" s="18">
        <v>42009</v>
      </c>
      <c r="B15" s="21">
        <v>0</v>
      </c>
      <c r="C15" s="21">
        <v>0</v>
      </c>
      <c r="D15" s="22">
        <f>B15+C15</f>
        <v>0</v>
      </c>
      <c r="E15" s="16"/>
      <c r="F15" s="21">
        <v>4</v>
      </c>
      <c r="G15" s="21">
        <v>0</v>
      </c>
      <c r="H15" s="22">
        <f t="shared" ref="H15" si="1">F15+G15</f>
        <v>4</v>
      </c>
      <c r="I15" s="16"/>
      <c r="J15" s="21">
        <f>B15-F15</f>
        <v>-4</v>
      </c>
      <c r="K15" s="22">
        <f>K14+J15</f>
        <v>-8</v>
      </c>
      <c r="L15" s="16"/>
      <c r="M15" s="21">
        <f>C15-G15</f>
        <v>0</v>
      </c>
      <c r="N15" s="22">
        <f>N14+M15</f>
        <v>0</v>
      </c>
      <c r="O15" s="16"/>
      <c r="P15" s="21">
        <f>J15+M15</f>
        <v>-4</v>
      </c>
      <c r="Q15" s="22">
        <f>Q14+P15</f>
        <v>-8</v>
      </c>
    </row>
    <row r="16" spans="1:17" ht="15" customHeight="1" x14ac:dyDescent="0.25">
      <c r="A16" s="18">
        <f>A15+1</f>
        <v>42010</v>
      </c>
      <c r="B16" s="21">
        <v>0</v>
      </c>
      <c r="C16" s="21">
        <v>0</v>
      </c>
      <c r="D16" s="22">
        <f>B16+C16</f>
        <v>0</v>
      </c>
      <c r="E16" s="16"/>
      <c r="F16" s="21">
        <v>4</v>
      </c>
      <c r="G16" s="21">
        <v>0</v>
      </c>
      <c r="H16" s="22">
        <f t="shared" ref="H16:H17" si="2">F16+G16</f>
        <v>4</v>
      </c>
      <c r="I16" s="16"/>
      <c r="J16" s="21">
        <f t="shared" ref="J16" si="3">B16-F16</f>
        <v>-4</v>
      </c>
      <c r="K16" s="22">
        <f t="shared" ref="K16:K19" si="4">K15+J16</f>
        <v>-12</v>
      </c>
      <c r="L16" s="16"/>
      <c r="M16" s="21">
        <f t="shared" ref="M16:M17" si="5">C16-G16</f>
        <v>0</v>
      </c>
      <c r="N16" s="22">
        <f t="shared" ref="N16:N19" si="6">N15+M16</f>
        <v>0</v>
      </c>
      <c r="O16" s="16"/>
      <c r="P16" s="21">
        <f>J16+M16</f>
        <v>-4</v>
      </c>
      <c r="Q16" s="22">
        <f t="shared" ref="Q16:Q19" si="7">Q15+P16</f>
        <v>-12</v>
      </c>
    </row>
    <row r="17" spans="1:17" ht="15" customHeight="1" x14ac:dyDescent="0.25">
      <c r="A17" s="18">
        <f t="shared" ref="A17:A18" si="8">A16+1</f>
        <v>42011</v>
      </c>
      <c r="B17" s="21">
        <v>0</v>
      </c>
      <c r="C17" s="21">
        <v>0</v>
      </c>
      <c r="D17" s="22">
        <f>B17+C17</f>
        <v>0</v>
      </c>
      <c r="E17" s="16"/>
      <c r="F17" s="21">
        <v>4</v>
      </c>
      <c r="G17" s="21">
        <v>0</v>
      </c>
      <c r="H17" s="22">
        <f t="shared" si="2"/>
        <v>4</v>
      </c>
      <c r="I17" s="16"/>
      <c r="J17" s="21">
        <f>B17-F17</f>
        <v>-4</v>
      </c>
      <c r="K17" s="22">
        <f t="shared" si="4"/>
        <v>-16</v>
      </c>
      <c r="L17" s="16"/>
      <c r="M17" s="21">
        <f t="shared" si="5"/>
        <v>0</v>
      </c>
      <c r="N17" s="22">
        <f t="shared" si="6"/>
        <v>0</v>
      </c>
      <c r="O17" s="16"/>
      <c r="P17" s="21">
        <f t="shared" ref="P17" si="9">J17+M17</f>
        <v>-4</v>
      </c>
      <c r="Q17" s="22">
        <f t="shared" si="7"/>
        <v>-16</v>
      </c>
    </row>
    <row r="18" spans="1:17" ht="15" customHeight="1" x14ac:dyDescent="0.25">
      <c r="A18" s="18">
        <f t="shared" si="8"/>
        <v>42012</v>
      </c>
      <c r="B18" s="21">
        <v>0</v>
      </c>
      <c r="C18" s="21">
        <v>0</v>
      </c>
      <c r="D18" s="22">
        <f t="shared" ref="D18" si="10">B18+C18</f>
        <v>0</v>
      </c>
      <c r="E18" s="16"/>
      <c r="F18" s="21">
        <v>4</v>
      </c>
      <c r="G18" s="21">
        <v>0</v>
      </c>
      <c r="H18" s="22">
        <f t="shared" ref="H18" si="11">F18+G18</f>
        <v>4</v>
      </c>
      <c r="I18" s="16"/>
      <c r="J18" s="21">
        <f t="shared" ref="J18" si="12">B18-F18</f>
        <v>-4</v>
      </c>
      <c r="K18" s="22">
        <f t="shared" si="4"/>
        <v>-20</v>
      </c>
      <c r="L18" s="16"/>
      <c r="M18" s="21">
        <f t="shared" ref="M18" si="13">C18-G18</f>
        <v>0</v>
      </c>
      <c r="N18" s="22">
        <f t="shared" si="6"/>
        <v>0</v>
      </c>
      <c r="O18" s="16"/>
      <c r="P18" s="21">
        <f t="shared" ref="P18" si="14">J18+M18</f>
        <v>-4</v>
      </c>
      <c r="Q18" s="22">
        <f t="shared" si="7"/>
        <v>-20</v>
      </c>
    </row>
    <row r="19" spans="1:17" ht="15" customHeight="1" x14ac:dyDescent="0.25">
      <c r="A19" s="18">
        <f>A18+1</f>
        <v>42013</v>
      </c>
      <c r="B19" s="21">
        <v>0</v>
      </c>
      <c r="C19" s="21">
        <v>1.54217E-3</v>
      </c>
      <c r="D19" s="22">
        <f t="shared" ref="D19" si="15">B19+C19</f>
        <v>1.54217E-3</v>
      </c>
      <c r="E19" s="16"/>
      <c r="F19" s="21">
        <v>4</v>
      </c>
      <c r="G19" s="21">
        <v>0</v>
      </c>
      <c r="H19" s="22">
        <f t="shared" ref="H19:H23" si="16">F19+G19</f>
        <v>4</v>
      </c>
      <c r="I19" s="16"/>
      <c r="J19" s="21">
        <f t="shared" ref="J19" si="17">B19-F19</f>
        <v>-4</v>
      </c>
      <c r="K19" s="22">
        <f t="shared" si="4"/>
        <v>-24</v>
      </c>
      <c r="L19" s="16"/>
      <c r="M19" s="21">
        <f t="shared" ref="M19" si="18">C19-G19</f>
        <v>1.54217E-3</v>
      </c>
      <c r="N19" s="22">
        <f t="shared" si="6"/>
        <v>1.54217E-3</v>
      </c>
      <c r="O19" s="16"/>
      <c r="P19" s="21">
        <f t="shared" ref="P19" si="19">J19+M19</f>
        <v>-3.99845783</v>
      </c>
      <c r="Q19" s="22">
        <f t="shared" si="7"/>
        <v>-23.99845783</v>
      </c>
    </row>
    <row r="20" spans="1:17" ht="15" customHeight="1" x14ac:dyDescent="0.25">
      <c r="A20" s="18">
        <v>42016</v>
      </c>
      <c r="B20" s="21">
        <v>0</v>
      </c>
      <c r="C20" s="21">
        <v>24.147930785204856</v>
      </c>
      <c r="D20" s="22">
        <f>B20+C20</f>
        <v>24.147930785204856</v>
      </c>
      <c r="E20" s="16"/>
      <c r="F20" s="21">
        <v>4</v>
      </c>
      <c r="G20" s="21">
        <v>0</v>
      </c>
      <c r="H20" s="22">
        <f t="shared" si="16"/>
        <v>4</v>
      </c>
      <c r="I20" s="16"/>
      <c r="J20" s="21">
        <f>B20-F20</f>
        <v>-4</v>
      </c>
      <c r="K20" s="22">
        <f>K19+J20</f>
        <v>-28</v>
      </c>
      <c r="L20" s="16"/>
      <c r="M20" s="21">
        <f>C20-G20</f>
        <v>24.147930785204856</v>
      </c>
      <c r="N20" s="22">
        <f t="shared" ref="N20:N29" si="20">N19+M20</f>
        <v>24.149472955204857</v>
      </c>
      <c r="O20" s="16"/>
      <c r="P20" s="21">
        <f>J20+M20</f>
        <v>20.147930785204856</v>
      </c>
      <c r="Q20" s="22">
        <f>Q19+P20</f>
        <v>-3.8505270447951432</v>
      </c>
    </row>
    <row r="21" spans="1:17" ht="15" customHeight="1" x14ac:dyDescent="0.25">
      <c r="A21" s="18">
        <f>A20+1</f>
        <v>42017</v>
      </c>
      <c r="B21" s="21">
        <v>0</v>
      </c>
      <c r="C21" s="21">
        <v>16.139030135862285</v>
      </c>
      <c r="D21" s="22">
        <f>B21+C21</f>
        <v>16.139030135862285</v>
      </c>
      <c r="E21" s="16"/>
      <c r="F21" s="21">
        <v>4</v>
      </c>
      <c r="G21" s="21">
        <v>0</v>
      </c>
      <c r="H21" s="22">
        <f t="shared" si="16"/>
        <v>4</v>
      </c>
      <c r="I21" s="16"/>
      <c r="J21" s="21">
        <f t="shared" ref="J21" si="21">B21-F21</f>
        <v>-4</v>
      </c>
      <c r="K21" s="22">
        <f t="shared" ref="K21:K24" si="22">K20+J21</f>
        <v>-32</v>
      </c>
      <c r="L21" s="16"/>
      <c r="M21" s="21">
        <f t="shared" ref="M21:M24" si="23">C21-G21</f>
        <v>16.139030135862285</v>
      </c>
      <c r="N21" s="22">
        <f t="shared" si="20"/>
        <v>40.288503091067142</v>
      </c>
      <c r="O21" s="16"/>
      <c r="P21" s="21">
        <f>J21+M21</f>
        <v>12.139030135862285</v>
      </c>
      <c r="Q21" s="22">
        <f t="shared" ref="Q21:Q24" si="24">Q20+P21</f>
        <v>8.2885030910671418</v>
      </c>
    </row>
    <row r="22" spans="1:17" ht="15" customHeight="1" x14ac:dyDescent="0.25">
      <c r="A22" s="18">
        <f t="shared" ref="A22:A23" si="25">A21+1</f>
        <v>42018</v>
      </c>
      <c r="B22" s="21">
        <v>0</v>
      </c>
      <c r="C22" s="21">
        <v>2.0857800032907371E-2</v>
      </c>
      <c r="D22" s="22">
        <f>B22+C22</f>
        <v>2.0857800032907371E-2</v>
      </c>
      <c r="E22" s="16"/>
      <c r="F22" s="21">
        <v>4</v>
      </c>
      <c r="G22" s="21">
        <v>0</v>
      </c>
      <c r="H22" s="22">
        <f t="shared" si="16"/>
        <v>4</v>
      </c>
      <c r="I22" s="16"/>
      <c r="J22" s="21">
        <f>B22-F22</f>
        <v>-4</v>
      </c>
      <c r="K22" s="22">
        <f t="shared" si="22"/>
        <v>-36</v>
      </c>
      <c r="L22" s="16"/>
      <c r="M22" s="21">
        <f t="shared" si="23"/>
        <v>2.0857800032907371E-2</v>
      </c>
      <c r="N22" s="22">
        <f t="shared" si="20"/>
        <v>40.309360891100049</v>
      </c>
      <c r="O22" s="16"/>
      <c r="P22" s="21">
        <f t="shared" ref="P22:P24" si="26">J22+M22</f>
        <v>-3.9791421999670926</v>
      </c>
      <c r="Q22" s="22">
        <f t="shared" si="24"/>
        <v>4.3093608911000487</v>
      </c>
    </row>
    <row r="23" spans="1:17" ht="15" customHeight="1" x14ac:dyDescent="0.25">
      <c r="A23" s="18">
        <f t="shared" si="25"/>
        <v>42019</v>
      </c>
      <c r="B23" s="21">
        <v>0</v>
      </c>
      <c r="C23" s="21">
        <v>55.863670091703128</v>
      </c>
      <c r="D23" s="22">
        <f t="shared" ref="D23:D24" si="27">B23+C23</f>
        <v>55.863670091703128</v>
      </c>
      <c r="E23" s="16"/>
      <c r="F23" s="21">
        <v>4</v>
      </c>
      <c r="G23" s="21">
        <v>0</v>
      </c>
      <c r="H23" s="22">
        <f t="shared" si="16"/>
        <v>4</v>
      </c>
      <c r="I23" s="16"/>
      <c r="J23" s="21">
        <f t="shared" ref="J23:J24" si="28">B23-F23</f>
        <v>-4</v>
      </c>
      <c r="K23" s="22">
        <f t="shared" si="22"/>
        <v>-40</v>
      </c>
      <c r="L23" s="16"/>
      <c r="M23" s="21">
        <f t="shared" si="23"/>
        <v>55.863670091703128</v>
      </c>
      <c r="N23" s="22">
        <f t="shared" si="20"/>
        <v>96.173030982803169</v>
      </c>
      <c r="O23" s="16"/>
      <c r="P23" s="21">
        <f t="shared" si="26"/>
        <v>51.863670091703128</v>
      </c>
      <c r="Q23" s="22">
        <f t="shared" si="24"/>
        <v>56.173030982803176</v>
      </c>
    </row>
    <row r="24" spans="1:17" ht="15" customHeight="1" x14ac:dyDescent="0.25">
      <c r="A24" s="18">
        <f>A23+1</f>
        <v>42020</v>
      </c>
      <c r="B24" s="21">
        <v>0</v>
      </c>
      <c r="C24" s="21">
        <v>0.83334569000000014</v>
      </c>
      <c r="D24" s="22">
        <f t="shared" si="27"/>
        <v>0.83334569000000014</v>
      </c>
      <c r="E24" s="16"/>
      <c r="F24" s="21">
        <v>4</v>
      </c>
      <c r="G24" s="21">
        <v>0</v>
      </c>
      <c r="H24" s="22">
        <f t="shared" ref="H24:H28" si="29">F24+G24</f>
        <v>4</v>
      </c>
      <c r="I24" s="16"/>
      <c r="J24" s="21">
        <f t="shared" si="28"/>
        <v>-4</v>
      </c>
      <c r="K24" s="22">
        <f t="shared" si="22"/>
        <v>-44</v>
      </c>
      <c r="L24" s="16"/>
      <c r="M24" s="21">
        <f t="shared" si="23"/>
        <v>0.83334569000000014</v>
      </c>
      <c r="N24" s="22">
        <f t="shared" si="20"/>
        <v>97.006376672803171</v>
      </c>
      <c r="O24" s="16"/>
      <c r="P24" s="21">
        <f t="shared" si="26"/>
        <v>-3.1666543099999998</v>
      </c>
      <c r="Q24" s="22">
        <f t="shared" si="24"/>
        <v>53.006376672803178</v>
      </c>
    </row>
    <row r="25" spans="1:17" ht="15" customHeight="1" x14ac:dyDescent="0.25">
      <c r="A25" s="18">
        <v>42023</v>
      </c>
      <c r="B25" s="21">
        <v>0</v>
      </c>
      <c r="C25" s="21">
        <v>6.210854306453762E-2</v>
      </c>
      <c r="D25" s="22">
        <f>B25+C25</f>
        <v>6.210854306453762E-2</v>
      </c>
      <c r="E25" s="16"/>
      <c r="F25" s="21">
        <v>4</v>
      </c>
      <c r="G25" s="21">
        <v>0</v>
      </c>
      <c r="H25" s="22">
        <f t="shared" si="29"/>
        <v>4</v>
      </c>
      <c r="I25" s="16"/>
      <c r="J25" s="21">
        <f>B25-F25</f>
        <v>-4</v>
      </c>
      <c r="K25" s="22">
        <f>K24+J25</f>
        <v>-48</v>
      </c>
      <c r="L25" s="16"/>
      <c r="M25" s="21">
        <f>C25-G25</f>
        <v>6.210854306453762E-2</v>
      </c>
      <c r="N25" s="22">
        <f t="shared" si="20"/>
        <v>97.06848521586771</v>
      </c>
      <c r="O25" s="16"/>
      <c r="P25" s="21">
        <f>J25+M25</f>
        <v>-3.9378914569354624</v>
      </c>
      <c r="Q25" s="22">
        <f>Q24+P25</f>
        <v>49.068485215867717</v>
      </c>
    </row>
    <row r="26" spans="1:17" ht="15" customHeight="1" x14ac:dyDescent="0.25">
      <c r="A26" s="18">
        <f>A25+1</f>
        <v>42024</v>
      </c>
      <c r="B26" s="21">
        <v>0</v>
      </c>
      <c r="C26" s="21">
        <v>8.5645152487991822</v>
      </c>
      <c r="D26" s="22">
        <f>B26+C26</f>
        <v>8.5645152487991822</v>
      </c>
      <c r="E26" s="16"/>
      <c r="F26" s="21">
        <v>4</v>
      </c>
      <c r="G26" s="21">
        <v>1.4572000000000001E-3</v>
      </c>
      <c r="H26" s="22">
        <f t="shared" si="29"/>
        <v>4.0014571999999999</v>
      </c>
      <c r="I26" s="16"/>
      <c r="J26" s="21">
        <f t="shared" ref="J26" si="30">B26-F26</f>
        <v>-4</v>
      </c>
      <c r="K26" s="22">
        <f t="shared" ref="K26:K29" si="31">K25+J26</f>
        <v>-52</v>
      </c>
      <c r="L26" s="16"/>
      <c r="M26" s="21">
        <f t="shared" ref="M26:M29" si="32">C26-G26</f>
        <v>8.5630580487991814</v>
      </c>
      <c r="N26" s="22">
        <f t="shared" si="20"/>
        <v>105.63154326466689</v>
      </c>
      <c r="O26" s="16"/>
      <c r="P26" s="21">
        <f>J26+M26</f>
        <v>4.5630580487991814</v>
      </c>
      <c r="Q26" s="22">
        <f t="shared" ref="Q26:Q29" si="33">Q25+P26</f>
        <v>53.631543264666902</v>
      </c>
    </row>
    <row r="27" spans="1:17" ht="15" customHeight="1" x14ac:dyDescent="0.25">
      <c r="A27" s="18">
        <f t="shared" ref="A27:A28" si="34">A26+1</f>
        <v>42025</v>
      </c>
      <c r="B27" s="21">
        <v>0</v>
      </c>
      <c r="C27" s="21">
        <v>9.8988819591352879</v>
      </c>
      <c r="D27" s="22">
        <f>B27+C27</f>
        <v>9.8988819591352879</v>
      </c>
      <c r="E27" s="16"/>
      <c r="F27" s="21">
        <v>4</v>
      </c>
      <c r="G27" s="21">
        <v>1.56</v>
      </c>
      <c r="H27" s="22">
        <f t="shared" si="29"/>
        <v>5.5600000000000005</v>
      </c>
      <c r="I27" s="16"/>
      <c r="J27" s="21">
        <f>B27-F27</f>
        <v>-4</v>
      </c>
      <c r="K27" s="22">
        <f t="shared" si="31"/>
        <v>-56</v>
      </c>
      <c r="L27" s="16"/>
      <c r="M27" s="21">
        <f t="shared" si="32"/>
        <v>8.3388819591352874</v>
      </c>
      <c r="N27" s="22">
        <f t="shared" si="20"/>
        <v>113.97042522380218</v>
      </c>
      <c r="O27" s="16"/>
      <c r="P27" s="21">
        <f t="shared" ref="P27:P29" si="35">J27+M27</f>
        <v>4.3388819591352874</v>
      </c>
      <c r="Q27" s="22">
        <f t="shared" si="33"/>
        <v>57.970425223802188</v>
      </c>
    </row>
    <row r="28" spans="1:17" ht="15" customHeight="1" x14ac:dyDescent="0.25">
      <c r="A28" s="18">
        <f t="shared" si="34"/>
        <v>42026</v>
      </c>
      <c r="B28" s="21">
        <v>0</v>
      </c>
      <c r="C28" s="21">
        <v>7.2576215426812283</v>
      </c>
      <c r="D28" s="22">
        <f t="shared" ref="D28:D29" si="36">B28+C28</f>
        <v>7.2576215426812283</v>
      </c>
      <c r="E28" s="16"/>
      <c r="F28" s="21">
        <v>4</v>
      </c>
      <c r="G28" s="21">
        <v>0</v>
      </c>
      <c r="H28" s="22">
        <f t="shared" si="29"/>
        <v>4</v>
      </c>
      <c r="I28" s="16"/>
      <c r="J28" s="21">
        <f t="shared" ref="J28:J29" si="37">B28-F28</f>
        <v>-4</v>
      </c>
      <c r="K28" s="22">
        <f t="shared" si="31"/>
        <v>-60</v>
      </c>
      <c r="L28" s="16"/>
      <c r="M28" s="21">
        <f t="shared" si="32"/>
        <v>7.2576215426812283</v>
      </c>
      <c r="N28" s="22">
        <f t="shared" si="20"/>
        <v>121.2280467664834</v>
      </c>
      <c r="O28" s="16"/>
      <c r="P28" s="21">
        <f t="shared" si="35"/>
        <v>3.2576215426812283</v>
      </c>
      <c r="Q28" s="22">
        <f t="shared" si="33"/>
        <v>61.228046766483416</v>
      </c>
    </row>
    <row r="29" spans="1:17" ht="15" customHeight="1" x14ac:dyDescent="0.25">
      <c r="A29" s="18">
        <f>A28+1</f>
        <v>42027</v>
      </c>
      <c r="B29" s="21">
        <v>0</v>
      </c>
      <c r="C29" s="21">
        <v>3.6109160900000008</v>
      </c>
      <c r="D29" s="22">
        <f t="shared" si="36"/>
        <v>3.6109160900000008</v>
      </c>
      <c r="E29" s="16"/>
      <c r="F29" s="21">
        <v>4</v>
      </c>
      <c r="G29" s="21">
        <v>0</v>
      </c>
      <c r="H29" s="22">
        <f t="shared" ref="H29:H33" si="38">F29+G29</f>
        <v>4</v>
      </c>
      <c r="I29" s="16"/>
      <c r="J29" s="21">
        <f t="shared" si="37"/>
        <v>-4</v>
      </c>
      <c r="K29" s="22">
        <f t="shared" si="31"/>
        <v>-64</v>
      </c>
      <c r="L29" s="16"/>
      <c r="M29" s="21">
        <f t="shared" si="32"/>
        <v>3.6109160900000008</v>
      </c>
      <c r="N29" s="22">
        <f t="shared" si="20"/>
        <v>124.83896285648341</v>
      </c>
      <c r="O29" s="16"/>
      <c r="P29" s="21">
        <f t="shared" si="35"/>
        <v>-0.3890839099999992</v>
      </c>
      <c r="Q29" s="22">
        <f t="shared" si="33"/>
        <v>60.83896285648342</v>
      </c>
    </row>
    <row r="30" spans="1:17" ht="15" customHeight="1" x14ac:dyDescent="0.25">
      <c r="A30" s="18">
        <v>42030</v>
      </c>
      <c r="B30" s="21">
        <v>0</v>
      </c>
      <c r="C30" s="21">
        <v>0.49769744999999999</v>
      </c>
      <c r="D30" s="22">
        <f>B30+C30</f>
        <v>0.49769744999999999</v>
      </c>
      <c r="E30" s="16"/>
      <c r="F30" s="21">
        <v>4</v>
      </c>
      <c r="G30" s="21">
        <v>8.1989999999999993E-4</v>
      </c>
      <c r="H30" s="22">
        <f t="shared" si="38"/>
        <v>4.0008198999999998</v>
      </c>
      <c r="I30" s="16"/>
      <c r="J30" s="21">
        <f>B30-F30</f>
        <v>-4</v>
      </c>
      <c r="K30" s="22">
        <f>K29+J30</f>
        <v>-68</v>
      </c>
      <c r="L30" s="16"/>
      <c r="M30" s="21">
        <f>C30-G30</f>
        <v>0.49687755</v>
      </c>
      <c r="N30" s="22">
        <f t="shared" ref="N30:N34" si="39">N29+M30</f>
        <v>125.3358404064834</v>
      </c>
      <c r="O30" s="16"/>
      <c r="P30" s="21">
        <f>J30+M30</f>
        <v>-3.5031224500000002</v>
      </c>
      <c r="Q30" s="22">
        <f>Q29+P30</f>
        <v>57.33584040648342</v>
      </c>
    </row>
    <row r="31" spans="1:17" ht="15" customHeight="1" x14ac:dyDescent="0.25">
      <c r="A31" s="18">
        <f>A30+1</f>
        <v>42031</v>
      </c>
      <c r="B31" s="21">
        <v>0</v>
      </c>
      <c r="C31" s="21">
        <v>6.8308393705467827</v>
      </c>
      <c r="D31" s="22">
        <f>B31+C31</f>
        <v>6.8308393705467827</v>
      </c>
      <c r="E31" s="16"/>
      <c r="F31" s="21">
        <v>4</v>
      </c>
      <c r="G31" s="21">
        <v>0</v>
      </c>
      <c r="H31" s="22">
        <f t="shared" si="38"/>
        <v>4</v>
      </c>
      <c r="I31" s="16"/>
      <c r="J31" s="21">
        <f t="shared" ref="J31" si="40">B31-F31</f>
        <v>-4</v>
      </c>
      <c r="K31" s="22">
        <f t="shared" ref="K31:K34" si="41">K30+J31</f>
        <v>-72</v>
      </c>
      <c r="L31" s="16"/>
      <c r="M31" s="21">
        <f t="shared" ref="M31:M34" si="42">C31-G31</f>
        <v>6.8308393705467827</v>
      </c>
      <c r="N31" s="22">
        <f t="shared" si="39"/>
        <v>132.16667977703017</v>
      </c>
      <c r="O31" s="16"/>
      <c r="P31" s="21">
        <f>J31+M31</f>
        <v>2.8308393705467827</v>
      </c>
      <c r="Q31" s="22">
        <f t="shared" ref="Q31:Q34" si="43">Q30+P31</f>
        <v>60.166679777030204</v>
      </c>
    </row>
    <row r="32" spans="1:17" ht="15" customHeight="1" x14ac:dyDescent="0.25">
      <c r="A32" s="18">
        <f t="shared" ref="A32:A33" si="44">A31+1</f>
        <v>42032</v>
      </c>
      <c r="B32" s="21">
        <v>0</v>
      </c>
      <c r="C32" s="21">
        <v>0</v>
      </c>
      <c r="D32" s="22">
        <f>B32+C32</f>
        <v>0</v>
      </c>
      <c r="E32" s="16"/>
      <c r="F32" s="21">
        <v>4</v>
      </c>
      <c r="G32" s="21">
        <v>0</v>
      </c>
      <c r="H32" s="22">
        <f t="shared" si="38"/>
        <v>4</v>
      </c>
      <c r="I32" s="16"/>
      <c r="J32" s="21">
        <f>B32-F32</f>
        <v>-4</v>
      </c>
      <c r="K32" s="22">
        <f t="shared" si="41"/>
        <v>-76</v>
      </c>
      <c r="L32" s="16"/>
      <c r="M32" s="21">
        <f t="shared" si="42"/>
        <v>0</v>
      </c>
      <c r="N32" s="22">
        <f t="shared" si="39"/>
        <v>132.16667977703017</v>
      </c>
      <c r="O32" s="16"/>
      <c r="P32" s="21">
        <f t="shared" ref="P32:P34" si="45">J32+M32</f>
        <v>-4</v>
      </c>
      <c r="Q32" s="22">
        <f t="shared" si="43"/>
        <v>56.166679777030204</v>
      </c>
    </row>
    <row r="33" spans="1:17" ht="15" customHeight="1" x14ac:dyDescent="0.25">
      <c r="A33" s="18">
        <f t="shared" si="44"/>
        <v>42033</v>
      </c>
      <c r="B33" s="21">
        <v>0</v>
      </c>
      <c r="C33" s="21">
        <v>7.1563688690993423</v>
      </c>
      <c r="D33" s="22">
        <f t="shared" ref="D33:D34" si="46">B33+C33</f>
        <v>7.1563688690993423</v>
      </c>
      <c r="E33" s="16"/>
      <c r="F33" s="21">
        <v>4</v>
      </c>
      <c r="G33" s="21">
        <v>1.8547999999999999E-4</v>
      </c>
      <c r="H33" s="22">
        <f t="shared" si="38"/>
        <v>4.0001854799999998</v>
      </c>
      <c r="I33" s="16"/>
      <c r="J33" s="21">
        <f t="shared" ref="J33:J34" si="47">B33-F33</f>
        <v>-4</v>
      </c>
      <c r="K33" s="22">
        <f t="shared" si="41"/>
        <v>-80</v>
      </c>
      <c r="L33" s="16"/>
      <c r="M33" s="21">
        <f t="shared" si="42"/>
        <v>7.1561833890993425</v>
      </c>
      <c r="N33" s="22">
        <f t="shared" si="39"/>
        <v>139.32286316612951</v>
      </c>
      <c r="O33" s="16"/>
      <c r="P33" s="21">
        <f t="shared" si="45"/>
        <v>3.1561833890993425</v>
      </c>
      <c r="Q33" s="22">
        <f t="shared" si="43"/>
        <v>59.322863166129544</v>
      </c>
    </row>
    <row r="34" spans="1:17" ht="15" customHeight="1" x14ac:dyDescent="0.25">
      <c r="A34" s="18">
        <f>A33+1</f>
        <v>42034</v>
      </c>
      <c r="B34" s="21">
        <v>0</v>
      </c>
      <c r="C34" s="21">
        <v>10.415234625441197</v>
      </c>
      <c r="D34" s="22">
        <f t="shared" si="46"/>
        <v>10.415234625441197</v>
      </c>
      <c r="E34" s="16"/>
      <c r="F34" s="21">
        <v>4</v>
      </c>
      <c r="G34" s="21">
        <v>0</v>
      </c>
      <c r="H34" s="22">
        <f t="shared" ref="H34:H38" si="48">F34+G34</f>
        <v>4</v>
      </c>
      <c r="I34" s="16"/>
      <c r="J34" s="21">
        <f t="shared" si="47"/>
        <v>-4</v>
      </c>
      <c r="K34" s="22">
        <f t="shared" si="41"/>
        <v>-84</v>
      </c>
      <c r="L34" s="16"/>
      <c r="M34" s="21">
        <f t="shared" si="42"/>
        <v>10.415234625441197</v>
      </c>
      <c r="N34" s="22">
        <f t="shared" si="39"/>
        <v>149.73809779157071</v>
      </c>
      <c r="O34" s="16"/>
      <c r="P34" s="21">
        <f t="shared" si="45"/>
        <v>6.4152346254411974</v>
      </c>
      <c r="Q34" s="22">
        <f t="shared" si="43"/>
        <v>65.738097791570738</v>
      </c>
    </row>
    <row r="35" spans="1:17" ht="15" customHeight="1" x14ac:dyDescent="0.25">
      <c r="A35" s="18">
        <v>42037</v>
      </c>
      <c r="B35" s="21">
        <v>0</v>
      </c>
      <c r="C35" s="21">
        <v>0.94868866000000007</v>
      </c>
      <c r="D35" s="22">
        <f>B35+C35</f>
        <v>0.94868866000000007</v>
      </c>
      <c r="E35" s="16"/>
      <c r="F35" s="21">
        <v>4</v>
      </c>
      <c r="G35" s="21">
        <v>0</v>
      </c>
      <c r="H35" s="22">
        <f t="shared" si="48"/>
        <v>4</v>
      </c>
      <c r="I35" s="16"/>
      <c r="J35" s="21">
        <f>B35-F35</f>
        <v>-4</v>
      </c>
      <c r="K35" s="22">
        <f>K34+J35</f>
        <v>-88</v>
      </c>
      <c r="L35" s="16"/>
      <c r="M35" s="21">
        <f>C35-G35</f>
        <v>0.94868866000000007</v>
      </c>
      <c r="N35" s="22">
        <f t="shared" ref="N35:N39" si="49">N34+M35</f>
        <v>150.6867864515707</v>
      </c>
      <c r="O35" s="16"/>
      <c r="P35" s="21">
        <f>J35+M35</f>
        <v>-3.0513113399999998</v>
      </c>
      <c r="Q35" s="22">
        <f>Q34+P35</f>
        <v>62.68678645157074</v>
      </c>
    </row>
    <row r="36" spans="1:17" ht="15" customHeight="1" x14ac:dyDescent="0.25">
      <c r="A36" s="18">
        <f>A35+1</f>
        <v>42038</v>
      </c>
      <c r="B36" s="21">
        <v>0</v>
      </c>
      <c r="C36" s="21">
        <v>4.6017189999999999E-2</v>
      </c>
      <c r="D36" s="22">
        <f>B36+C36</f>
        <v>4.6017189999999999E-2</v>
      </c>
      <c r="E36" s="16"/>
      <c r="F36" s="21">
        <v>4</v>
      </c>
      <c r="G36" s="21">
        <v>0</v>
      </c>
      <c r="H36" s="22">
        <f t="shared" si="48"/>
        <v>4</v>
      </c>
      <c r="I36" s="16"/>
      <c r="J36" s="21">
        <f t="shared" ref="J36" si="50">B36-F36</f>
        <v>-4</v>
      </c>
      <c r="K36" s="22">
        <f t="shared" ref="K36:K39" si="51">K35+J36</f>
        <v>-92</v>
      </c>
      <c r="L36" s="16"/>
      <c r="M36" s="21">
        <f t="shared" ref="M36:M39" si="52">C36-G36</f>
        <v>4.6017189999999999E-2</v>
      </c>
      <c r="N36" s="22">
        <f t="shared" si="49"/>
        <v>150.73280364157068</v>
      </c>
      <c r="O36" s="16"/>
      <c r="P36" s="21">
        <f>J36+M36</f>
        <v>-3.9539828099999998</v>
      </c>
      <c r="Q36" s="22">
        <f t="shared" ref="Q36:Q39" si="53">Q35+P36</f>
        <v>58.73280364157074</v>
      </c>
    </row>
    <row r="37" spans="1:17" ht="15" customHeight="1" x14ac:dyDescent="0.25">
      <c r="A37" s="18">
        <f t="shared" ref="A37:A38" si="54">A36+1</f>
        <v>42039</v>
      </c>
      <c r="B37" s="21">
        <v>0</v>
      </c>
      <c r="C37" s="21">
        <v>0.85522039999999999</v>
      </c>
      <c r="D37" s="22">
        <f>B37+C37</f>
        <v>0.85522039999999999</v>
      </c>
      <c r="E37" s="16"/>
      <c r="F37" s="21">
        <v>3.5</v>
      </c>
      <c r="G37" s="21">
        <v>0</v>
      </c>
      <c r="H37" s="22">
        <f t="shared" si="48"/>
        <v>3.5</v>
      </c>
      <c r="I37" s="16"/>
      <c r="J37" s="21">
        <f>B37-F37</f>
        <v>-3.5</v>
      </c>
      <c r="K37" s="22">
        <f t="shared" si="51"/>
        <v>-95.5</v>
      </c>
      <c r="L37" s="16"/>
      <c r="M37" s="21">
        <f t="shared" si="52"/>
        <v>0.85522039999999999</v>
      </c>
      <c r="N37" s="22">
        <f t="shared" si="49"/>
        <v>151.58802404157069</v>
      </c>
      <c r="O37" s="16"/>
      <c r="P37" s="21">
        <f t="shared" ref="P37:P39" si="55">J37+M37</f>
        <v>-2.6447796000000001</v>
      </c>
      <c r="Q37" s="22">
        <f t="shared" si="53"/>
        <v>56.088024041570741</v>
      </c>
    </row>
    <row r="38" spans="1:17" ht="15" customHeight="1" x14ac:dyDescent="0.25">
      <c r="A38" s="18">
        <f t="shared" si="54"/>
        <v>42040</v>
      </c>
      <c r="B38" s="21">
        <v>0</v>
      </c>
      <c r="C38" s="21">
        <v>2.1092536900000001</v>
      </c>
      <c r="D38" s="22">
        <f t="shared" ref="D38:D39" si="56">B38+C38</f>
        <v>2.1092536900000001</v>
      </c>
      <c r="E38" s="16"/>
      <c r="F38" s="21">
        <v>4</v>
      </c>
      <c r="G38" s="21">
        <v>2.7710820000000001E-2</v>
      </c>
      <c r="H38" s="22">
        <f t="shared" si="48"/>
        <v>4.0277108200000002</v>
      </c>
      <c r="I38" s="16"/>
      <c r="J38" s="21">
        <f t="shared" ref="J38:J39" si="57">B38-F38</f>
        <v>-4</v>
      </c>
      <c r="K38" s="22">
        <f t="shared" si="51"/>
        <v>-99.5</v>
      </c>
      <c r="L38" s="16"/>
      <c r="M38" s="21">
        <f t="shared" si="52"/>
        <v>2.0815428700000003</v>
      </c>
      <c r="N38" s="22">
        <f t="shared" si="49"/>
        <v>153.66956691157068</v>
      </c>
      <c r="O38" s="16"/>
      <c r="P38" s="21">
        <f t="shared" si="55"/>
        <v>-1.9184571299999997</v>
      </c>
      <c r="Q38" s="22">
        <f t="shared" si="53"/>
        <v>54.16956691157074</v>
      </c>
    </row>
    <row r="39" spans="1:17" ht="15" customHeight="1" x14ac:dyDescent="0.25">
      <c r="A39" s="18">
        <f>A38+1</f>
        <v>42041</v>
      </c>
      <c r="B39" s="21">
        <v>0</v>
      </c>
      <c r="C39" s="21">
        <v>0.29182860999999999</v>
      </c>
      <c r="D39" s="22">
        <f t="shared" si="56"/>
        <v>0.29182860999999999</v>
      </c>
      <c r="E39" s="16"/>
      <c r="F39" s="21">
        <v>4</v>
      </c>
      <c r="G39" s="21">
        <v>0</v>
      </c>
      <c r="H39" s="22">
        <f t="shared" ref="H39:H43" si="58">F39+G39</f>
        <v>4</v>
      </c>
      <c r="I39" s="16"/>
      <c r="J39" s="21">
        <f t="shared" si="57"/>
        <v>-4</v>
      </c>
      <c r="K39" s="22">
        <f t="shared" si="51"/>
        <v>-103.5</v>
      </c>
      <c r="L39" s="16"/>
      <c r="M39" s="21">
        <f t="shared" si="52"/>
        <v>0.29182860999999999</v>
      </c>
      <c r="N39" s="22">
        <f t="shared" si="49"/>
        <v>153.96139552157069</v>
      </c>
      <c r="O39" s="16"/>
      <c r="P39" s="21">
        <f t="shared" si="55"/>
        <v>-3.70817139</v>
      </c>
      <c r="Q39" s="22">
        <f t="shared" si="53"/>
        <v>50.461395521570743</v>
      </c>
    </row>
    <row r="40" spans="1:17" ht="15" customHeight="1" x14ac:dyDescent="0.25">
      <c r="A40" s="18">
        <v>42044</v>
      </c>
      <c r="B40" s="21">
        <v>0</v>
      </c>
      <c r="C40" s="21">
        <v>9.2245690000000005E-2</v>
      </c>
      <c r="D40" s="22">
        <f>B40+C40</f>
        <v>9.2245690000000005E-2</v>
      </c>
      <c r="E40" s="16"/>
      <c r="F40" s="21">
        <v>4</v>
      </c>
      <c r="G40" s="21">
        <v>24.266999999999999</v>
      </c>
      <c r="H40" s="22">
        <f t="shared" si="58"/>
        <v>28.266999999999999</v>
      </c>
      <c r="I40" s="16"/>
      <c r="J40" s="21">
        <f>B40-F40</f>
        <v>-4</v>
      </c>
      <c r="K40" s="22">
        <f>K39+J40</f>
        <v>-107.5</v>
      </c>
      <c r="L40" s="16"/>
      <c r="M40" s="21">
        <f>C40-G40</f>
        <v>-24.174754310000001</v>
      </c>
      <c r="N40" s="22">
        <f t="shared" ref="N40:N44" si="59">N39+M40</f>
        <v>129.7866412115707</v>
      </c>
      <c r="O40" s="16"/>
      <c r="P40" s="21">
        <f>J40+M40</f>
        <v>-28.174754310000001</v>
      </c>
      <c r="Q40" s="22">
        <f>Q39+P40</f>
        <v>22.286641211570743</v>
      </c>
    </row>
    <row r="41" spans="1:17" ht="15" customHeight="1" x14ac:dyDescent="0.25">
      <c r="A41" s="18">
        <f>A40+1</f>
        <v>42045</v>
      </c>
      <c r="B41" s="21">
        <v>0</v>
      </c>
      <c r="C41" s="21">
        <v>0.40401133</v>
      </c>
      <c r="D41" s="22">
        <f>B41+C41</f>
        <v>0.40401133</v>
      </c>
      <c r="E41" s="16"/>
      <c r="F41" s="21">
        <v>4</v>
      </c>
      <c r="G41" s="21">
        <v>5.0283051700000003</v>
      </c>
      <c r="H41" s="22">
        <f t="shared" si="58"/>
        <v>9.0283051699999994</v>
      </c>
      <c r="I41" s="16"/>
      <c r="J41" s="21">
        <f t="shared" ref="J41" si="60">B41-F41</f>
        <v>-4</v>
      </c>
      <c r="K41" s="22">
        <f t="shared" ref="K41:K44" si="61">K40+J41</f>
        <v>-111.5</v>
      </c>
      <c r="L41" s="16"/>
      <c r="M41" s="21">
        <f t="shared" ref="M41:M44" si="62">C41-G41</f>
        <v>-4.62429384</v>
      </c>
      <c r="N41" s="22">
        <f t="shared" si="59"/>
        <v>125.16234737157069</v>
      </c>
      <c r="O41" s="16"/>
      <c r="P41" s="21">
        <f>J41+M41</f>
        <v>-8.62429384</v>
      </c>
      <c r="Q41" s="22">
        <f t="shared" ref="Q41:Q44" si="63">Q40+P41</f>
        <v>13.662347371570743</v>
      </c>
    </row>
    <row r="42" spans="1:17" ht="15" customHeight="1" x14ac:dyDescent="0.25">
      <c r="A42" s="18">
        <f t="shared" ref="A42:A43" si="64">A41+1</f>
        <v>42046</v>
      </c>
      <c r="B42" s="21">
        <v>0</v>
      </c>
      <c r="C42" s="21">
        <v>0.97126584040763064</v>
      </c>
      <c r="D42" s="22">
        <f>B42+C42</f>
        <v>0.97126584040763064</v>
      </c>
      <c r="E42" s="16"/>
      <c r="F42" s="21">
        <v>4</v>
      </c>
      <c r="G42" s="21">
        <v>2.957805</v>
      </c>
      <c r="H42" s="22">
        <f t="shared" si="58"/>
        <v>6.9578050000000005</v>
      </c>
      <c r="I42" s="16"/>
      <c r="J42" s="21">
        <f>B42-F42</f>
        <v>-4</v>
      </c>
      <c r="K42" s="22">
        <f t="shared" si="61"/>
        <v>-115.5</v>
      </c>
      <c r="L42" s="16"/>
      <c r="M42" s="21">
        <f t="shared" si="62"/>
        <v>-1.9865391595923694</v>
      </c>
      <c r="N42" s="22">
        <f t="shared" si="59"/>
        <v>123.17580821197832</v>
      </c>
      <c r="O42" s="16"/>
      <c r="P42" s="21">
        <f t="shared" ref="P42:P44" si="65">J42+M42</f>
        <v>-5.9865391595923692</v>
      </c>
      <c r="Q42" s="22">
        <f t="shared" si="63"/>
        <v>7.6758082119783735</v>
      </c>
    </row>
    <row r="43" spans="1:17" ht="15" customHeight="1" x14ac:dyDescent="0.25">
      <c r="A43" s="18">
        <f t="shared" si="64"/>
        <v>42047</v>
      </c>
      <c r="B43" s="21">
        <v>0</v>
      </c>
      <c r="C43" s="21">
        <v>1.62910467</v>
      </c>
      <c r="D43" s="22">
        <f t="shared" ref="D43:D44" si="66">B43+C43</f>
        <v>1.62910467</v>
      </c>
      <c r="E43" s="16"/>
      <c r="F43" s="21">
        <v>4</v>
      </c>
      <c r="G43" s="21">
        <v>6.9779999999999998</v>
      </c>
      <c r="H43" s="22">
        <f t="shared" si="58"/>
        <v>10.978</v>
      </c>
      <c r="I43" s="16"/>
      <c r="J43" s="21">
        <f t="shared" ref="J43:J44" si="67">B43-F43</f>
        <v>-4</v>
      </c>
      <c r="K43" s="22">
        <f t="shared" si="61"/>
        <v>-119.5</v>
      </c>
      <c r="L43" s="16"/>
      <c r="M43" s="21">
        <f t="shared" si="62"/>
        <v>-5.3488953299999995</v>
      </c>
      <c r="N43" s="22">
        <f t="shared" si="59"/>
        <v>117.82691288197832</v>
      </c>
      <c r="O43" s="16"/>
      <c r="P43" s="21">
        <f t="shared" si="65"/>
        <v>-9.3488953299999995</v>
      </c>
      <c r="Q43" s="22">
        <f t="shared" si="63"/>
        <v>-1.673087118021626</v>
      </c>
    </row>
    <row r="44" spans="1:17" ht="15" customHeight="1" x14ac:dyDescent="0.25">
      <c r="A44" s="18">
        <f>A43+1</f>
        <v>42048</v>
      </c>
      <c r="B44" s="21">
        <v>0</v>
      </c>
      <c r="C44" s="21">
        <v>2.3968499999999998E-3</v>
      </c>
      <c r="D44" s="22">
        <f t="shared" si="66"/>
        <v>2.3968499999999998E-3</v>
      </c>
      <c r="E44" s="16"/>
      <c r="F44" s="21">
        <v>4</v>
      </c>
      <c r="G44" s="21">
        <v>0</v>
      </c>
      <c r="H44" s="22">
        <f t="shared" ref="H44:H48" si="68">F44+G44</f>
        <v>4</v>
      </c>
      <c r="I44" s="16"/>
      <c r="J44" s="21">
        <f t="shared" si="67"/>
        <v>-4</v>
      </c>
      <c r="K44" s="22">
        <f t="shared" si="61"/>
        <v>-123.5</v>
      </c>
      <c r="L44" s="16"/>
      <c r="M44" s="21">
        <f t="shared" si="62"/>
        <v>2.3968499999999998E-3</v>
      </c>
      <c r="N44" s="22">
        <f t="shared" si="59"/>
        <v>117.82930973197831</v>
      </c>
      <c r="O44" s="16"/>
      <c r="P44" s="21">
        <f t="shared" si="65"/>
        <v>-3.9976031500000002</v>
      </c>
      <c r="Q44" s="22">
        <f t="shared" si="63"/>
        <v>-5.6706902680216267</v>
      </c>
    </row>
    <row r="45" spans="1:17" ht="15" customHeight="1" x14ac:dyDescent="0.25">
      <c r="A45" s="18">
        <v>42051</v>
      </c>
      <c r="B45" s="21">
        <v>0</v>
      </c>
      <c r="C45" s="21">
        <v>4.7336444000000002</v>
      </c>
      <c r="D45" s="22">
        <f>B45+C45</f>
        <v>4.7336444000000002</v>
      </c>
      <c r="E45" s="16"/>
      <c r="F45" s="21">
        <v>4</v>
      </c>
      <c r="G45" s="21">
        <v>1.6527252400000001</v>
      </c>
      <c r="H45" s="22">
        <f t="shared" si="68"/>
        <v>5.6527252400000005</v>
      </c>
      <c r="I45" s="16"/>
      <c r="J45" s="21">
        <f>B45-F45</f>
        <v>-4</v>
      </c>
      <c r="K45" s="22">
        <f>K44+J45</f>
        <v>-127.5</v>
      </c>
      <c r="L45" s="16"/>
      <c r="M45" s="21">
        <f>C45-G45</f>
        <v>3.0809191600000001</v>
      </c>
      <c r="N45" s="22">
        <f t="shared" ref="N45:N49" si="69">N44+M45</f>
        <v>120.91022889197831</v>
      </c>
      <c r="O45" s="16"/>
      <c r="P45" s="21">
        <f>J45+M45</f>
        <v>-0.9190808399999999</v>
      </c>
      <c r="Q45" s="22">
        <f>Q44+P45</f>
        <v>-6.5897711080216261</v>
      </c>
    </row>
    <row r="46" spans="1:17" ht="15" customHeight="1" x14ac:dyDescent="0.25">
      <c r="A46" s="18">
        <f>A45+1</f>
        <v>42052</v>
      </c>
      <c r="B46" s="21">
        <v>0</v>
      </c>
      <c r="C46" s="21">
        <v>1.9377877699999999</v>
      </c>
      <c r="D46" s="22">
        <f>B46+C46</f>
        <v>1.9377877699999999</v>
      </c>
      <c r="E46" s="16"/>
      <c r="F46" s="21">
        <v>4</v>
      </c>
      <c r="G46" s="21">
        <v>0</v>
      </c>
      <c r="H46" s="22">
        <f t="shared" si="68"/>
        <v>4</v>
      </c>
      <c r="I46" s="16"/>
      <c r="J46" s="21">
        <f t="shared" ref="J46" si="70">B46-F46</f>
        <v>-4</v>
      </c>
      <c r="K46" s="22">
        <f t="shared" ref="K46:K49" si="71">K45+J46</f>
        <v>-131.5</v>
      </c>
      <c r="L46" s="16"/>
      <c r="M46" s="21">
        <f t="shared" ref="M46:M49" si="72">C46-G46</f>
        <v>1.9377877699999999</v>
      </c>
      <c r="N46" s="22">
        <f t="shared" si="69"/>
        <v>122.84801666197831</v>
      </c>
      <c r="O46" s="16"/>
      <c r="P46" s="21">
        <f>J46+M46</f>
        <v>-2.0622122300000001</v>
      </c>
      <c r="Q46" s="22">
        <f t="shared" ref="Q46:Q49" si="73">Q45+P46</f>
        <v>-8.6519833380216262</v>
      </c>
    </row>
    <row r="47" spans="1:17" ht="15" customHeight="1" x14ac:dyDescent="0.25">
      <c r="A47" s="18">
        <f t="shared" ref="A47:A48" si="74">A46+1</f>
        <v>42053</v>
      </c>
      <c r="B47" s="21">
        <v>0</v>
      </c>
      <c r="C47" s="21">
        <v>0.31096221000000002</v>
      </c>
      <c r="D47" s="22">
        <f>B47+C47</f>
        <v>0.31096221000000002</v>
      </c>
      <c r="E47" s="16"/>
      <c r="F47" s="21">
        <v>4</v>
      </c>
      <c r="G47" s="21">
        <v>0</v>
      </c>
      <c r="H47" s="22">
        <f t="shared" si="68"/>
        <v>4</v>
      </c>
      <c r="I47" s="16"/>
      <c r="J47" s="21">
        <f>B47-F47</f>
        <v>-4</v>
      </c>
      <c r="K47" s="22">
        <f t="shared" si="71"/>
        <v>-135.5</v>
      </c>
      <c r="L47" s="16"/>
      <c r="M47" s="21">
        <f t="shared" si="72"/>
        <v>0.31096221000000002</v>
      </c>
      <c r="N47" s="22">
        <f t="shared" si="69"/>
        <v>123.15897887197831</v>
      </c>
      <c r="O47" s="16"/>
      <c r="P47" s="21">
        <f t="shared" ref="P47:P49" si="75">J47+M47</f>
        <v>-3.68903779</v>
      </c>
      <c r="Q47" s="22">
        <f t="shared" si="73"/>
        <v>-12.341021128021627</v>
      </c>
    </row>
    <row r="48" spans="1:17" ht="15" customHeight="1" x14ac:dyDescent="0.25">
      <c r="A48" s="18">
        <f t="shared" si="74"/>
        <v>42054</v>
      </c>
      <c r="B48" s="21">
        <v>0</v>
      </c>
      <c r="C48" s="21">
        <v>6.1188230985836505</v>
      </c>
      <c r="D48" s="22">
        <f t="shared" ref="D48:D49" si="76">B48+C48</f>
        <v>6.1188230985836505</v>
      </c>
      <c r="E48" s="16"/>
      <c r="F48" s="21">
        <v>4</v>
      </c>
      <c r="G48" s="21">
        <v>0</v>
      </c>
      <c r="H48" s="22">
        <f t="shared" si="68"/>
        <v>4</v>
      </c>
      <c r="I48" s="16"/>
      <c r="J48" s="21">
        <f t="shared" ref="J48:J49" si="77">B48-F48</f>
        <v>-4</v>
      </c>
      <c r="K48" s="22">
        <f t="shared" si="71"/>
        <v>-139.5</v>
      </c>
      <c r="L48" s="16"/>
      <c r="M48" s="21">
        <f t="shared" si="72"/>
        <v>6.1188230985836505</v>
      </c>
      <c r="N48" s="22">
        <f t="shared" si="69"/>
        <v>129.27780197056197</v>
      </c>
      <c r="O48" s="16"/>
      <c r="P48" s="21">
        <f t="shared" si="75"/>
        <v>2.1188230985836505</v>
      </c>
      <c r="Q48" s="22">
        <f t="shared" si="73"/>
        <v>-10.222198029437976</v>
      </c>
    </row>
    <row r="49" spans="1:17" ht="15" customHeight="1" x14ac:dyDescent="0.25">
      <c r="A49" s="18">
        <f>A48+1</f>
        <v>42055</v>
      </c>
      <c r="B49" s="21">
        <v>0</v>
      </c>
      <c r="C49" s="21">
        <v>1.2338945054559203</v>
      </c>
      <c r="D49" s="22">
        <f t="shared" si="76"/>
        <v>1.2338945054559203</v>
      </c>
      <c r="E49" s="16"/>
      <c r="F49" s="21">
        <v>4</v>
      </c>
      <c r="G49" s="21">
        <v>0</v>
      </c>
      <c r="H49" s="22">
        <f t="shared" ref="H49:H53" si="78">F49+G49</f>
        <v>4</v>
      </c>
      <c r="I49" s="16"/>
      <c r="J49" s="21">
        <f t="shared" si="77"/>
        <v>-4</v>
      </c>
      <c r="K49" s="22">
        <f t="shared" si="71"/>
        <v>-143.5</v>
      </c>
      <c r="L49" s="16"/>
      <c r="M49" s="21">
        <f t="shared" si="72"/>
        <v>1.2338945054559203</v>
      </c>
      <c r="N49" s="22">
        <f t="shared" si="69"/>
        <v>130.51169647601787</v>
      </c>
      <c r="O49" s="16"/>
      <c r="P49" s="21">
        <f t="shared" si="75"/>
        <v>-2.7661054945440799</v>
      </c>
      <c r="Q49" s="22">
        <f t="shared" si="73"/>
        <v>-12.988303523982056</v>
      </c>
    </row>
    <row r="50" spans="1:17" ht="15" customHeight="1" x14ac:dyDescent="0.25">
      <c r="A50" s="18">
        <v>42058</v>
      </c>
      <c r="B50" s="21">
        <v>0</v>
      </c>
      <c r="C50" s="21">
        <v>0</v>
      </c>
      <c r="D50" s="22">
        <f>B50+C50</f>
        <v>0</v>
      </c>
      <c r="E50" s="16"/>
      <c r="F50" s="21">
        <v>4</v>
      </c>
      <c r="G50" s="21">
        <v>0</v>
      </c>
      <c r="H50" s="22">
        <f t="shared" si="78"/>
        <v>4</v>
      </c>
      <c r="I50" s="16"/>
      <c r="J50" s="21">
        <f>B50-F50</f>
        <v>-4</v>
      </c>
      <c r="K50" s="22">
        <f>K49+J50</f>
        <v>-147.5</v>
      </c>
      <c r="L50" s="16"/>
      <c r="M50" s="21">
        <f>C50-G50</f>
        <v>0</v>
      </c>
      <c r="N50" s="22">
        <f t="shared" ref="N50:N54" si="79">N49+M50</f>
        <v>130.51169647601787</v>
      </c>
      <c r="O50" s="16"/>
      <c r="P50" s="21">
        <f>J50+M50</f>
        <v>-4</v>
      </c>
      <c r="Q50" s="22">
        <f>Q49+P50</f>
        <v>-16.988303523982054</v>
      </c>
    </row>
    <row r="51" spans="1:17" ht="15" customHeight="1" x14ac:dyDescent="0.25">
      <c r="A51" s="18">
        <f>A50+1</f>
        <v>42059</v>
      </c>
      <c r="B51" s="21">
        <v>0</v>
      </c>
      <c r="C51" s="21">
        <v>4.439724</v>
      </c>
      <c r="D51" s="22">
        <f>B51+C51</f>
        <v>4.439724</v>
      </c>
      <c r="E51" s="16"/>
      <c r="F51" s="21">
        <v>4</v>
      </c>
      <c r="G51" s="21">
        <v>0</v>
      </c>
      <c r="H51" s="22">
        <f t="shared" si="78"/>
        <v>4</v>
      </c>
      <c r="I51" s="16"/>
      <c r="J51" s="21">
        <f t="shared" ref="J51" si="80">B51-F51</f>
        <v>-4</v>
      </c>
      <c r="K51" s="22">
        <f t="shared" ref="K51:K54" si="81">K50+J51</f>
        <v>-151.5</v>
      </c>
      <c r="L51" s="16"/>
      <c r="M51" s="21">
        <f t="shared" ref="M51:M54" si="82">C51-G51</f>
        <v>4.439724</v>
      </c>
      <c r="N51" s="22">
        <f t="shared" si="79"/>
        <v>134.95142047601789</v>
      </c>
      <c r="O51" s="16"/>
      <c r="P51" s="21">
        <f>J51+M51</f>
        <v>0.439724</v>
      </c>
      <c r="Q51" s="22">
        <f t="shared" ref="Q51:Q54" si="83">Q50+P51</f>
        <v>-16.548579523982056</v>
      </c>
    </row>
    <row r="52" spans="1:17" ht="15" customHeight="1" x14ac:dyDescent="0.25">
      <c r="A52" s="18">
        <f t="shared" ref="A52:A53" si="84">A51+1</f>
        <v>42060</v>
      </c>
      <c r="B52" s="21">
        <v>0</v>
      </c>
      <c r="C52" s="21">
        <v>0.43355442</v>
      </c>
      <c r="D52" s="22">
        <f>B52+C52</f>
        <v>0.43355442</v>
      </c>
      <c r="E52" s="16"/>
      <c r="F52" s="21">
        <v>4</v>
      </c>
      <c r="G52" s="21">
        <v>0</v>
      </c>
      <c r="H52" s="22">
        <f t="shared" si="78"/>
        <v>4</v>
      </c>
      <c r="I52" s="16"/>
      <c r="J52" s="21">
        <f>B52-F52</f>
        <v>-4</v>
      </c>
      <c r="K52" s="22">
        <f t="shared" si="81"/>
        <v>-155.5</v>
      </c>
      <c r="L52" s="16"/>
      <c r="M52" s="21">
        <f t="shared" si="82"/>
        <v>0.43355442</v>
      </c>
      <c r="N52" s="22">
        <f t="shared" si="79"/>
        <v>135.38497489601789</v>
      </c>
      <c r="O52" s="16"/>
      <c r="P52" s="21">
        <f t="shared" ref="P52:P54" si="85">J52+M52</f>
        <v>-3.5664455799999999</v>
      </c>
      <c r="Q52" s="22">
        <f t="shared" si="83"/>
        <v>-20.115025103982056</v>
      </c>
    </row>
    <row r="53" spans="1:17" ht="15" customHeight="1" x14ac:dyDescent="0.25">
      <c r="A53" s="18">
        <f t="shared" si="84"/>
        <v>42061</v>
      </c>
      <c r="B53" s="21">
        <v>0</v>
      </c>
      <c r="C53" s="21">
        <v>48.883806810000003</v>
      </c>
      <c r="D53" s="22">
        <f t="shared" ref="D53:D54" si="86">B53+C53</f>
        <v>48.883806810000003</v>
      </c>
      <c r="E53" s="16"/>
      <c r="F53" s="21">
        <v>4</v>
      </c>
      <c r="G53" s="21">
        <v>0</v>
      </c>
      <c r="H53" s="22">
        <f t="shared" si="78"/>
        <v>4</v>
      </c>
      <c r="I53" s="16"/>
      <c r="J53" s="21">
        <f t="shared" ref="J53:J54" si="87">B53-F53</f>
        <v>-4</v>
      </c>
      <c r="K53" s="22">
        <f t="shared" si="81"/>
        <v>-159.5</v>
      </c>
      <c r="L53" s="16"/>
      <c r="M53" s="21">
        <f t="shared" si="82"/>
        <v>48.883806810000003</v>
      </c>
      <c r="N53" s="22">
        <f t="shared" si="79"/>
        <v>184.2687817060179</v>
      </c>
      <c r="O53" s="16"/>
      <c r="P53" s="21">
        <f t="shared" si="85"/>
        <v>44.883806810000003</v>
      </c>
      <c r="Q53" s="22">
        <f t="shared" si="83"/>
        <v>24.768781706017947</v>
      </c>
    </row>
    <row r="54" spans="1:17" ht="15" customHeight="1" x14ac:dyDescent="0.25">
      <c r="A54" s="18">
        <f>A53+1</f>
        <v>42062</v>
      </c>
      <c r="B54" s="21">
        <v>0</v>
      </c>
      <c r="C54" s="21">
        <v>0.63603295999999998</v>
      </c>
      <c r="D54" s="22">
        <f t="shared" si="86"/>
        <v>0.63603295999999998</v>
      </c>
      <c r="E54" s="16"/>
      <c r="F54" s="21">
        <v>2</v>
      </c>
      <c r="G54" s="21">
        <v>0</v>
      </c>
      <c r="H54" s="22">
        <f t="shared" ref="H54:H58" si="88">F54+G54</f>
        <v>2</v>
      </c>
      <c r="I54" s="16"/>
      <c r="J54" s="21">
        <f t="shared" si="87"/>
        <v>-2</v>
      </c>
      <c r="K54" s="22">
        <f t="shared" si="81"/>
        <v>-161.5</v>
      </c>
      <c r="L54" s="16"/>
      <c r="M54" s="21">
        <f t="shared" si="82"/>
        <v>0.63603295999999998</v>
      </c>
      <c r="N54" s="22">
        <f t="shared" si="79"/>
        <v>184.9048146660179</v>
      </c>
      <c r="O54" s="16"/>
      <c r="P54" s="21">
        <f t="shared" si="85"/>
        <v>-1.3639670399999999</v>
      </c>
      <c r="Q54" s="22">
        <f t="shared" si="83"/>
        <v>23.404814666017948</v>
      </c>
    </row>
    <row r="55" spans="1:17" ht="15" customHeight="1" x14ac:dyDescent="0.25">
      <c r="A55" s="18">
        <v>42065</v>
      </c>
      <c r="B55" s="21">
        <v>0</v>
      </c>
      <c r="C55" s="21">
        <v>0.86524030452681755</v>
      </c>
      <c r="D55" s="22">
        <f>B55+C55</f>
        <v>0.86524030452681755</v>
      </c>
      <c r="E55" s="16"/>
      <c r="F55" s="21">
        <v>4</v>
      </c>
      <c r="G55" s="21">
        <v>0</v>
      </c>
      <c r="H55" s="22">
        <f t="shared" si="88"/>
        <v>4</v>
      </c>
      <c r="I55" s="16"/>
      <c r="J55" s="21">
        <f>B55-F55</f>
        <v>-4</v>
      </c>
      <c r="K55" s="22">
        <f>K54+J55</f>
        <v>-165.5</v>
      </c>
      <c r="L55" s="16"/>
      <c r="M55" s="21">
        <f>C55-G55</f>
        <v>0.86524030452681755</v>
      </c>
      <c r="N55" s="22">
        <f t="shared" ref="N55:N59" si="89">N54+M55</f>
        <v>185.77005497054472</v>
      </c>
      <c r="O55" s="16"/>
      <c r="P55" s="21">
        <f>J55+M55</f>
        <v>-3.1347596954731825</v>
      </c>
      <c r="Q55" s="22">
        <f>Q54+P55</f>
        <v>20.270054970544766</v>
      </c>
    </row>
    <row r="56" spans="1:17" ht="15" customHeight="1" x14ac:dyDescent="0.25">
      <c r="A56" s="18">
        <f>A55+1</f>
        <v>42066</v>
      </c>
      <c r="B56" s="21">
        <v>0</v>
      </c>
      <c r="C56" s="21">
        <v>1.57939045</v>
      </c>
      <c r="D56" s="22">
        <f>B56+C56</f>
        <v>1.57939045</v>
      </c>
      <c r="E56" s="16"/>
      <c r="F56" s="21">
        <v>4</v>
      </c>
      <c r="G56" s="21">
        <v>0</v>
      </c>
      <c r="H56" s="22">
        <f t="shared" si="88"/>
        <v>4</v>
      </c>
      <c r="I56" s="16"/>
      <c r="J56" s="21">
        <f t="shared" ref="J56" si="90">B56-F56</f>
        <v>-4</v>
      </c>
      <c r="K56" s="22">
        <f t="shared" ref="K56:K59" si="91">K55+J56</f>
        <v>-169.5</v>
      </c>
      <c r="L56" s="16"/>
      <c r="M56" s="21">
        <f t="shared" ref="M56:M59" si="92">C56-G56</f>
        <v>1.57939045</v>
      </c>
      <c r="N56" s="22">
        <f t="shared" si="89"/>
        <v>187.34944542054473</v>
      </c>
      <c r="O56" s="16"/>
      <c r="P56" s="21">
        <f>J56+M56</f>
        <v>-2.42060955</v>
      </c>
      <c r="Q56" s="22">
        <f t="shared" ref="Q56:Q59" si="93">Q55+P56</f>
        <v>17.849445420544768</v>
      </c>
    </row>
    <row r="57" spans="1:17" ht="15" customHeight="1" x14ac:dyDescent="0.25">
      <c r="A57" s="18">
        <f t="shared" ref="A57:A58" si="94">A56+1</f>
        <v>42067</v>
      </c>
      <c r="B57" s="21">
        <v>0</v>
      </c>
      <c r="C57" s="21">
        <v>0.69175208915571262</v>
      </c>
      <c r="D57" s="22">
        <f>B57+C57</f>
        <v>0.69175208915571262</v>
      </c>
      <c r="E57" s="16"/>
      <c r="F57" s="21">
        <v>4</v>
      </c>
      <c r="G57" s="21">
        <v>0</v>
      </c>
      <c r="H57" s="22">
        <f t="shared" si="88"/>
        <v>4</v>
      </c>
      <c r="I57" s="16"/>
      <c r="J57" s="21">
        <f>B57-F57</f>
        <v>-4</v>
      </c>
      <c r="K57" s="22">
        <f t="shared" si="91"/>
        <v>-173.5</v>
      </c>
      <c r="L57" s="16"/>
      <c r="M57" s="21">
        <f t="shared" si="92"/>
        <v>0.69175208915571262</v>
      </c>
      <c r="N57" s="22">
        <f t="shared" si="89"/>
        <v>188.04119750970042</v>
      </c>
      <c r="O57" s="16"/>
      <c r="P57" s="21">
        <f t="shared" ref="P57:P59" si="95">J57+M57</f>
        <v>-3.3082479108442873</v>
      </c>
      <c r="Q57" s="22">
        <f t="shared" si="93"/>
        <v>14.541197509700481</v>
      </c>
    </row>
    <row r="58" spans="1:17" ht="15" customHeight="1" x14ac:dyDescent="0.25">
      <c r="A58" s="18">
        <f t="shared" si="94"/>
        <v>42068</v>
      </c>
      <c r="B58" s="21">
        <v>0</v>
      </c>
      <c r="C58" s="21">
        <v>1.1579227700000001</v>
      </c>
      <c r="D58" s="22">
        <f t="shared" ref="D58:D59" si="96">B58+C58</f>
        <v>1.1579227700000001</v>
      </c>
      <c r="E58" s="16"/>
      <c r="F58" s="21">
        <v>2.5</v>
      </c>
      <c r="G58" s="21">
        <v>0</v>
      </c>
      <c r="H58" s="22">
        <f t="shared" si="88"/>
        <v>2.5</v>
      </c>
      <c r="I58" s="16"/>
      <c r="J58" s="21">
        <f t="shared" ref="J58:J59" si="97">B58-F58</f>
        <v>-2.5</v>
      </c>
      <c r="K58" s="22">
        <f t="shared" si="91"/>
        <v>-176</v>
      </c>
      <c r="L58" s="16"/>
      <c r="M58" s="21">
        <f t="shared" si="92"/>
        <v>1.1579227700000001</v>
      </c>
      <c r="N58" s="22">
        <f t="shared" si="89"/>
        <v>189.19912027970042</v>
      </c>
      <c r="O58" s="16"/>
      <c r="P58" s="21">
        <f t="shared" si="95"/>
        <v>-1.3420772299999999</v>
      </c>
      <c r="Q58" s="22">
        <f t="shared" si="93"/>
        <v>13.199120279700482</v>
      </c>
    </row>
    <row r="59" spans="1:17" ht="15" customHeight="1" x14ac:dyDescent="0.25">
      <c r="A59" s="18">
        <f>A58+1</f>
        <v>42069</v>
      </c>
      <c r="B59" s="21">
        <v>0</v>
      </c>
      <c r="C59" s="21">
        <v>2.962010589399477</v>
      </c>
      <c r="D59" s="22">
        <f t="shared" si="96"/>
        <v>2.962010589399477</v>
      </c>
      <c r="E59" s="16"/>
      <c r="F59" s="21">
        <v>0</v>
      </c>
      <c r="G59" s="21">
        <v>0</v>
      </c>
      <c r="H59" s="22">
        <f t="shared" ref="H59:H63" si="98">F59+G59</f>
        <v>0</v>
      </c>
      <c r="I59" s="16"/>
      <c r="J59" s="21">
        <f t="shared" si="97"/>
        <v>0</v>
      </c>
      <c r="K59" s="22">
        <f t="shared" si="91"/>
        <v>-176</v>
      </c>
      <c r="L59" s="16"/>
      <c r="M59" s="21">
        <f t="shared" si="92"/>
        <v>2.962010589399477</v>
      </c>
      <c r="N59" s="22">
        <f t="shared" si="89"/>
        <v>192.16113086909991</v>
      </c>
      <c r="O59" s="16"/>
      <c r="P59" s="21">
        <f t="shared" si="95"/>
        <v>2.962010589399477</v>
      </c>
      <c r="Q59" s="22">
        <f t="shared" si="93"/>
        <v>16.16113086909996</v>
      </c>
    </row>
    <row r="60" spans="1:17" ht="15" customHeight="1" x14ac:dyDescent="0.25">
      <c r="A60" s="18">
        <f>A59+3</f>
        <v>42072</v>
      </c>
      <c r="B60" s="21">
        <v>0</v>
      </c>
      <c r="C60" s="21">
        <v>11.014267960000002</v>
      </c>
      <c r="D60" s="22">
        <f>B60+C60</f>
        <v>11.014267960000002</v>
      </c>
      <c r="E60" s="16"/>
      <c r="F60" s="21">
        <v>0</v>
      </c>
      <c r="G60" s="21">
        <v>1.0702E-4</v>
      </c>
      <c r="H60" s="22">
        <f t="shared" si="98"/>
        <v>1.0702E-4</v>
      </c>
      <c r="I60" s="16"/>
      <c r="J60" s="21">
        <f>B60-F60</f>
        <v>0</v>
      </c>
      <c r="K60" s="22">
        <f>K59+J60</f>
        <v>-176</v>
      </c>
      <c r="L60" s="16"/>
      <c r="M60" s="21">
        <f>C60-G60</f>
        <v>11.014160940000002</v>
      </c>
      <c r="N60" s="22">
        <f t="shared" ref="N60:N64" si="99">N59+M60</f>
        <v>203.17529180909992</v>
      </c>
      <c r="O60" s="16"/>
      <c r="P60" s="21">
        <f>J60+M60</f>
        <v>11.014160940000002</v>
      </c>
      <c r="Q60" s="22">
        <f>Q59+P60</f>
        <v>27.17529180909996</v>
      </c>
    </row>
    <row r="61" spans="1:17" ht="15" customHeight="1" x14ac:dyDescent="0.25">
      <c r="A61" s="18">
        <f>A60+1</f>
        <v>42073</v>
      </c>
      <c r="B61" s="21">
        <v>0</v>
      </c>
      <c r="C61" s="21">
        <v>21.269961379274552</v>
      </c>
      <c r="D61" s="22">
        <f>B61+C61</f>
        <v>21.269961379274552</v>
      </c>
      <c r="E61" s="16"/>
      <c r="F61" s="21">
        <v>0</v>
      </c>
      <c r="G61" s="21">
        <v>0</v>
      </c>
      <c r="H61" s="22">
        <f t="shared" si="98"/>
        <v>0</v>
      </c>
      <c r="I61" s="16"/>
      <c r="J61" s="21">
        <f t="shared" ref="J61" si="100">B61-F61</f>
        <v>0</v>
      </c>
      <c r="K61" s="22">
        <f t="shared" ref="K61:K64" si="101">K60+J61</f>
        <v>-176</v>
      </c>
      <c r="L61" s="16"/>
      <c r="M61" s="21">
        <f t="shared" ref="M61:M64" si="102">C61-G61</f>
        <v>21.269961379274552</v>
      </c>
      <c r="N61" s="22">
        <f t="shared" si="99"/>
        <v>224.44525318837447</v>
      </c>
      <c r="O61" s="16"/>
      <c r="P61" s="21">
        <f>J61+M61</f>
        <v>21.269961379274552</v>
      </c>
      <c r="Q61" s="22">
        <f t="shared" ref="Q61:Q64" si="103">Q60+P61</f>
        <v>48.445253188374508</v>
      </c>
    </row>
    <row r="62" spans="1:17" ht="15" customHeight="1" x14ac:dyDescent="0.25">
      <c r="A62" s="18">
        <f t="shared" ref="A62:A64" si="104">A61+1</f>
        <v>42074</v>
      </c>
      <c r="B62" s="21">
        <v>0</v>
      </c>
      <c r="C62" s="21">
        <v>0.76625078000000002</v>
      </c>
      <c r="D62" s="22">
        <f>B62+C62</f>
        <v>0.76625078000000002</v>
      </c>
      <c r="E62" s="16"/>
      <c r="F62" s="21">
        <v>0</v>
      </c>
      <c r="G62" s="21">
        <v>0</v>
      </c>
      <c r="H62" s="22">
        <f t="shared" si="98"/>
        <v>0</v>
      </c>
      <c r="I62" s="16"/>
      <c r="J62" s="21">
        <f>B62-F62</f>
        <v>0</v>
      </c>
      <c r="K62" s="22">
        <f t="shared" si="101"/>
        <v>-176</v>
      </c>
      <c r="L62" s="16"/>
      <c r="M62" s="21">
        <f t="shared" si="102"/>
        <v>0.76625078000000002</v>
      </c>
      <c r="N62" s="22">
        <f t="shared" si="99"/>
        <v>225.21150396837447</v>
      </c>
      <c r="O62" s="16"/>
      <c r="P62" s="21">
        <f t="shared" ref="P62:P64" si="105">J62+M62</f>
        <v>0.76625078000000002</v>
      </c>
      <c r="Q62" s="22">
        <f t="shared" si="103"/>
        <v>49.211503968374508</v>
      </c>
    </row>
    <row r="63" spans="1:17" ht="15" customHeight="1" x14ac:dyDescent="0.25">
      <c r="A63" s="18">
        <f t="shared" si="104"/>
        <v>42075</v>
      </c>
      <c r="B63" s="21">
        <v>0</v>
      </c>
      <c r="C63" s="21">
        <v>1.18148407</v>
      </c>
      <c r="D63" s="22">
        <f t="shared" ref="D63:D64" si="106">B63+C63</f>
        <v>1.18148407</v>
      </c>
      <c r="E63" s="16"/>
      <c r="F63" s="21">
        <v>0</v>
      </c>
      <c r="G63" s="21">
        <v>0</v>
      </c>
      <c r="H63" s="22">
        <f t="shared" si="98"/>
        <v>0</v>
      </c>
      <c r="I63" s="16"/>
      <c r="J63" s="21">
        <f t="shared" ref="J63:J64" si="107">B63-F63</f>
        <v>0</v>
      </c>
      <c r="K63" s="22">
        <f t="shared" si="101"/>
        <v>-176</v>
      </c>
      <c r="L63" s="16"/>
      <c r="M63" s="21">
        <f t="shared" si="102"/>
        <v>1.18148407</v>
      </c>
      <c r="N63" s="22">
        <f t="shared" si="99"/>
        <v>226.39298803837448</v>
      </c>
      <c r="O63" s="16"/>
      <c r="P63" s="21">
        <f t="shared" si="105"/>
        <v>1.18148407</v>
      </c>
      <c r="Q63" s="22">
        <f t="shared" si="103"/>
        <v>50.392988038374511</v>
      </c>
    </row>
    <row r="64" spans="1:17" ht="15" customHeight="1" x14ac:dyDescent="0.25">
      <c r="A64" s="18">
        <f t="shared" si="104"/>
        <v>42076</v>
      </c>
      <c r="B64" s="21">
        <v>0</v>
      </c>
      <c r="C64" s="21">
        <v>10.28686237</v>
      </c>
      <c r="D64" s="22">
        <f t="shared" si="106"/>
        <v>10.28686237</v>
      </c>
      <c r="E64" s="16"/>
      <c r="F64" s="21">
        <v>0</v>
      </c>
      <c r="G64" s="21">
        <v>0</v>
      </c>
      <c r="H64" s="22">
        <f t="shared" ref="H64:H68" si="108">F64+G64</f>
        <v>0</v>
      </c>
      <c r="I64" s="16"/>
      <c r="J64" s="21">
        <f t="shared" si="107"/>
        <v>0</v>
      </c>
      <c r="K64" s="22">
        <f t="shared" si="101"/>
        <v>-176</v>
      </c>
      <c r="L64" s="16"/>
      <c r="M64" s="21">
        <f t="shared" si="102"/>
        <v>10.28686237</v>
      </c>
      <c r="N64" s="22">
        <f t="shared" si="99"/>
        <v>236.67985040837448</v>
      </c>
      <c r="O64" s="16"/>
      <c r="P64" s="21">
        <f t="shared" si="105"/>
        <v>10.28686237</v>
      </c>
      <c r="Q64" s="22">
        <f t="shared" si="103"/>
        <v>60.679850408374513</v>
      </c>
    </row>
    <row r="65" spans="1:17" ht="15" customHeight="1" x14ac:dyDescent="0.25">
      <c r="A65" s="18">
        <f>A64+3</f>
        <v>42079</v>
      </c>
      <c r="B65" s="21">
        <v>0</v>
      </c>
      <c r="C65" s="21">
        <v>0.68980819999999998</v>
      </c>
      <c r="D65" s="22">
        <f>B65+C65</f>
        <v>0.68980819999999998</v>
      </c>
      <c r="E65" s="16"/>
      <c r="F65" s="21">
        <v>0</v>
      </c>
      <c r="G65" s="21">
        <v>2.0813200000000002E-3</v>
      </c>
      <c r="H65" s="22">
        <f t="shared" si="108"/>
        <v>2.0813200000000002E-3</v>
      </c>
      <c r="I65" s="16"/>
      <c r="J65" s="21">
        <f>B65-F65</f>
        <v>0</v>
      </c>
      <c r="K65" s="22">
        <f>K64+J65</f>
        <v>-176</v>
      </c>
      <c r="L65" s="16"/>
      <c r="M65" s="21">
        <f>C65-G65</f>
        <v>0.68772687999999993</v>
      </c>
      <c r="N65" s="22">
        <f t="shared" ref="N65:N69" si="109">N64+M65</f>
        <v>237.36757728837449</v>
      </c>
      <c r="O65" s="16"/>
      <c r="P65" s="21">
        <f>J65+M65</f>
        <v>0.68772687999999993</v>
      </c>
      <c r="Q65" s="22">
        <f>Q64+P65</f>
        <v>61.367577288374513</v>
      </c>
    </row>
    <row r="66" spans="1:17" ht="15" customHeight="1" x14ac:dyDescent="0.25">
      <c r="A66" s="18">
        <f>A65+1</f>
        <v>42080</v>
      </c>
      <c r="B66" s="21">
        <v>0</v>
      </c>
      <c r="C66" s="21">
        <v>1.0202584000000001</v>
      </c>
      <c r="D66" s="22">
        <f>B66+C66</f>
        <v>1.0202584000000001</v>
      </c>
      <c r="E66" s="16"/>
      <c r="F66" s="21">
        <v>0</v>
      </c>
      <c r="G66" s="21">
        <v>1.30849E-3</v>
      </c>
      <c r="H66" s="22">
        <f t="shared" si="108"/>
        <v>1.30849E-3</v>
      </c>
      <c r="I66" s="16"/>
      <c r="J66" s="21">
        <f t="shared" ref="J66" si="110">B66-F66</f>
        <v>0</v>
      </c>
      <c r="K66" s="22">
        <f t="shared" ref="K66:K69" si="111">K65+J66</f>
        <v>-176</v>
      </c>
      <c r="L66" s="16"/>
      <c r="M66" s="21">
        <f t="shared" ref="M66:M69" si="112">C66-G66</f>
        <v>1.0189499100000001</v>
      </c>
      <c r="N66" s="22">
        <f t="shared" si="109"/>
        <v>238.38652719837449</v>
      </c>
      <c r="O66" s="16"/>
      <c r="P66" s="21">
        <f>J66+M66</f>
        <v>1.0189499100000001</v>
      </c>
      <c r="Q66" s="22">
        <f t="shared" ref="Q66:Q69" si="113">Q65+P66</f>
        <v>62.386527198374516</v>
      </c>
    </row>
    <row r="67" spans="1:17" ht="15" customHeight="1" x14ac:dyDescent="0.25">
      <c r="A67" s="18">
        <f t="shared" ref="A67:A69" si="114">A66+1</f>
        <v>42081</v>
      </c>
      <c r="B67" s="21">
        <v>0</v>
      </c>
      <c r="C67" s="21">
        <v>1.8909769999999999E-2</v>
      </c>
      <c r="D67" s="22">
        <f>B67+C67</f>
        <v>1.8909769999999999E-2</v>
      </c>
      <c r="E67" s="16"/>
      <c r="F67" s="21">
        <v>0</v>
      </c>
      <c r="G67" s="21">
        <v>0</v>
      </c>
      <c r="H67" s="22">
        <f t="shared" si="108"/>
        <v>0</v>
      </c>
      <c r="I67" s="16"/>
      <c r="J67" s="21">
        <f>B67-F67</f>
        <v>0</v>
      </c>
      <c r="K67" s="22">
        <f t="shared" si="111"/>
        <v>-176</v>
      </c>
      <c r="L67" s="16"/>
      <c r="M67" s="21">
        <f t="shared" si="112"/>
        <v>1.8909769999999999E-2</v>
      </c>
      <c r="N67" s="22">
        <f t="shared" si="109"/>
        <v>238.40543696837449</v>
      </c>
      <c r="O67" s="16"/>
      <c r="P67" s="21">
        <f t="shared" ref="P67:P69" si="115">J67+M67</f>
        <v>1.8909769999999999E-2</v>
      </c>
      <c r="Q67" s="22">
        <f t="shared" si="113"/>
        <v>62.405436968374516</v>
      </c>
    </row>
    <row r="68" spans="1:17" ht="15" customHeight="1" x14ac:dyDescent="0.25">
      <c r="A68" s="18">
        <f t="shared" si="114"/>
        <v>42082</v>
      </c>
      <c r="B68" s="21">
        <v>0</v>
      </c>
      <c r="C68" s="21">
        <v>1.8456750100000001</v>
      </c>
      <c r="D68" s="22">
        <f t="shared" ref="D68:D69" si="116">B68+C68</f>
        <v>1.8456750100000001</v>
      </c>
      <c r="E68" s="16"/>
      <c r="F68" s="21">
        <v>0</v>
      </c>
      <c r="G68" s="21">
        <v>0</v>
      </c>
      <c r="H68" s="22">
        <f t="shared" si="108"/>
        <v>0</v>
      </c>
      <c r="I68" s="16"/>
      <c r="J68" s="21">
        <f t="shared" ref="J68:J69" si="117">B68-F68</f>
        <v>0</v>
      </c>
      <c r="K68" s="22">
        <f t="shared" si="111"/>
        <v>-176</v>
      </c>
      <c r="L68" s="16"/>
      <c r="M68" s="21">
        <f t="shared" si="112"/>
        <v>1.8456750100000001</v>
      </c>
      <c r="N68" s="22">
        <f t="shared" si="109"/>
        <v>240.2511119783745</v>
      </c>
      <c r="O68" s="16"/>
      <c r="P68" s="21">
        <f t="shared" si="115"/>
        <v>1.8456750100000001</v>
      </c>
      <c r="Q68" s="22">
        <f t="shared" si="113"/>
        <v>64.25111197837451</v>
      </c>
    </row>
    <row r="69" spans="1:17" ht="15" customHeight="1" x14ac:dyDescent="0.25">
      <c r="A69" s="18">
        <f t="shared" si="114"/>
        <v>42083</v>
      </c>
      <c r="B69" s="21">
        <v>0</v>
      </c>
      <c r="C69" s="21">
        <v>3.5539132999999996</v>
      </c>
      <c r="D69" s="22">
        <f t="shared" si="116"/>
        <v>3.5539132999999996</v>
      </c>
      <c r="E69" s="16"/>
      <c r="F69" s="21">
        <v>0</v>
      </c>
      <c r="G69" s="21">
        <v>0</v>
      </c>
      <c r="H69" s="22">
        <f t="shared" ref="H69:H73" si="118">F69+G69</f>
        <v>0</v>
      </c>
      <c r="I69" s="16"/>
      <c r="J69" s="21">
        <f t="shared" si="117"/>
        <v>0</v>
      </c>
      <c r="K69" s="22">
        <f t="shared" si="111"/>
        <v>-176</v>
      </c>
      <c r="L69" s="16"/>
      <c r="M69" s="21">
        <f t="shared" si="112"/>
        <v>3.5539132999999996</v>
      </c>
      <c r="N69" s="22">
        <f t="shared" si="109"/>
        <v>243.8050252783745</v>
      </c>
      <c r="O69" s="16"/>
      <c r="P69" s="21">
        <f t="shared" si="115"/>
        <v>3.5539132999999996</v>
      </c>
      <c r="Q69" s="22">
        <f t="shared" si="113"/>
        <v>67.805025278374515</v>
      </c>
    </row>
    <row r="70" spans="1:17" ht="15" customHeight="1" x14ac:dyDescent="0.25">
      <c r="A70" s="18">
        <f>A69+3</f>
        <v>42086</v>
      </c>
      <c r="B70" s="21">
        <v>0</v>
      </c>
      <c r="C70" s="21">
        <v>7.8735465716099862</v>
      </c>
      <c r="D70" s="22">
        <f>B70+C70</f>
        <v>7.8735465716099862</v>
      </c>
      <c r="E70" s="16"/>
      <c r="F70" s="21">
        <v>0</v>
      </c>
      <c r="G70" s="21">
        <v>1.428775E-2</v>
      </c>
      <c r="H70" s="22">
        <f t="shared" si="118"/>
        <v>1.428775E-2</v>
      </c>
      <c r="I70" s="16"/>
      <c r="J70" s="21">
        <f>B70-F70</f>
        <v>0</v>
      </c>
      <c r="K70" s="22">
        <f>K69+J70</f>
        <v>-176</v>
      </c>
      <c r="L70" s="16"/>
      <c r="M70" s="21">
        <f>C70-G70</f>
        <v>7.8592588216099859</v>
      </c>
      <c r="N70" s="22">
        <f t="shared" ref="N70:N74" si="119">N69+M70</f>
        <v>251.66428409998449</v>
      </c>
      <c r="O70" s="16"/>
      <c r="P70" s="21">
        <f>J70+M70</f>
        <v>7.8592588216099859</v>
      </c>
      <c r="Q70" s="22">
        <f>Q69+P70</f>
        <v>75.664284099984499</v>
      </c>
    </row>
    <row r="71" spans="1:17" ht="15" customHeight="1" x14ac:dyDescent="0.25">
      <c r="A71" s="18">
        <f>A70+1</f>
        <v>42087</v>
      </c>
      <c r="B71" s="21">
        <v>0</v>
      </c>
      <c r="C71" s="21">
        <v>0.73332241977445101</v>
      </c>
      <c r="D71" s="22">
        <f>B71+C71</f>
        <v>0.73332241977445101</v>
      </c>
      <c r="E71" s="16"/>
      <c r="F71" s="21">
        <v>0</v>
      </c>
      <c r="G71" s="21">
        <v>0</v>
      </c>
      <c r="H71" s="22">
        <f t="shared" si="118"/>
        <v>0</v>
      </c>
      <c r="I71" s="16"/>
      <c r="J71" s="21">
        <f t="shared" ref="J71" si="120">B71-F71</f>
        <v>0</v>
      </c>
      <c r="K71" s="22">
        <f t="shared" ref="K71:K74" si="121">K70+J71</f>
        <v>-176</v>
      </c>
      <c r="L71" s="16"/>
      <c r="M71" s="21">
        <f t="shared" ref="M71:M74" si="122">C71-G71</f>
        <v>0.73332241977445101</v>
      </c>
      <c r="N71" s="22">
        <f t="shared" si="119"/>
        <v>252.39760651975894</v>
      </c>
      <c r="O71" s="16"/>
      <c r="P71" s="21">
        <f>J71+M71</f>
        <v>0.73332241977445101</v>
      </c>
      <c r="Q71" s="22">
        <f t="shared" ref="Q71:Q74" si="123">Q70+P71</f>
        <v>76.397606519758952</v>
      </c>
    </row>
    <row r="72" spans="1:17" ht="15" customHeight="1" x14ac:dyDescent="0.25">
      <c r="A72" s="18">
        <f t="shared" ref="A72:A101" si="124">A71+1</f>
        <v>42088</v>
      </c>
      <c r="B72" s="21">
        <v>0</v>
      </c>
      <c r="C72" s="21">
        <v>5.0878107699999999</v>
      </c>
      <c r="D72" s="22">
        <f>B72+C72</f>
        <v>5.0878107699999999</v>
      </c>
      <c r="E72" s="16"/>
      <c r="F72" s="21">
        <v>0</v>
      </c>
      <c r="G72" s="21">
        <v>0</v>
      </c>
      <c r="H72" s="22">
        <f t="shared" si="118"/>
        <v>0</v>
      </c>
      <c r="I72" s="16"/>
      <c r="J72" s="21">
        <f>B72-F72</f>
        <v>0</v>
      </c>
      <c r="K72" s="22">
        <f t="shared" si="121"/>
        <v>-176</v>
      </c>
      <c r="L72" s="16"/>
      <c r="M72" s="21">
        <f t="shared" si="122"/>
        <v>5.0878107699999999</v>
      </c>
      <c r="N72" s="22">
        <f t="shared" si="119"/>
        <v>257.48541728975891</v>
      </c>
      <c r="O72" s="16"/>
      <c r="P72" s="21">
        <f t="shared" ref="P72:P74" si="125">J72+M72</f>
        <v>5.0878107699999999</v>
      </c>
      <c r="Q72" s="22">
        <f t="shared" si="123"/>
        <v>81.485417289758956</v>
      </c>
    </row>
    <row r="73" spans="1:17" ht="15" customHeight="1" x14ac:dyDescent="0.25">
      <c r="A73" s="18">
        <f t="shared" si="124"/>
        <v>42089</v>
      </c>
      <c r="B73" s="21">
        <v>0</v>
      </c>
      <c r="C73" s="21">
        <v>7.8950589515361901E-3</v>
      </c>
      <c r="D73" s="22">
        <f t="shared" ref="D73:D74" si="126">B73+C73</f>
        <v>7.8950589515361901E-3</v>
      </c>
      <c r="E73" s="16"/>
      <c r="F73" s="21">
        <v>0</v>
      </c>
      <c r="G73" s="21">
        <v>0</v>
      </c>
      <c r="H73" s="22">
        <f t="shared" si="118"/>
        <v>0</v>
      </c>
      <c r="I73" s="16"/>
      <c r="J73" s="21">
        <f t="shared" ref="J73:J74" si="127">B73-F73</f>
        <v>0</v>
      </c>
      <c r="K73" s="22">
        <f t="shared" si="121"/>
        <v>-176</v>
      </c>
      <c r="L73" s="16"/>
      <c r="M73" s="21">
        <f t="shared" si="122"/>
        <v>7.8950589515361901E-3</v>
      </c>
      <c r="N73" s="22">
        <f t="shared" si="119"/>
        <v>257.49331234871045</v>
      </c>
      <c r="O73" s="16"/>
      <c r="P73" s="21">
        <f t="shared" si="125"/>
        <v>7.8950589515361901E-3</v>
      </c>
      <c r="Q73" s="22">
        <f t="shared" si="123"/>
        <v>81.493312348710489</v>
      </c>
    </row>
    <row r="74" spans="1:17" ht="15" customHeight="1" x14ac:dyDescent="0.25">
      <c r="A74" s="18">
        <f t="shared" si="124"/>
        <v>42090</v>
      </c>
      <c r="B74" s="21">
        <v>0</v>
      </c>
      <c r="C74" s="21">
        <v>5.7253726019702409</v>
      </c>
      <c r="D74" s="22">
        <f t="shared" si="126"/>
        <v>5.7253726019702409</v>
      </c>
      <c r="E74" s="16"/>
      <c r="F74" s="21">
        <v>0</v>
      </c>
      <c r="G74" s="21">
        <v>0</v>
      </c>
      <c r="H74" s="22">
        <f t="shared" ref="H74:H76" si="128">F74+G74</f>
        <v>0</v>
      </c>
      <c r="I74" s="16"/>
      <c r="J74" s="21">
        <f t="shared" si="127"/>
        <v>0</v>
      </c>
      <c r="K74" s="22">
        <f t="shared" si="121"/>
        <v>-176</v>
      </c>
      <c r="L74" s="16"/>
      <c r="M74" s="21">
        <f t="shared" si="122"/>
        <v>5.7253726019702409</v>
      </c>
      <c r="N74" s="22">
        <f t="shared" si="119"/>
        <v>263.21868495068071</v>
      </c>
      <c r="O74" s="16"/>
      <c r="P74" s="21">
        <f t="shared" si="125"/>
        <v>5.7253726019702409</v>
      </c>
      <c r="Q74" s="22">
        <f t="shared" si="123"/>
        <v>87.218684950680725</v>
      </c>
    </row>
    <row r="75" spans="1:17" ht="15" customHeight="1" x14ac:dyDescent="0.25">
      <c r="A75" s="18">
        <f>A74+3</f>
        <v>42093</v>
      </c>
      <c r="B75" s="21">
        <v>0</v>
      </c>
      <c r="C75" s="21">
        <v>10.993430118926645</v>
      </c>
      <c r="D75" s="22">
        <f>B75+C75</f>
        <v>10.993430118926645</v>
      </c>
      <c r="E75" s="16"/>
      <c r="F75" s="21">
        <v>0</v>
      </c>
      <c r="G75" s="21">
        <v>0</v>
      </c>
      <c r="H75" s="22">
        <f t="shared" si="128"/>
        <v>0</v>
      </c>
      <c r="I75" s="16"/>
      <c r="J75" s="21">
        <f>B75-F75</f>
        <v>0</v>
      </c>
      <c r="K75" s="22">
        <f t="shared" ref="K75:K79" si="129">K74+J75</f>
        <v>-176</v>
      </c>
      <c r="L75" s="16"/>
      <c r="M75" s="21">
        <f t="shared" ref="M75:M79" si="130">C75-G75</f>
        <v>10.993430118926645</v>
      </c>
      <c r="N75" s="22">
        <f t="shared" ref="N75:N79" si="131">N74+M75</f>
        <v>274.21211506960736</v>
      </c>
      <c r="O75" s="16"/>
      <c r="P75" s="21">
        <f t="shared" ref="P75:P79" si="132">J75+M75</f>
        <v>10.993430118926645</v>
      </c>
      <c r="Q75" s="22">
        <f t="shared" ref="Q75:Q79" si="133">Q74+P75</f>
        <v>98.212115069607364</v>
      </c>
    </row>
    <row r="76" spans="1:17" ht="15" customHeight="1" x14ac:dyDescent="0.25">
      <c r="A76" s="18">
        <f t="shared" si="124"/>
        <v>42094</v>
      </c>
      <c r="B76" s="21">
        <v>0</v>
      </c>
      <c r="C76" s="21">
        <v>11.098576</v>
      </c>
      <c r="D76" s="22">
        <f t="shared" ref="D76:D79" si="134">B76+C76</f>
        <v>11.098576</v>
      </c>
      <c r="E76" s="16"/>
      <c r="F76" s="21">
        <v>0</v>
      </c>
      <c r="G76" s="21">
        <v>0</v>
      </c>
      <c r="H76" s="22">
        <f t="shared" si="128"/>
        <v>0</v>
      </c>
      <c r="I76" s="16"/>
      <c r="J76" s="21">
        <f t="shared" ref="J76:J79" si="135">B76-F76</f>
        <v>0</v>
      </c>
      <c r="K76" s="22">
        <f t="shared" si="129"/>
        <v>-176</v>
      </c>
      <c r="L76" s="16"/>
      <c r="M76" s="21">
        <f t="shared" si="130"/>
        <v>11.098576</v>
      </c>
      <c r="N76" s="22">
        <f t="shared" si="131"/>
        <v>285.31069106960734</v>
      </c>
      <c r="O76" s="16"/>
      <c r="P76" s="21">
        <f t="shared" si="132"/>
        <v>11.098576</v>
      </c>
      <c r="Q76" s="22">
        <f t="shared" si="133"/>
        <v>109.31069106960736</v>
      </c>
    </row>
    <row r="77" spans="1:17" ht="15" customHeight="1" x14ac:dyDescent="0.25">
      <c r="A77" s="18">
        <f t="shared" si="124"/>
        <v>42095</v>
      </c>
      <c r="B77" s="21">
        <v>0</v>
      </c>
      <c r="C77" s="21">
        <v>1.64822895</v>
      </c>
      <c r="D77" s="22">
        <f t="shared" si="134"/>
        <v>1.64822895</v>
      </c>
      <c r="E77" s="16"/>
      <c r="F77" s="21">
        <v>0</v>
      </c>
      <c r="G77" s="21">
        <v>0</v>
      </c>
      <c r="H77" s="22">
        <f t="shared" ref="H77:H81" si="136">F77+G77</f>
        <v>0</v>
      </c>
      <c r="I77" s="16"/>
      <c r="J77" s="21">
        <f t="shared" si="135"/>
        <v>0</v>
      </c>
      <c r="K77" s="22">
        <f t="shared" si="129"/>
        <v>-176</v>
      </c>
      <c r="L77" s="16"/>
      <c r="M77" s="21">
        <f t="shared" si="130"/>
        <v>1.64822895</v>
      </c>
      <c r="N77" s="22">
        <f t="shared" si="131"/>
        <v>286.95892001960732</v>
      </c>
      <c r="O77" s="16"/>
      <c r="P77" s="21">
        <f t="shared" si="132"/>
        <v>1.64822895</v>
      </c>
      <c r="Q77" s="22">
        <f t="shared" si="133"/>
        <v>110.95892001960736</v>
      </c>
    </row>
    <row r="78" spans="1:17" ht="15" customHeight="1" x14ac:dyDescent="0.25">
      <c r="A78" s="18">
        <f>A77+5</f>
        <v>42100</v>
      </c>
      <c r="B78" s="21">
        <v>0</v>
      </c>
      <c r="C78" s="21">
        <v>0.31586394000000001</v>
      </c>
      <c r="D78" s="22">
        <f t="shared" si="134"/>
        <v>0.31586394000000001</v>
      </c>
      <c r="E78" s="16"/>
      <c r="F78" s="21">
        <v>0</v>
      </c>
      <c r="G78" s="21">
        <v>0</v>
      </c>
      <c r="H78" s="22">
        <f t="shared" si="136"/>
        <v>0</v>
      </c>
      <c r="I78" s="16"/>
      <c r="J78" s="21">
        <f t="shared" si="135"/>
        <v>0</v>
      </c>
      <c r="K78" s="22">
        <f t="shared" si="129"/>
        <v>-176</v>
      </c>
      <c r="L78" s="16"/>
      <c r="M78" s="21">
        <f t="shared" si="130"/>
        <v>0.31586394000000001</v>
      </c>
      <c r="N78" s="22">
        <f t="shared" si="131"/>
        <v>287.2747839596073</v>
      </c>
      <c r="O78" s="16"/>
      <c r="P78" s="21">
        <f t="shared" si="132"/>
        <v>0.31586394000000001</v>
      </c>
      <c r="Q78" s="22">
        <f t="shared" si="133"/>
        <v>111.27478395960736</v>
      </c>
    </row>
    <row r="79" spans="1:17" ht="15" customHeight="1" x14ac:dyDescent="0.25">
      <c r="A79" s="18">
        <f t="shared" si="124"/>
        <v>42101</v>
      </c>
      <c r="B79" s="21">
        <v>0</v>
      </c>
      <c r="C79" s="21">
        <v>3.8547399900000001</v>
      </c>
      <c r="D79" s="22">
        <f t="shared" si="134"/>
        <v>3.8547399900000001</v>
      </c>
      <c r="E79" s="16"/>
      <c r="F79" s="21">
        <v>0</v>
      </c>
      <c r="G79" s="21">
        <v>0</v>
      </c>
      <c r="H79" s="22">
        <f t="shared" si="136"/>
        <v>0</v>
      </c>
      <c r="I79" s="16"/>
      <c r="J79" s="21">
        <f t="shared" si="135"/>
        <v>0</v>
      </c>
      <c r="K79" s="22">
        <f t="shared" si="129"/>
        <v>-176</v>
      </c>
      <c r="L79" s="16"/>
      <c r="M79" s="21">
        <f t="shared" si="130"/>
        <v>3.8547399900000001</v>
      </c>
      <c r="N79" s="22">
        <f t="shared" si="131"/>
        <v>291.12952394960729</v>
      </c>
      <c r="O79" s="16"/>
      <c r="P79" s="21">
        <f t="shared" si="132"/>
        <v>3.8547399900000001</v>
      </c>
      <c r="Q79" s="22">
        <f t="shared" si="133"/>
        <v>115.12952394960736</v>
      </c>
    </row>
    <row r="80" spans="1:17" ht="15" customHeight="1" x14ac:dyDescent="0.25">
      <c r="A80" s="18">
        <f>A79+1</f>
        <v>42102</v>
      </c>
      <c r="B80" s="21">
        <v>0</v>
      </c>
      <c r="C80" s="21">
        <v>2.4117320000000008E-2</v>
      </c>
      <c r="D80" s="22">
        <f>B80+C80</f>
        <v>2.4117320000000008E-2</v>
      </c>
      <c r="E80" s="16"/>
      <c r="F80" s="21">
        <v>0</v>
      </c>
      <c r="G80" s="21">
        <v>0</v>
      </c>
      <c r="H80" s="22">
        <f t="shared" si="136"/>
        <v>0</v>
      </c>
      <c r="I80" s="16"/>
      <c r="J80" s="21">
        <f>B80-F80</f>
        <v>0</v>
      </c>
      <c r="K80" s="22">
        <f t="shared" ref="K80:K84" si="137">K79+J80</f>
        <v>-176</v>
      </c>
      <c r="L80" s="16"/>
      <c r="M80" s="21">
        <f t="shared" ref="M80:M84" si="138">C80-G80</f>
        <v>2.4117320000000008E-2</v>
      </c>
      <c r="N80" s="22">
        <f t="shared" ref="N80:N84" si="139">N79+M80</f>
        <v>291.15364126960731</v>
      </c>
      <c r="O80" s="16"/>
      <c r="P80" s="21">
        <f t="shared" ref="P80:P84" si="140">J80+M80</f>
        <v>2.4117320000000008E-2</v>
      </c>
      <c r="Q80" s="22">
        <f t="shared" ref="Q80:Q84" si="141">Q79+P80</f>
        <v>115.15364126960736</v>
      </c>
    </row>
    <row r="81" spans="1:17" ht="15" customHeight="1" x14ac:dyDescent="0.25">
      <c r="A81" s="18">
        <f t="shared" si="124"/>
        <v>42103</v>
      </c>
      <c r="B81" s="21">
        <v>0</v>
      </c>
      <c r="C81" s="21">
        <v>5.1619114736904601</v>
      </c>
      <c r="D81" s="22">
        <f t="shared" ref="D81:D84" si="142">B81+C81</f>
        <v>5.1619114736904601</v>
      </c>
      <c r="E81" s="16"/>
      <c r="F81" s="21">
        <v>0</v>
      </c>
      <c r="G81" s="21">
        <v>0</v>
      </c>
      <c r="H81" s="22">
        <f t="shared" si="136"/>
        <v>0</v>
      </c>
      <c r="I81" s="16"/>
      <c r="J81" s="21">
        <f t="shared" ref="J81:J84" si="143">B81-F81</f>
        <v>0</v>
      </c>
      <c r="K81" s="22">
        <f t="shared" si="137"/>
        <v>-176</v>
      </c>
      <c r="L81" s="16"/>
      <c r="M81" s="21">
        <f t="shared" si="138"/>
        <v>5.1619114736904601</v>
      </c>
      <c r="N81" s="22">
        <f t="shared" si="139"/>
        <v>296.31555274329776</v>
      </c>
      <c r="O81" s="16"/>
      <c r="P81" s="21">
        <f t="shared" si="140"/>
        <v>5.1619114736904601</v>
      </c>
      <c r="Q81" s="22">
        <f t="shared" si="141"/>
        <v>120.31555274329783</v>
      </c>
    </row>
    <row r="82" spans="1:17" ht="15" customHeight="1" x14ac:dyDescent="0.25">
      <c r="A82" s="18">
        <f t="shared" si="124"/>
        <v>42104</v>
      </c>
      <c r="B82" s="21">
        <v>0</v>
      </c>
      <c r="C82" s="21">
        <v>6.3936899999999996E-3</v>
      </c>
      <c r="D82" s="22">
        <f t="shared" si="142"/>
        <v>6.3936899999999996E-3</v>
      </c>
      <c r="E82" s="16"/>
      <c r="F82" s="21">
        <v>0</v>
      </c>
      <c r="G82" s="21">
        <v>0</v>
      </c>
      <c r="H82" s="22">
        <f t="shared" ref="H82:H86" si="144">F82+G82</f>
        <v>0</v>
      </c>
      <c r="I82" s="16"/>
      <c r="J82" s="21">
        <f t="shared" si="143"/>
        <v>0</v>
      </c>
      <c r="K82" s="22">
        <f t="shared" si="137"/>
        <v>-176</v>
      </c>
      <c r="L82" s="16"/>
      <c r="M82" s="21">
        <f t="shared" si="138"/>
        <v>6.3936899999999996E-3</v>
      </c>
      <c r="N82" s="22">
        <f t="shared" si="139"/>
        <v>296.32194643329774</v>
      </c>
      <c r="O82" s="16"/>
      <c r="P82" s="21">
        <f t="shared" si="140"/>
        <v>6.3936899999999996E-3</v>
      </c>
      <c r="Q82" s="22">
        <f t="shared" si="141"/>
        <v>120.32194643329782</v>
      </c>
    </row>
    <row r="83" spans="1:17" ht="15" customHeight="1" x14ac:dyDescent="0.25">
      <c r="A83" s="18">
        <f>A82+3</f>
        <v>42107</v>
      </c>
      <c r="B83" s="21">
        <v>0</v>
      </c>
      <c r="C83" s="21">
        <v>3.9064716000000002</v>
      </c>
      <c r="D83" s="22">
        <f t="shared" si="142"/>
        <v>3.9064716000000002</v>
      </c>
      <c r="E83" s="16"/>
      <c r="F83" s="21">
        <v>0</v>
      </c>
      <c r="G83" s="21">
        <v>0</v>
      </c>
      <c r="H83" s="22">
        <f t="shared" si="144"/>
        <v>0</v>
      </c>
      <c r="I83" s="16"/>
      <c r="J83" s="21">
        <f t="shared" si="143"/>
        <v>0</v>
      </c>
      <c r="K83" s="22">
        <f t="shared" si="137"/>
        <v>-176</v>
      </c>
      <c r="L83" s="16"/>
      <c r="M83" s="21">
        <f t="shared" si="138"/>
        <v>3.9064716000000002</v>
      </c>
      <c r="N83" s="22">
        <f t="shared" si="139"/>
        <v>300.22841803329771</v>
      </c>
      <c r="O83" s="16"/>
      <c r="P83" s="21">
        <f t="shared" si="140"/>
        <v>3.9064716000000002</v>
      </c>
      <c r="Q83" s="22">
        <f t="shared" si="141"/>
        <v>124.22841803329783</v>
      </c>
    </row>
    <row r="84" spans="1:17" ht="15" customHeight="1" x14ac:dyDescent="0.25">
      <c r="A84" s="18">
        <f t="shared" si="124"/>
        <v>42108</v>
      </c>
      <c r="B84" s="21">
        <v>0</v>
      </c>
      <c r="C84" s="21">
        <v>11.02933481</v>
      </c>
      <c r="D84" s="22">
        <f t="shared" si="142"/>
        <v>11.02933481</v>
      </c>
      <c r="E84" s="16"/>
      <c r="F84" s="21">
        <v>0</v>
      </c>
      <c r="G84" s="21">
        <v>5.659314E-2</v>
      </c>
      <c r="H84" s="22">
        <f t="shared" si="144"/>
        <v>5.659314E-2</v>
      </c>
      <c r="I84" s="16"/>
      <c r="J84" s="21">
        <f t="shared" si="143"/>
        <v>0</v>
      </c>
      <c r="K84" s="22">
        <f t="shared" si="137"/>
        <v>-176</v>
      </c>
      <c r="L84" s="16"/>
      <c r="M84" s="21">
        <f t="shared" si="138"/>
        <v>10.97274167</v>
      </c>
      <c r="N84" s="22">
        <f t="shared" si="139"/>
        <v>311.20115970329772</v>
      </c>
      <c r="O84" s="16"/>
      <c r="P84" s="21">
        <f t="shared" si="140"/>
        <v>10.97274167</v>
      </c>
      <c r="Q84" s="22">
        <f t="shared" si="141"/>
        <v>135.20115970329783</v>
      </c>
    </row>
    <row r="85" spans="1:17" ht="15" customHeight="1" x14ac:dyDescent="0.25">
      <c r="A85" s="18">
        <f>A84+1</f>
        <v>42109</v>
      </c>
      <c r="B85" s="21">
        <v>0</v>
      </c>
      <c r="C85" s="21">
        <v>0.37750712504183381</v>
      </c>
      <c r="D85" s="22">
        <f>B85+C85</f>
        <v>0.37750712504183381</v>
      </c>
      <c r="E85" s="16"/>
      <c r="F85" s="21">
        <v>0</v>
      </c>
      <c r="G85" s="21">
        <v>0</v>
      </c>
      <c r="H85" s="22">
        <f t="shared" si="144"/>
        <v>0</v>
      </c>
      <c r="I85" s="16"/>
      <c r="J85" s="21">
        <f>B85-F85</f>
        <v>0</v>
      </c>
      <c r="K85" s="22">
        <f t="shared" ref="K85:K89" si="145">K84+J85</f>
        <v>-176</v>
      </c>
      <c r="L85" s="16"/>
      <c r="M85" s="21">
        <f t="shared" ref="M85:M89" si="146">C85-G85</f>
        <v>0.37750712504183381</v>
      </c>
      <c r="N85" s="22">
        <f t="shared" ref="N85:N89" si="147">N84+M85</f>
        <v>311.57866682833958</v>
      </c>
      <c r="O85" s="16"/>
      <c r="P85" s="21">
        <f t="shared" ref="P85:P89" si="148">J85+M85</f>
        <v>0.37750712504183381</v>
      </c>
      <c r="Q85" s="22">
        <f t="shared" ref="Q85:Q89" si="149">Q84+P85</f>
        <v>135.57866682833966</v>
      </c>
    </row>
    <row r="86" spans="1:17" ht="15" customHeight="1" x14ac:dyDescent="0.25">
      <c r="A86" s="18">
        <f t="shared" si="124"/>
        <v>42110</v>
      </c>
      <c r="B86" s="21">
        <v>0</v>
      </c>
      <c r="C86" s="21">
        <v>0.4223350155681293</v>
      </c>
      <c r="D86" s="22">
        <f t="shared" ref="D86:D89" si="150">B86+C86</f>
        <v>0.4223350155681293</v>
      </c>
      <c r="E86" s="16"/>
      <c r="F86" s="21">
        <v>0</v>
      </c>
      <c r="G86" s="21">
        <v>0</v>
      </c>
      <c r="H86" s="22">
        <f t="shared" si="144"/>
        <v>0</v>
      </c>
      <c r="I86" s="16"/>
      <c r="J86" s="21">
        <f t="shared" ref="J86:J89" si="151">B86-F86</f>
        <v>0</v>
      </c>
      <c r="K86" s="22">
        <f t="shared" si="145"/>
        <v>-176</v>
      </c>
      <c r="L86" s="16"/>
      <c r="M86" s="21">
        <f t="shared" si="146"/>
        <v>0.4223350155681293</v>
      </c>
      <c r="N86" s="22">
        <f t="shared" si="147"/>
        <v>312.00100184390772</v>
      </c>
      <c r="O86" s="16"/>
      <c r="P86" s="21">
        <f t="shared" si="148"/>
        <v>0.4223350155681293</v>
      </c>
      <c r="Q86" s="22">
        <f t="shared" si="149"/>
        <v>136.0010018439078</v>
      </c>
    </row>
    <row r="87" spans="1:17" ht="15" customHeight="1" x14ac:dyDescent="0.25">
      <c r="A87" s="18">
        <f t="shared" si="124"/>
        <v>42111</v>
      </c>
      <c r="B87" s="21">
        <v>0</v>
      </c>
      <c r="C87" s="21">
        <v>1.3881309099999999</v>
      </c>
      <c r="D87" s="22">
        <f t="shared" si="150"/>
        <v>1.3881309099999999</v>
      </c>
      <c r="E87" s="16"/>
      <c r="F87" s="21">
        <v>0</v>
      </c>
      <c r="G87" s="21">
        <v>0.24492735000000002</v>
      </c>
      <c r="H87" s="22">
        <f t="shared" ref="H87:H91" si="152">F87+G87</f>
        <v>0.24492735000000002</v>
      </c>
      <c r="I87" s="16"/>
      <c r="J87" s="21">
        <f t="shared" si="151"/>
        <v>0</v>
      </c>
      <c r="K87" s="22">
        <f t="shared" si="145"/>
        <v>-176</v>
      </c>
      <c r="L87" s="16"/>
      <c r="M87" s="21">
        <f t="shared" si="146"/>
        <v>1.1432035599999999</v>
      </c>
      <c r="N87" s="22">
        <f t="shared" si="147"/>
        <v>313.14420540390773</v>
      </c>
      <c r="O87" s="16"/>
      <c r="P87" s="21">
        <f t="shared" si="148"/>
        <v>1.1432035599999999</v>
      </c>
      <c r="Q87" s="22">
        <f t="shared" si="149"/>
        <v>137.14420540390779</v>
      </c>
    </row>
    <row r="88" spans="1:17" ht="15" customHeight="1" x14ac:dyDescent="0.25">
      <c r="A88" s="18">
        <f>A87+3</f>
        <v>42114</v>
      </c>
      <c r="B88" s="21">
        <v>0</v>
      </c>
      <c r="C88" s="21">
        <v>3.034189309670652E-2</v>
      </c>
      <c r="D88" s="22">
        <f t="shared" si="150"/>
        <v>3.034189309670652E-2</v>
      </c>
      <c r="E88" s="16"/>
      <c r="F88" s="21">
        <v>0</v>
      </c>
      <c r="G88" s="21">
        <v>0</v>
      </c>
      <c r="H88" s="22">
        <f t="shared" si="152"/>
        <v>0</v>
      </c>
      <c r="I88" s="16"/>
      <c r="J88" s="21">
        <f t="shared" si="151"/>
        <v>0</v>
      </c>
      <c r="K88" s="22">
        <f t="shared" si="145"/>
        <v>-176</v>
      </c>
      <c r="L88" s="16"/>
      <c r="M88" s="21">
        <f t="shared" si="146"/>
        <v>3.034189309670652E-2</v>
      </c>
      <c r="N88" s="22">
        <f t="shared" si="147"/>
        <v>313.17454729700444</v>
      </c>
      <c r="O88" s="16"/>
      <c r="P88" s="21">
        <f t="shared" si="148"/>
        <v>3.034189309670652E-2</v>
      </c>
      <c r="Q88" s="22">
        <f t="shared" si="149"/>
        <v>137.17454729700449</v>
      </c>
    </row>
    <row r="89" spans="1:17" ht="15" customHeight="1" x14ac:dyDescent="0.25">
      <c r="A89" s="18">
        <f t="shared" si="124"/>
        <v>42115</v>
      </c>
      <c r="B89" s="21">
        <v>0</v>
      </c>
      <c r="C89" s="21">
        <v>10.035004446107681</v>
      </c>
      <c r="D89" s="22">
        <f t="shared" si="150"/>
        <v>10.035004446107681</v>
      </c>
      <c r="E89" s="16"/>
      <c r="F89" s="21">
        <v>0</v>
      </c>
      <c r="G89" s="21">
        <v>0</v>
      </c>
      <c r="H89" s="22">
        <f t="shared" si="152"/>
        <v>0</v>
      </c>
      <c r="I89" s="16"/>
      <c r="J89" s="21">
        <f t="shared" si="151"/>
        <v>0</v>
      </c>
      <c r="K89" s="22">
        <f t="shared" si="145"/>
        <v>-176</v>
      </c>
      <c r="L89" s="16"/>
      <c r="M89" s="21">
        <f t="shared" si="146"/>
        <v>10.035004446107681</v>
      </c>
      <c r="N89" s="22">
        <f t="shared" si="147"/>
        <v>323.20955174311212</v>
      </c>
      <c r="O89" s="16"/>
      <c r="P89" s="21">
        <f t="shared" si="148"/>
        <v>10.035004446107681</v>
      </c>
      <c r="Q89" s="22">
        <f t="shared" si="149"/>
        <v>147.20955174311217</v>
      </c>
    </row>
    <row r="90" spans="1:17" ht="15" customHeight="1" x14ac:dyDescent="0.25">
      <c r="A90" s="18">
        <f>A89+1</f>
        <v>42116</v>
      </c>
      <c r="B90" s="21">
        <v>0</v>
      </c>
      <c r="C90" s="21">
        <v>0.29364259999999998</v>
      </c>
      <c r="D90" s="22">
        <f>B90+C90</f>
        <v>0.29364259999999998</v>
      </c>
      <c r="E90" s="16"/>
      <c r="F90" s="21">
        <v>10.5</v>
      </c>
      <c r="G90" s="21">
        <v>0</v>
      </c>
      <c r="H90" s="22">
        <f t="shared" si="152"/>
        <v>10.5</v>
      </c>
      <c r="I90" s="16"/>
      <c r="J90" s="21">
        <f>B90-F90</f>
        <v>-10.5</v>
      </c>
      <c r="K90" s="22">
        <f t="shared" ref="K90:K94" si="153">K89+J90</f>
        <v>-186.5</v>
      </c>
      <c r="L90" s="16"/>
      <c r="M90" s="21">
        <f t="shared" ref="M90:M94" si="154">C90-G90</f>
        <v>0.29364259999999998</v>
      </c>
      <c r="N90" s="22">
        <f t="shared" ref="N90:N94" si="155">N89+M90</f>
        <v>323.50319434311211</v>
      </c>
      <c r="O90" s="16"/>
      <c r="P90" s="21">
        <f t="shared" ref="P90:P94" si="156">J90+M90</f>
        <v>-10.2063574</v>
      </c>
      <c r="Q90" s="22">
        <f t="shared" ref="Q90:Q94" si="157">Q89+P90</f>
        <v>137.00319434311217</v>
      </c>
    </row>
    <row r="91" spans="1:17" ht="15" customHeight="1" x14ac:dyDescent="0.25">
      <c r="A91" s="18">
        <f t="shared" si="124"/>
        <v>42117</v>
      </c>
      <c r="B91" s="21">
        <v>0</v>
      </c>
      <c r="C91" s="21">
        <v>1.59286058</v>
      </c>
      <c r="D91" s="22">
        <f t="shared" ref="D91:D94" si="158">B91+C91</f>
        <v>1.59286058</v>
      </c>
      <c r="E91" s="16"/>
      <c r="F91" s="21">
        <v>0</v>
      </c>
      <c r="G91" s="21">
        <v>0</v>
      </c>
      <c r="H91" s="22">
        <f t="shared" si="152"/>
        <v>0</v>
      </c>
      <c r="I91" s="16"/>
      <c r="J91" s="21">
        <f t="shared" ref="J91:J94" si="159">B91-F91</f>
        <v>0</v>
      </c>
      <c r="K91" s="22">
        <f t="shared" si="153"/>
        <v>-186.5</v>
      </c>
      <c r="L91" s="16"/>
      <c r="M91" s="21">
        <f t="shared" si="154"/>
        <v>1.59286058</v>
      </c>
      <c r="N91" s="22">
        <f t="shared" si="155"/>
        <v>325.09605492311209</v>
      </c>
      <c r="O91" s="16"/>
      <c r="P91" s="21">
        <f t="shared" si="156"/>
        <v>1.59286058</v>
      </c>
      <c r="Q91" s="22">
        <f t="shared" si="157"/>
        <v>138.59605492311218</v>
      </c>
    </row>
    <row r="92" spans="1:17" ht="15" customHeight="1" x14ac:dyDescent="0.25">
      <c r="A92" s="18">
        <f t="shared" si="124"/>
        <v>42118</v>
      </c>
      <c r="B92" s="21">
        <v>0</v>
      </c>
      <c r="C92" s="21">
        <v>1.1334621129767627E-2</v>
      </c>
      <c r="D92" s="22">
        <f t="shared" si="158"/>
        <v>1.1334621129767627E-2</v>
      </c>
      <c r="E92" s="16"/>
      <c r="F92" s="21">
        <v>3</v>
      </c>
      <c r="G92" s="21">
        <v>0</v>
      </c>
      <c r="H92" s="22">
        <f t="shared" ref="H92:H96" si="160">F92+G92</f>
        <v>3</v>
      </c>
      <c r="I92" s="16"/>
      <c r="J92" s="21">
        <f t="shared" si="159"/>
        <v>-3</v>
      </c>
      <c r="K92" s="22">
        <f t="shared" si="153"/>
        <v>-189.5</v>
      </c>
      <c r="L92" s="16"/>
      <c r="M92" s="21">
        <f t="shared" si="154"/>
        <v>1.1334621129767627E-2</v>
      </c>
      <c r="N92" s="22">
        <f t="shared" si="155"/>
        <v>325.10738954424187</v>
      </c>
      <c r="O92" s="16"/>
      <c r="P92" s="21">
        <f t="shared" si="156"/>
        <v>-2.9886653788702322</v>
      </c>
      <c r="Q92" s="22">
        <f t="shared" si="157"/>
        <v>135.60738954424195</v>
      </c>
    </row>
    <row r="93" spans="1:17" ht="15" customHeight="1" x14ac:dyDescent="0.25">
      <c r="A93" s="18">
        <f>A92+3</f>
        <v>42121</v>
      </c>
      <c r="B93" s="21">
        <v>0</v>
      </c>
      <c r="C93" s="21">
        <v>1.4291405885642694</v>
      </c>
      <c r="D93" s="22">
        <f t="shared" si="158"/>
        <v>1.4291405885642694</v>
      </c>
      <c r="E93" s="16"/>
      <c r="F93" s="21">
        <v>0</v>
      </c>
      <c r="G93" s="21">
        <v>0</v>
      </c>
      <c r="H93" s="22">
        <f t="shared" si="160"/>
        <v>0</v>
      </c>
      <c r="I93" s="16"/>
      <c r="J93" s="21">
        <f t="shared" si="159"/>
        <v>0</v>
      </c>
      <c r="K93" s="22">
        <f t="shared" si="153"/>
        <v>-189.5</v>
      </c>
      <c r="L93" s="16"/>
      <c r="M93" s="21">
        <f t="shared" si="154"/>
        <v>1.4291405885642694</v>
      </c>
      <c r="N93" s="22">
        <f t="shared" si="155"/>
        <v>326.53653013280615</v>
      </c>
      <c r="O93" s="16"/>
      <c r="P93" s="21">
        <f t="shared" si="156"/>
        <v>1.4291405885642694</v>
      </c>
      <c r="Q93" s="22">
        <f t="shared" si="157"/>
        <v>137.03653013280623</v>
      </c>
    </row>
    <row r="94" spans="1:17" ht="15" customHeight="1" x14ac:dyDescent="0.25">
      <c r="A94" s="18">
        <f t="shared" si="124"/>
        <v>42122</v>
      </c>
      <c r="B94" s="21">
        <v>0</v>
      </c>
      <c r="C94" s="21">
        <v>2.7131204800000002</v>
      </c>
      <c r="D94" s="22">
        <f t="shared" si="158"/>
        <v>2.7131204800000002</v>
      </c>
      <c r="E94" s="16"/>
      <c r="F94" s="21">
        <v>0</v>
      </c>
      <c r="G94" s="21">
        <v>4.0252891399999999</v>
      </c>
      <c r="H94" s="22">
        <f t="shared" si="160"/>
        <v>4.0252891399999999</v>
      </c>
      <c r="I94" s="16"/>
      <c r="J94" s="21">
        <f t="shared" si="159"/>
        <v>0</v>
      </c>
      <c r="K94" s="22">
        <f t="shared" si="153"/>
        <v>-189.5</v>
      </c>
      <c r="L94" s="16"/>
      <c r="M94" s="21">
        <f t="shared" si="154"/>
        <v>-1.3121686599999998</v>
      </c>
      <c r="N94" s="22">
        <f t="shared" si="155"/>
        <v>325.22436147280615</v>
      </c>
      <c r="O94" s="16"/>
      <c r="P94" s="21">
        <f t="shared" si="156"/>
        <v>-1.3121686599999998</v>
      </c>
      <c r="Q94" s="22">
        <f t="shared" si="157"/>
        <v>135.72436147280624</v>
      </c>
    </row>
    <row r="95" spans="1:17" ht="15" customHeight="1" x14ac:dyDescent="0.25">
      <c r="A95" s="18">
        <f>A94+1</f>
        <v>42123</v>
      </c>
      <c r="B95" s="21">
        <v>0</v>
      </c>
      <c r="C95" s="21">
        <v>17.351893305838178</v>
      </c>
      <c r="D95" s="22">
        <f>B95+C95</f>
        <v>17.351893305838178</v>
      </c>
      <c r="E95" s="16"/>
      <c r="F95" s="21">
        <v>0</v>
      </c>
      <c r="G95" s="21">
        <v>0</v>
      </c>
      <c r="H95" s="22">
        <f t="shared" si="160"/>
        <v>0</v>
      </c>
      <c r="I95" s="16"/>
      <c r="J95" s="21">
        <f>B95-F95</f>
        <v>0</v>
      </c>
      <c r="K95" s="22">
        <f t="shared" ref="K95:K99" si="161">K94+J95</f>
        <v>-189.5</v>
      </c>
      <c r="L95" s="16"/>
      <c r="M95" s="21">
        <f t="shared" ref="M95:M99" si="162">C95-G95</f>
        <v>17.351893305838178</v>
      </c>
      <c r="N95" s="22">
        <f t="shared" ref="N95:N99" si="163">N94+M95</f>
        <v>342.57625477864434</v>
      </c>
      <c r="O95" s="16"/>
      <c r="P95" s="21">
        <f t="shared" ref="P95:P99" si="164">J95+M95</f>
        <v>17.351893305838178</v>
      </c>
      <c r="Q95" s="22">
        <f t="shared" ref="Q95:Q99" si="165">Q94+P95</f>
        <v>153.07625477864443</v>
      </c>
    </row>
    <row r="96" spans="1:17" ht="15" customHeight="1" x14ac:dyDescent="0.25">
      <c r="A96" s="18">
        <f t="shared" si="124"/>
        <v>42124</v>
      </c>
      <c r="B96" s="21">
        <v>0</v>
      </c>
      <c r="C96" s="21">
        <v>9.7258190000000008E-2</v>
      </c>
      <c r="D96" s="22">
        <f t="shared" ref="D96:D99" si="166">B96+C96</f>
        <v>9.7258190000000008E-2</v>
      </c>
      <c r="E96" s="16"/>
      <c r="F96" s="21">
        <v>0</v>
      </c>
      <c r="G96" s="21">
        <v>0</v>
      </c>
      <c r="H96" s="22">
        <f t="shared" si="160"/>
        <v>0</v>
      </c>
      <c r="I96" s="16"/>
      <c r="J96" s="21">
        <f t="shared" ref="J96:J99" si="167">B96-F96</f>
        <v>0</v>
      </c>
      <c r="K96" s="22">
        <f t="shared" si="161"/>
        <v>-189.5</v>
      </c>
      <c r="L96" s="16"/>
      <c r="M96" s="21">
        <f t="shared" si="162"/>
        <v>9.7258190000000008E-2</v>
      </c>
      <c r="N96" s="22">
        <f t="shared" si="163"/>
        <v>342.67351296864433</v>
      </c>
      <c r="O96" s="16"/>
      <c r="P96" s="21">
        <f t="shared" si="164"/>
        <v>9.7258190000000008E-2</v>
      </c>
      <c r="Q96" s="22">
        <f t="shared" si="165"/>
        <v>153.17351296864442</v>
      </c>
    </row>
    <row r="97" spans="1:17" ht="15" customHeight="1" x14ac:dyDescent="0.25">
      <c r="A97" s="18">
        <f>A96+4</f>
        <v>42128</v>
      </c>
      <c r="B97" s="21">
        <v>0</v>
      </c>
      <c r="C97" s="21">
        <v>0.2945998781101381</v>
      </c>
      <c r="D97" s="22">
        <f t="shared" si="166"/>
        <v>0.2945998781101381</v>
      </c>
      <c r="E97" s="16"/>
      <c r="F97" s="21">
        <v>3</v>
      </c>
      <c r="G97" s="21">
        <v>0</v>
      </c>
      <c r="H97" s="22">
        <f t="shared" ref="H97:H101" si="168">F97+G97</f>
        <v>3</v>
      </c>
      <c r="I97" s="16"/>
      <c r="J97" s="21">
        <f t="shared" si="167"/>
        <v>-3</v>
      </c>
      <c r="K97" s="22">
        <f t="shared" si="161"/>
        <v>-192.5</v>
      </c>
      <c r="L97" s="16"/>
      <c r="M97" s="21">
        <f t="shared" si="162"/>
        <v>0.2945998781101381</v>
      </c>
      <c r="N97" s="22">
        <f t="shared" si="163"/>
        <v>342.96811284675448</v>
      </c>
      <c r="O97" s="16"/>
      <c r="P97" s="21">
        <f t="shared" si="164"/>
        <v>-2.7054001218898618</v>
      </c>
      <c r="Q97" s="22">
        <f t="shared" si="165"/>
        <v>150.46811284675456</v>
      </c>
    </row>
    <row r="98" spans="1:17" ht="15" customHeight="1" x14ac:dyDescent="0.25">
      <c r="A98" s="18">
        <f>A97+1</f>
        <v>42129</v>
      </c>
      <c r="B98" s="21">
        <v>0</v>
      </c>
      <c r="C98" s="21">
        <v>66.252128240000005</v>
      </c>
      <c r="D98" s="22">
        <f t="shared" si="166"/>
        <v>66.252128240000005</v>
      </c>
      <c r="E98" s="16"/>
      <c r="F98" s="21">
        <v>3</v>
      </c>
      <c r="G98" s="21">
        <v>0.64475216000000002</v>
      </c>
      <c r="H98" s="22">
        <f t="shared" si="168"/>
        <v>3.6447521599999999</v>
      </c>
      <c r="I98" s="16"/>
      <c r="J98" s="21">
        <f t="shared" si="167"/>
        <v>-3</v>
      </c>
      <c r="K98" s="22">
        <f t="shared" si="161"/>
        <v>-195.5</v>
      </c>
      <c r="L98" s="16"/>
      <c r="M98" s="21">
        <f t="shared" si="162"/>
        <v>65.607376080000009</v>
      </c>
      <c r="N98" s="22">
        <f t="shared" si="163"/>
        <v>408.57548892675447</v>
      </c>
      <c r="O98" s="16"/>
      <c r="P98" s="21">
        <f t="shared" si="164"/>
        <v>62.607376080000009</v>
      </c>
      <c r="Q98" s="22">
        <f t="shared" si="165"/>
        <v>213.07548892675459</v>
      </c>
    </row>
    <row r="99" spans="1:17" ht="15" customHeight="1" x14ac:dyDescent="0.25">
      <c r="A99" s="18">
        <f t="shared" si="124"/>
        <v>42130</v>
      </c>
      <c r="B99" s="21">
        <v>0</v>
      </c>
      <c r="C99" s="21">
        <v>9.0946008295998197</v>
      </c>
      <c r="D99" s="22">
        <f t="shared" si="166"/>
        <v>9.0946008295998197</v>
      </c>
      <c r="E99" s="16"/>
      <c r="F99" s="21">
        <v>3</v>
      </c>
      <c r="G99" s="21">
        <v>0</v>
      </c>
      <c r="H99" s="22">
        <f t="shared" si="168"/>
        <v>3</v>
      </c>
      <c r="I99" s="16"/>
      <c r="J99" s="21">
        <f t="shared" si="167"/>
        <v>-3</v>
      </c>
      <c r="K99" s="22">
        <f t="shared" si="161"/>
        <v>-198.5</v>
      </c>
      <c r="L99" s="16"/>
      <c r="M99" s="21">
        <f t="shared" si="162"/>
        <v>9.0946008295998197</v>
      </c>
      <c r="N99" s="22">
        <f t="shared" si="163"/>
        <v>417.67008975635429</v>
      </c>
      <c r="O99" s="16"/>
      <c r="P99" s="21">
        <f t="shared" si="164"/>
        <v>6.0946008295998197</v>
      </c>
      <c r="Q99" s="22">
        <f t="shared" si="165"/>
        <v>219.1700897563544</v>
      </c>
    </row>
    <row r="100" spans="1:17" ht="15" customHeight="1" x14ac:dyDescent="0.25">
      <c r="A100" s="18">
        <f>A99+1</f>
        <v>42131</v>
      </c>
      <c r="B100" s="21">
        <v>0</v>
      </c>
      <c r="C100" s="21">
        <v>1.07163115</v>
      </c>
      <c r="D100" s="22">
        <f>B100+C100</f>
        <v>1.07163115</v>
      </c>
      <c r="E100" s="16"/>
      <c r="F100" s="21">
        <v>3</v>
      </c>
      <c r="G100" s="21">
        <v>9.11</v>
      </c>
      <c r="H100" s="22">
        <f t="shared" si="168"/>
        <v>12.11</v>
      </c>
      <c r="I100" s="16"/>
      <c r="J100" s="21">
        <f>B100-F100</f>
        <v>-3</v>
      </c>
      <c r="K100" s="22">
        <f t="shared" ref="K100:K104" si="169">K99+J100</f>
        <v>-201.5</v>
      </c>
      <c r="L100" s="16"/>
      <c r="M100" s="21">
        <f t="shared" ref="M100:M104" si="170">C100-G100</f>
        <v>-8.0383688499999995</v>
      </c>
      <c r="N100" s="22">
        <f t="shared" ref="N100:N104" si="171">N99+M100</f>
        <v>409.6317209063543</v>
      </c>
      <c r="O100" s="16"/>
      <c r="P100" s="21">
        <f t="shared" ref="P100:P104" si="172">J100+M100</f>
        <v>-11.038368849999999</v>
      </c>
      <c r="Q100" s="22">
        <f t="shared" ref="Q100:Q104" si="173">Q99+P100</f>
        <v>208.13172090635439</v>
      </c>
    </row>
    <row r="101" spans="1:17" ht="15" customHeight="1" x14ac:dyDescent="0.25">
      <c r="A101" s="18">
        <f t="shared" si="124"/>
        <v>42132</v>
      </c>
      <c r="B101" s="21">
        <v>0</v>
      </c>
      <c r="C101" s="21">
        <v>1.090320466749785</v>
      </c>
      <c r="D101" s="22">
        <f t="shared" ref="D101:D104" si="174">B101+C101</f>
        <v>1.090320466749785</v>
      </c>
      <c r="E101" s="16"/>
      <c r="F101" s="21">
        <v>3</v>
      </c>
      <c r="G101" s="21">
        <v>0</v>
      </c>
      <c r="H101" s="22">
        <f t="shared" si="168"/>
        <v>3</v>
      </c>
      <c r="I101" s="16"/>
      <c r="J101" s="21">
        <f t="shared" ref="J101:J104" si="175">B101-F101</f>
        <v>-3</v>
      </c>
      <c r="K101" s="22">
        <f t="shared" si="169"/>
        <v>-204.5</v>
      </c>
      <c r="L101" s="16"/>
      <c r="M101" s="21">
        <f t="shared" si="170"/>
        <v>1.090320466749785</v>
      </c>
      <c r="N101" s="22">
        <f t="shared" si="171"/>
        <v>410.7220413731041</v>
      </c>
      <c r="O101" s="16"/>
      <c r="P101" s="21">
        <f t="shared" si="172"/>
        <v>-1.909679533250215</v>
      </c>
      <c r="Q101" s="22">
        <f t="shared" si="173"/>
        <v>206.22204137310416</v>
      </c>
    </row>
    <row r="102" spans="1:17" ht="15" customHeight="1" x14ac:dyDescent="0.25">
      <c r="A102" s="18">
        <f>A101+3</f>
        <v>42135</v>
      </c>
      <c r="B102" s="21">
        <v>0</v>
      </c>
      <c r="C102" s="21">
        <v>1.2374659727499704E-2</v>
      </c>
      <c r="D102" s="22">
        <f t="shared" si="174"/>
        <v>1.2374659727499704E-2</v>
      </c>
      <c r="E102" s="16"/>
      <c r="F102" s="21">
        <v>3</v>
      </c>
      <c r="G102" s="21">
        <v>3.9440899999999999E-3</v>
      </c>
      <c r="H102" s="22">
        <f t="shared" ref="H102:H104" si="176">F102+G102</f>
        <v>3.0039440900000001</v>
      </c>
      <c r="I102" s="16"/>
      <c r="J102" s="21">
        <f t="shared" si="175"/>
        <v>-3</v>
      </c>
      <c r="K102" s="22">
        <f t="shared" si="169"/>
        <v>-207.5</v>
      </c>
      <c r="L102" s="16"/>
      <c r="M102" s="21">
        <f t="shared" si="170"/>
        <v>8.4305697274997052E-3</v>
      </c>
      <c r="N102" s="22">
        <f t="shared" si="171"/>
        <v>410.73047194283163</v>
      </c>
      <c r="O102" s="16"/>
      <c r="P102" s="21">
        <f t="shared" si="172"/>
        <v>-2.9915694302725004</v>
      </c>
      <c r="Q102" s="22">
        <f t="shared" si="173"/>
        <v>203.23047194283166</v>
      </c>
    </row>
    <row r="103" spans="1:17" ht="15" customHeight="1" x14ac:dyDescent="0.25">
      <c r="A103" s="18">
        <f>A102+1</f>
        <v>42136</v>
      </c>
      <c r="B103" s="21">
        <v>0</v>
      </c>
      <c r="C103" s="21">
        <v>0</v>
      </c>
      <c r="D103" s="22">
        <f t="shared" si="174"/>
        <v>0</v>
      </c>
      <c r="E103" s="16"/>
      <c r="F103" s="21">
        <v>3</v>
      </c>
      <c r="G103" s="21">
        <v>0</v>
      </c>
      <c r="H103" s="22">
        <f t="shared" si="176"/>
        <v>3</v>
      </c>
      <c r="I103" s="16"/>
      <c r="J103" s="21">
        <f t="shared" si="175"/>
        <v>-3</v>
      </c>
      <c r="K103" s="22">
        <f t="shared" si="169"/>
        <v>-210.5</v>
      </c>
      <c r="L103" s="16"/>
      <c r="M103" s="21">
        <f t="shared" si="170"/>
        <v>0</v>
      </c>
      <c r="N103" s="22">
        <f t="shared" si="171"/>
        <v>410.73047194283163</v>
      </c>
      <c r="O103" s="16"/>
      <c r="P103" s="21">
        <f t="shared" si="172"/>
        <v>-3</v>
      </c>
      <c r="Q103" s="22">
        <f t="shared" si="173"/>
        <v>200.23047194283166</v>
      </c>
    </row>
    <row r="104" spans="1:17" ht="15" customHeight="1" x14ac:dyDescent="0.25">
      <c r="A104" s="18">
        <f t="shared" ref="A104" si="177">A103+1</f>
        <v>42137</v>
      </c>
      <c r="B104" s="21">
        <v>0</v>
      </c>
      <c r="C104" s="21">
        <v>14.992140784711351</v>
      </c>
      <c r="D104" s="22">
        <f t="shared" si="174"/>
        <v>14.992140784711351</v>
      </c>
      <c r="E104" s="16"/>
      <c r="F104" s="21">
        <v>11.5</v>
      </c>
      <c r="G104" s="21">
        <v>0</v>
      </c>
      <c r="H104" s="22">
        <f t="shared" si="176"/>
        <v>11.5</v>
      </c>
      <c r="I104" s="16"/>
      <c r="J104" s="21">
        <f t="shared" si="175"/>
        <v>-11.5</v>
      </c>
      <c r="K104" s="22">
        <f t="shared" si="169"/>
        <v>-222</v>
      </c>
      <c r="L104" s="16"/>
      <c r="M104" s="21">
        <f t="shared" si="170"/>
        <v>14.992140784711351</v>
      </c>
      <c r="N104" s="22">
        <f t="shared" si="171"/>
        <v>425.72261272754298</v>
      </c>
      <c r="O104" s="16"/>
      <c r="P104" s="21">
        <f t="shared" si="172"/>
        <v>3.492140784711351</v>
      </c>
      <c r="Q104" s="22">
        <f t="shared" si="173"/>
        <v>203.72261272754301</v>
      </c>
    </row>
    <row r="105" spans="1:17" ht="15" customHeight="1" x14ac:dyDescent="0.25">
      <c r="A105" s="18">
        <f>A104+5</f>
        <v>42142</v>
      </c>
      <c r="B105" s="21">
        <v>0</v>
      </c>
      <c r="C105" s="21">
        <v>0.51522738034999571</v>
      </c>
      <c r="D105" s="22">
        <f t="shared" ref="D105:D107" si="178">B105+C105</f>
        <v>0.51522738034999571</v>
      </c>
      <c r="E105" s="16"/>
      <c r="F105" s="21">
        <v>3</v>
      </c>
      <c r="G105" s="21">
        <v>0</v>
      </c>
      <c r="H105" s="22">
        <f t="shared" ref="H105:H107" si="179">F105+G105</f>
        <v>3</v>
      </c>
      <c r="I105" s="16"/>
      <c r="J105" s="21">
        <f t="shared" ref="J105:J107" si="180">B105-F105</f>
        <v>-3</v>
      </c>
      <c r="K105" s="22">
        <f t="shared" ref="K105:K107" si="181">K104+J105</f>
        <v>-225</v>
      </c>
      <c r="L105" s="16"/>
      <c r="M105" s="21">
        <f t="shared" ref="M105:M107" si="182">C105-G105</f>
        <v>0.51522738034999571</v>
      </c>
      <c r="N105" s="22">
        <f t="shared" ref="N105:N107" si="183">N104+M105</f>
        <v>426.23784010789296</v>
      </c>
      <c r="O105" s="16"/>
      <c r="P105" s="21">
        <f t="shared" ref="P105:P107" si="184">J105+M105</f>
        <v>-2.4847726196500042</v>
      </c>
      <c r="Q105" s="22">
        <f t="shared" ref="Q105:Q107" si="185">Q104+P105</f>
        <v>201.23784010789299</v>
      </c>
    </row>
    <row r="106" spans="1:17" ht="15" customHeight="1" x14ac:dyDescent="0.25">
      <c r="A106" s="18">
        <f>A105+1</f>
        <v>42143</v>
      </c>
      <c r="B106" s="21">
        <v>0</v>
      </c>
      <c r="C106" s="21">
        <v>0.64181431999999994</v>
      </c>
      <c r="D106" s="22">
        <f t="shared" si="178"/>
        <v>0.64181431999999994</v>
      </c>
      <c r="E106" s="16"/>
      <c r="F106" s="21">
        <v>2.5</v>
      </c>
      <c r="G106" s="21">
        <v>4.3375E-4</v>
      </c>
      <c r="H106" s="22">
        <f t="shared" si="179"/>
        <v>2.50043375</v>
      </c>
      <c r="I106" s="16"/>
      <c r="J106" s="21">
        <f t="shared" si="180"/>
        <v>-2.5</v>
      </c>
      <c r="K106" s="22">
        <f t="shared" si="181"/>
        <v>-227.5</v>
      </c>
      <c r="L106" s="16"/>
      <c r="M106" s="21">
        <f t="shared" si="182"/>
        <v>0.64138056999999993</v>
      </c>
      <c r="N106" s="22">
        <f t="shared" si="183"/>
        <v>426.87922067789299</v>
      </c>
      <c r="O106" s="16"/>
      <c r="P106" s="21">
        <f t="shared" si="184"/>
        <v>-1.8586194300000001</v>
      </c>
      <c r="Q106" s="22">
        <f t="shared" si="185"/>
        <v>199.37922067789299</v>
      </c>
    </row>
    <row r="107" spans="1:17" ht="15" customHeight="1" x14ac:dyDescent="0.25">
      <c r="A107" s="18">
        <f t="shared" ref="A107:A109" si="186">A106+1</f>
        <v>42144</v>
      </c>
      <c r="B107" s="21">
        <v>0</v>
      </c>
      <c r="C107" s="21">
        <v>5.8982116197550338</v>
      </c>
      <c r="D107" s="22">
        <f t="shared" si="178"/>
        <v>5.8982116197550338</v>
      </c>
      <c r="E107" s="16"/>
      <c r="F107" s="21">
        <v>3</v>
      </c>
      <c r="G107" s="21">
        <v>0</v>
      </c>
      <c r="H107" s="22">
        <f t="shared" si="179"/>
        <v>3</v>
      </c>
      <c r="I107" s="16"/>
      <c r="J107" s="21">
        <f t="shared" si="180"/>
        <v>-3</v>
      </c>
      <c r="K107" s="22">
        <f t="shared" si="181"/>
        <v>-230.5</v>
      </c>
      <c r="L107" s="16"/>
      <c r="M107" s="21">
        <f t="shared" si="182"/>
        <v>5.8982116197550338</v>
      </c>
      <c r="N107" s="22">
        <f t="shared" si="183"/>
        <v>432.77743229764803</v>
      </c>
      <c r="O107" s="16"/>
      <c r="P107" s="21">
        <f t="shared" si="184"/>
        <v>2.8982116197550338</v>
      </c>
      <c r="Q107" s="22">
        <f t="shared" si="185"/>
        <v>202.27743229764803</v>
      </c>
    </row>
    <row r="108" spans="1:17" ht="15" customHeight="1" x14ac:dyDescent="0.25">
      <c r="A108" s="18">
        <f>A107+1</f>
        <v>42145</v>
      </c>
      <c r="B108" s="21">
        <v>0</v>
      </c>
      <c r="C108" s="21">
        <v>6.8262124990178394</v>
      </c>
      <c r="D108" s="22">
        <f t="shared" ref="D108:D112" si="187">B108+C108</f>
        <v>6.8262124990178394</v>
      </c>
      <c r="E108" s="16"/>
      <c r="F108" s="21">
        <v>3</v>
      </c>
      <c r="G108" s="21">
        <v>0.73299999999999998</v>
      </c>
      <c r="H108" s="22">
        <f t="shared" ref="H108:H112" si="188">F108+G108</f>
        <v>3.7330000000000001</v>
      </c>
      <c r="I108" s="16"/>
      <c r="J108" s="21">
        <f t="shared" ref="J108:J112" si="189">B108-F108</f>
        <v>-3</v>
      </c>
      <c r="K108" s="22">
        <f t="shared" ref="K108:K112" si="190">K107+J108</f>
        <v>-233.5</v>
      </c>
      <c r="L108" s="16"/>
      <c r="M108" s="21">
        <f t="shared" ref="M108:M112" si="191">C108-G108</f>
        <v>6.0932124990178398</v>
      </c>
      <c r="N108" s="22">
        <f t="shared" ref="N108:N112" si="192">N107+M108</f>
        <v>438.87064479666589</v>
      </c>
      <c r="O108" s="16"/>
      <c r="P108" s="21">
        <f t="shared" ref="P108:P112" si="193">J108+M108</f>
        <v>3.0932124990178398</v>
      </c>
      <c r="Q108" s="22">
        <f t="shared" ref="Q108:Q112" si="194">Q107+P108</f>
        <v>205.37064479666589</v>
      </c>
    </row>
    <row r="109" spans="1:17" ht="15" customHeight="1" x14ac:dyDescent="0.25">
      <c r="A109" s="18">
        <f t="shared" si="186"/>
        <v>42146</v>
      </c>
      <c r="B109" s="21">
        <v>0</v>
      </c>
      <c r="C109" s="21">
        <v>5.5606499299999994</v>
      </c>
      <c r="D109" s="22">
        <f t="shared" si="187"/>
        <v>5.5606499299999994</v>
      </c>
      <c r="E109" s="16"/>
      <c r="F109" s="21">
        <v>3</v>
      </c>
      <c r="G109" s="21">
        <v>2.2457199999999997E-3</v>
      </c>
      <c r="H109" s="22">
        <f t="shared" si="188"/>
        <v>3.0022457199999999</v>
      </c>
      <c r="I109" s="16"/>
      <c r="J109" s="21">
        <f t="shared" si="189"/>
        <v>-3</v>
      </c>
      <c r="K109" s="22">
        <f t="shared" si="190"/>
        <v>-236.5</v>
      </c>
      <c r="L109" s="16"/>
      <c r="M109" s="21">
        <f t="shared" si="191"/>
        <v>5.5584042099999991</v>
      </c>
      <c r="N109" s="22">
        <f t="shared" si="192"/>
        <v>444.42904900666588</v>
      </c>
      <c r="O109" s="16"/>
      <c r="P109" s="21">
        <f t="shared" si="193"/>
        <v>2.5584042099999991</v>
      </c>
      <c r="Q109" s="22">
        <f t="shared" si="194"/>
        <v>207.92904900666588</v>
      </c>
    </row>
    <row r="110" spans="1:17" ht="15" customHeight="1" x14ac:dyDescent="0.25">
      <c r="A110" s="18">
        <f>A109+3</f>
        <v>42149</v>
      </c>
      <c r="B110" s="21">
        <v>0</v>
      </c>
      <c r="C110" s="21">
        <v>1.6347846499999998</v>
      </c>
      <c r="D110" s="22">
        <f t="shared" si="187"/>
        <v>1.6347846499999998</v>
      </c>
      <c r="E110" s="16"/>
      <c r="F110" s="21">
        <v>3</v>
      </c>
      <c r="G110" s="21">
        <v>0</v>
      </c>
      <c r="H110" s="22">
        <f t="shared" si="188"/>
        <v>3</v>
      </c>
      <c r="I110" s="16"/>
      <c r="J110" s="21">
        <f t="shared" si="189"/>
        <v>-3</v>
      </c>
      <c r="K110" s="22">
        <f t="shared" si="190"/>
        <v>-239.5</v>
      </c>
      <c r="L110" s="16"/>
      <c r="M110" s="21">
        <f t="shared" si="191"/>
        <v>1.6347846499999998</v>
      </c>
      <c r="N110" s="22">
        <f t="shared" si="192"/>
        <v>446.06383365666585</v>
      </c>
      <c r="O110" s="16"/>
      <c r="P110" s="21">
        <f t="shared" si="193"/>
        <v>-1.3652153500000002</v>
      </c>
      <c r="Q110" s="22">
        <f t="shared" si="194"/>
        <v>206.56383365666588</v>
      </c>
    </row>
    <row r="111" spans="1:17" ht="15" customHeight="1" x14ac:dyDescent="0.25">
      <c r="A111" s="18">
        <f>A110+1</f>
        <v>42150</v>
      </c>
      <c r="B111" s="21">
        <v>0</v>
      </c>
      <c r="C111" s="21">
        <v>3.6073034759981297</v>
      </c>
      <c r="D111" s="22">
        <f t="shared" si="187"/>
        <v>3.6073034759981297</v>
      </c>
      <c r="E111" s="16"/>
      <c r="F111" s="21">
        <v>9.6</v>
      </c>
      <c r="G111" s="21">
        <v>0</v>
      </c>
      <c r="H111" s="22">
        <f t="shared" si="188"/>
        <v>9.6</v>
      </c>
      <c r="I111" s="16"/>
      <c r="J111" s="21">
        <f t="shared" si="189"/>
        <v>-9.6</v>
      </c>
      <c r="K111" s="22">
        <f t="shared" si="190"/>
        <v>-249.1</v>
      </c>
      <c r="L111" s="16"/>
      <c r="M111" s="21">
        <f t="shared" si="191"/>
        <v>3.6073034759981297</v>
      </c>
      <c r="N111" s="22">
        <f t="shared" si="192"/>
        <v>449.671137132664</v>
      </c>
      <c r="O111" s="16"/>
      <c r="P111" s="21">
        <f t="shared" si="193"/>
        <v>-5.9926965240018699</v>
      </c>
      <c r="Q111" s="22">
        <f t="shared" si="194"/>
        <v>200.57113713266401</v>
      </c>
    </row>
    <row r="112" spans="1:17" ht="15" customHeight="1" x14ac:dyDescent="0.25">
      <c r="A112" s="18">
        <f t="shared" ref="A112:A114" si="195">A111+1</f>
        <v>42151</v>
      </c>
      <c r="B112" s="21">
        <v>0</v>
      </c>
      <c r="C112" s="21">
        <v>0.35843748999999997</v>
      </c>
      <c r="D112" s="22">
        <f t="shared" si="187"/>
        <v>0.35843748999999997</v>
      </c>
      <c r="E112" s="16"/>
      <c r="F112" s="21">
        <v>9</v>
      </c>
      <c r="G112" s="21">
        <v>0</v>
      </c>
      <c r="H112" s="22">
        <f t="shared" si="188"/>
        <v>9</v>
      </c>
      <c r="I112" s="16"/>
      <c r="J112" s="21">
        <f t="shared" si="189"/>
        <v>-9</v>
      </c>
      <c r="K112" s="22">
        <f t="shared" si="190"/>
        <v>-258.10000000000002</v>
      </c>
      <c r="L112" s="16"/>
      <c r="M112" s="21">
        <f t="shared" si="191"/>
        <v>0.35843748999999997</v>
      </c>
      <c r="N112" s="22">
        <f t="shared" si="192"/>
        <v>450.02957462266397</v>
      </c>
      <c r="O112" s="16"/>
      <c r="P112" s="21">
        <f t="shared" si="193"/>
        <v>-8.64156251</v>
      </c>
      <c r="Q112" s="22">
        <f t="shared" si="194"/>
        <v>191.92957462266401</v>
      </c>
    </row>
    <row r="113" spans="1:17" ht="15" customHeight="1" x14ac:dyDescent="0.25">
      <c r="A113" s="18">
        <f>A112+1</f>
        <v>42152</v>
      </c>
      <c r="B113" s="21">
        <v>0</v>
      </c>
      <c r="C113" s="21">
        <v>11.514195616089415</v>
      </c>
      <c r="D113" s="22">
        <f t="shared" ref="D113:D117" si="196">B113+C113</f>
        <v>11.514195616089415</v>
      </c>
      <c r="E113" s="16"/>
      <c r="F113" s="21">
        <v>9</v>
      </c>
      <c r="G113" s="21">
        <v>0</v>
      </c>
      <c r="H113" s="22">
        <f t="shared" ref="H113:H117" si="197">F113+G113</f>
        <v>9</v>
      </c>
      <c r="I113" s="16"/>
      <c r="J113" s="21">
        <f t="shared" ref="J113:J117" si="198">B113-F113</f>
        <v>-9</v>
      </c>
      <c r="K113" s="22">
        <f t="shared" ref="K113:K117" si="199">K112+J113</f>
        <v>-267.10000000000002</v>
      </c>
      <c r="L113" s="16"/>
      <c r="M113" s="21">
        <f t="shared" ref="M113:M117" si="200">C113-G113</f>
        <v>11.514195616089415</v>
      </c>
      <c r="N113" s="22">
        <f t="shared" ref="N113:N117" si="201">N112+M113</f>
        <v>461.54377023875338</v>
      </c>
      <c r="O113" s="16"/>
      <c r="P113" s="21">
        <f t="shared" ref="P113:P117" si="202">J113+M113</f>
        <v>2.514195616089415</v>
      </c>
      <c r="Q113" s="22">
        <f t="shared" ref="Q113:Q117" si="203">Q112+P113</f>
        <v>194.44377023875342</v>
      </c>
    </row>
    <row r="114" spans="1:17" ht="15" customHeight="1" x14ac:dyDescent="0.25">
      <c r="A114" s="18">
        <f t="shared" si="195"/>
        <v>42153</v>
      </c>
      <c r="B114" s="21">
        <v>0</v>
      </c>
      <c r="C114" s="21">
        <v>8.1522405697950475</v>
      </c>
      <c r="D114" s="22">
        <f t="shared" si="196"/>
        <v>8.1522405697950475</v>
      </c>
      <c r="E114" s="16"/>
      <c r="F114" s="21">
        <v>9</v>
      </c>
      <c r="G114" s="21">
        <v>0</v>
      </c>
      <c r="H114" s="22">
        <f t="shared" si="197"/>
        <v>9</v>
      </c>
      <c r="I114" s="16"/>
      <c r="J114" s="21">
        <f t="shared" si="198"/>
        <v>-9</v>
      </c>
      <c r="K114" s="22">
        <f t="shared" si="199"/>
        <v>-276.10000000000002</v>
      </c>
      <c r="L114" s="16"/>
      <c r="M114" s="21">
        <f t="shared" si="200"/>
        <v>8.1522405697950475</v>
      </c>
      <c r="N114" s="22">
        <f t="shared" si="201"/>
        <v>469.69601080854841</v>
      </c>
      <c r="O114" s="16"/>
      <c r="P114" s="21">
        <f t="shared" si="202"/>
        <v>-0.84775943020495248</v>
      </c>
      <c r="Q114" s="22">
        <f t="shared" si="203"/>
        <v>193.59601080854847</v>
      </c>
    </row>
    <row r="115" spans="1:17" ht="15" customHeight="1" x14ac:dyDescent="0.25">
      <c r="A115" s="18">
        <f>A114+3</f>
        <v>42156</v>
      </c>
      <c r="B115" s="21">
        <v>0</v>
      </c>
      <c r="C115" s="21">
        <v>5.6898529884380231</v>
      </c>
      <c r="D115" s="22">
        <f t="shared" si="196"/>
        <v>5.6898529884380231</v>
      </c>
      <c r="E115" s="16"/>
      <c r="F115" s="21">
        <v>14.5</v>
      </c>
      <c r="G115" s="21">
        <v>0</v>
      </c>
      <c r="H115" s="22">
        <f t="shared" si="197"/>
        <v>14.5</v>
      </c>
      <c r="I115" s="16"/>
      <c r="J115" s="21">
        <f t="shared" si="198"/>
        <v>-14.5</v>
      </c>
      <c r="K115" s="22">
        <f t="shared" si="199"/>
        <v>-290.60000000000002</v>
      </c>
      <c r="L115" s="16"/>
      <c r="M115" s="21">
        <f t="shared" si="200"/>
        <v>5.6898529884380231</v>
      </c>
      <c r="N115" s="22">
        <f t="shared" si="201"/>
        <v>475.38586379698643</v>
      </c>
      <c r="O115" s="16"/>
      <c r="P115" s="21">
        <f t="shared" si="202"/>
        <v>-8.8101470115619769</v>
      </c>
      <c r="Q115" s="22">
        <f t="shared" si="203"/>
        <v>184.78586379698649</v>
      </c>
    </row>
    <row r="116" spans="1:17" ht="15" customHeight="1" x14ac:dyDescent="0.25">
      <c r="A116" s="18">
        <f>A115+1</f>
        <v>42157</v>
      </c>
      <c r="B116" s="21">
        <v>0</v>
      </c>
      <c r="C116" s="21">
        <v>4.6034799999999992E-3</v>
      </c>
      <c r="D116" s="22">
        <f t="shared" si="196"/>
        <v>4.6034799999999992E-3</v>
      </c>
      <c r="E116" s="16"/>
      <c r="F116" s="21">
        <v>15</v>
      </c>
      <c r="G116" s="21">
        <v>0</v>
      </c>
      <c r="H116" s="22">
        <f t="shared" si="197"/>
        <v>15</v>
      </c>
      <c r="I116" s="16"/>
      <c r="J116" s="21">
        <f t="shared" si="198"/>
        <v>-15</v>
      </c>
      <c r="K116" s="22">
        <f t="shared" si="199"/>
        <v>-305.60000000000002</v>
      </c>
      <c r="L116" s="16"/>
      <c r="M116" s="21">
        <f t="shared" si="200"/>
        <v>4.6034799999999992E-3</v>
      </c>
      <c r="N116" s="22">
        <f t="shared" si="201"/>
        <v>475.39046727698644</v>
      </c>
      <c r="O116" s="16"/>
      <c r="P116" s="21">
        <f t="shared" si="202"/>
        <v>-14.99539652</v>
      </c>
      <c r="Q116" s="22">
        <f t="shared" si="203"/>
        <v>169.79046727698648</v>
      </c>
    </row>
    <row r="117" spans="1:17" ht="15" customHeight="1" x14ac:dyDescent="0.25">
      <c r="A117" s="18">
        <f t="shared" ref="A117:A119" si="204">A116+1</f>
        <v>42158</v>
      </c>
      <c r="B117" s="21">
        <v>0</v>
      </c>
      <c r="C117" s="21">
        <v>0.15557356</v>
      </c>
      <c r="D117" s="22">
        <f t="shared" si="196"/>
        <v>0.15557356</v>
      </c>
      <c r="E117" s="16"/>
      <c r="F117" s="21">
        <v>5</v>
      </c>
      <c r="G117" s="21">
        <v>0</v>
      </c>
      <c r="H117" s="22">
        <f t="shared" si="197"/>
        <v>5</v>
      </c>
      <c r="I117" s="16"/>
      <c r="J117" s="21">
        <f t="shared" si="198"/>
        <v>-5</v>
      </c>
      <c r="K117" s="22">
        <f t="shared" si="199"/>
        <v>-310.60000000000002</v>
      </c>
      <c r="L117" s="16"/>
      <c r="M117" s="21">
        <f t="shared" si="200"/>
        <v>0.15557356</v>
      </c>
      <c r="N117" s="22">
        <f t="shared" si="201"/>
        <v>475.54604083698644</v>
      </c>
      <c r="O117" s="16"/>
      <c r="P117" s="21">
        <f t="shared" si="202"/>
        <v>-4.8444264400000003</v>
      </c>
      <c r="Q117" s="22">
        <f t="shared" si="203"/>
        <v>164.94604083698647</v>
      </c>
    </row>
    <row r="118" spans="1:17" ht="15" customHeight="1" x14ac:dyDescent="0.25">
      <c r="A118" s="18">
        <f>A117+1</f>
        <v>42159</v>
      </c>
      <c r="B118" s="21">
        <v>0</v>
      </c>
      <c r="C118" s="21">
        <v>1.2134466399999999</v>
      </c>
      <c r="D118" s="22">
        <f t="shared" ref="D118:D122" si="205">B118+C118</f>
        <v>1.2134466399999999</v>
      </c>
      <c r="E118" s="16"/>
      <c r="F118" s="21">
        <v>12.5</v>
      </c>
      <c r="G118" s="21">
        <v>0</v>
      </c>
      <c r="H118" s="22">
        <f t="shared" ref="H118:H122" si="206">F118+G118</f>
        <v>12.5</v>
      </c>
      <c r="I118" s="16"/>
      <c r="J118" s="21">
        <f t="shared" ref="J118:J122" si="207">B118-F118</f>
        <v>-12.5</v>
      </c>
      <c r="K118" s="22">
        <f t="shared" ref="K118:K122" si="208">K117+J118</f>
        <v>-323.10000000000002</v>
      </c>
      <c r="L118" s="16"/>
      <c r="M118" s="21">
        <f t="shared" ref="M118:M122" si="209">C118-G118</f>
        <v>1.2134466399999999</v>
      </c>
      <c r="N118" s="22">
        <f t="shared" ref="N118:N122" si="210">N117+M118</f>
        <v>476.75948747698641</v>
      </c>
      <c r="O118" s="16"/>
      <c r="P118" s="21">
        <f t="shared" ref="P118:P122" si="211">J118+M118</f>
        <v>-11.286553359999999</v>
      </c>
      <c r="Q118" s="22">
        <f t="shared" ref="Q118:Q122" si="212">Q117+P118</f>
        <v>153.65948747698647</v>
      </c>
    </row>
    <row r="119" spans="1:17" ht="15" customHeight="1" x14ac:dyDescent="0.25">
      <c r="A119" s="18">
        <f t="shared" si="204"/>
        <v>42160</v>
      </c>
      <c r="B119" s="21">
        <v>0</v>
      </c>
      <c r="C119" s="21">
        <v>13.034453300000001</v>
      </c>
      <c r="D119" s="22">
        <f t="shared" si="205"/>
        <v>13.034453300000001</v>
      </c>
      <c r="E119" s="16"/>
      <c r="F119" s="21">
        <v>15</v>
      </c>
      <c r="G119" s="21">
        <v>0</v>
      </c>
      <c r="H119" s="22">
        <f t="shared" si="206"/>
        <v>15</v>
      </c>
      <c r="I119" s="16"/>
      <c r="J119" s="21">
        <f t="shared" si="207"/>
        <v>-15</v>
      </c>
      <c r="K119" s="22">
        <f t="shared" si="208"/>
        <v>-338.1</v>
      </c>
      <c r="L119" s="16"/>
      <c r="M119" s="21">
        <f t="shared" si="209"/>
        <v>13.034453300000001</v>
      </c>
      <c r="N119" s="22">
        <f t="shared" si="210"/>
        <v>489.7939407769864</v>
      </c>
      <c r="O119" s="16"/>
      <c r="P119" s="21">
        <f t="shared" si="211"/>
        <v>-1.9655466999999991</v>
      </c>
      <c r="Q119" s="22">
        <f t="shared" si="212"/>
        <v>151.69394077698647</v>
      </c>
    </row>
    <row r="120" spans="1:17" ht="15" customHeight="1" x14ac:dyDescent="0.25">
      <c r="A120" s="18">
        <f>A119+3</f>
        <v>42163</v>
      </c>
      <c r="B120" s="21">
        <v>0</v>
      </c>
      <c r="C120" s="21">
        <v>2.4366276912750844</v>
      </c>
      <c r="D120" s="22">
        <f t="shared" si="205"/>
        <v>2.4366276912750844</v>
      </c>
      <c r="E120" s="16"/>
      <c r="F120" s="21">
        <v>15</v>
      </c>
      <c r="G120" s="21">
        <v>0</v>
      </c>
      <c r="H120" s="22">
        <f t="shared" si="206"/>
        <v>15</v>
      </c>
      <c r="I120" s="16"/>
      <c r="J120" s="21">
        <f t="shared" si="207"/>
        <v>-15</v>
      </c>
      <c r="K120" s="22">
        <f t="shared" si="208"/>
        <v>-353.1</v>
      </c>
      <c r="L120" s="16"/>
      <c r="M120" s="21">
        <f t="shared" si="209"/>
        <v>2.4366276912750844</v>
      </c>
      <c r="N120" s="22">
        <f t="shared" si="210"/>
        <v>492.23056846826148</v>
      </c>
      <c r="O120" s="16"/>
      <c r="P120" s="21">
        <f t="shared" si="211"/>
        <v>-12.563372308724915</v>
      </c>
      <c r="Q120" s="22">
        <f t="shared" si="212"/>
        <v>139.13056846826154</v>
      </c>
    </row>
    <row r="121" spans="1:17" ht="15" customHeight="1" x14ac:dyDescent="0.25">
      <c r="A121" s="18">
        <f>A120+1</f>
        <v>42164</v>
      </c>
      <c r="B121" s="21">
        <v>0</v>
      </c>
      <c r="C121" s="21">
        <v>1.5794777693674065</v>
      </c>
      <c r="D121" s="22">
        <f t="shared" si="205"/>
        <v>1.5794777693674065</v>
      </c>
      <c r="E121" s="16"/>
      <c r="F121" s="21">
        <v>5</v>
      </c>
      <c r="G121" s="21">
        <v>5.0283000000000001E-4</v>
      </c>
      <c r="H121" s="22">
        <f t="shared" si="206"/>
        <v>5.0005028300000003</v>
      </c>
      <c r="I121" s="16"/>
      <c r="J121" s="21">
        <f t="shared" si="207"/>
        <v>-5</v>
      </c>
      <c r="K121" s="22">
        <f t="shared" si="208"/>
        <v>-358.1</v>
      </c>
      <c r="L121" s="16"/>
      <c r="M121" s="21">
        <f t="shared" si="209"/>
        <v>1.5789749393674064</v>
      </c>
      <c r="N121" s="22">
        <f t="shared" si="210"/>
        <v>493.80954340762889</v>
      </c>
      <c r="O121" s="16"/>
      <c r="P121" s="21">
        <f t="shared" si="211"/>
        <v>-3.4210250606325934</v>
      </c>
      <c r="Q121" s="22">
        <f t="shared" si="212"/>
        <v>135.70954340762896</v>
      </c>
    </row>
    <row r="122" spans="1:17" ht="15" customHeight="1" x14ac:dyDescent="0.25">
      <c r="A122" s="18">
        <f t="shared" ref="A122" si="213">A121+1</f>
        <v>42165</v>
      </c>
      <c r="B122" s="21">
        <v>0</v>
      </c>
      <c r="C122" s="21">
        <v>8.1034023832640951</v>
      </c>
      <c r="D122" s="22">
        <f t="shared" si="205"/>
        <v>8.1034023832640951</v>
      </c>
      <c r="E122" s="16"/>
      <c r="F122" s="21">
        <v>5</v>
      </c>
      <c r="G122" s="21">
        <v>0</v>
      </c>
      <c r="H122" s="22">
        <f t="shared" si="206"/>
        <v>5</v>
      </c>
      <c r="I122" s="16"/>
      <c r="J122" s="21">
        <f t="shared" si="207"/>
        <v>-5</v>
      </c>
      <c r="K122" s="22">
        <f t="shared" si="208"/>
        <v>-363.1</v>
      </c>
      <c r="L122" s="16"/>
      <c r="M122" s="21">
        <f t="shared" si="209"/>
        <v>8.1034023832640951</v>
      </c>
      <c r="N122" s="22">
        <f t="shared" si="210"/>
        <v>501.91294579089299</v>
      </c>
      <c r="O122" s="16"/>
      <c r="P122" s="21">
        <f t="shared" si="211"/>
        <v>3.1034023832640951</v>
      </c>
      <c r="Q122" s="22">
        <f t="shared" si="212"/>
        <v>138.81294579089305</v>
      </c>
    </row>
    <row r="123" spans="1:17" ht="15" customHeight="1" x14ac:dyDescent="0.25">
      <c r="A123" s="18">
        <f>A122+1</f>
        <v>42166</v>
      </c>
      <c r="B123" s="21">
        <v>0</v>
      </c>
      <c r="C123" s="21">
        <v>4.5076238000000002</v>
      </c>
      <c r="D123" s="22">
        <f t="shared" ref="D123:D127" si="214">B123+C123</f>
        <v>4.5076238000000002</v>
      </c>
      <c r="E123" s="16"/>
      <c r="F123" s="21">
        <v>5</v>
      </c>
      <c r="G123" s="21">
        <v>0</v>
      </c>
      <c r="H123" s="22">
        <f t="shared" ref="H123:H127" si="215">F123+G123</f>
        <v>5</v>
      </c>
      <c r="I123" s="16"/>
      <c r="J123" s="21">
        <f t="shared" ref="J123:J127" si="216">B123-F123</f>
        <v>-5</v>
      </c>
      <c r="K123" s="22">
        <f t="shared" ref="K123:K127" si="217">K122+J123</f>
        <v>-368.1</v>
      </c>
      <c r="L123" s="16"/>
      <c r="M123" s="21">
        <f t="shared" ref="M123:M127" si="218">C123-G123</f>
        <v>4.5076238000000002</v>
      </c>
      <c r="N123" s="22">
        <f t="shared" ref="N123:N127" si="219">N122+M123</f>
        <v>506.42056959089297</v>
      </c>
      <c r="O123" s="16"/>
      <c r="P123" s="21">
        <f t="shared" ref="P123:P127" si="220">J123+M123</f>
        <v>-0.49237619999999982</v>
      </c>
      <c r="Q123" s="22">
        <f t="shared" ref="Q123:Q127" si="221">Q122+P123</f>
        <v>138.32056959089306</v>
      </c>
    </row>
    <row r="124" spans="1:17" ht="15" customHeight="1" x14ac:dyDescent="0.25">
      <c r="A124" s="18">
        <f>A123+4</f>
        <v>42170</v>
      </c>
      <c r="B124" s="21">
        <v>0</v>
      </c>
      <c r="C124" s="21">
        <v>0.77770866999999999</v>
      </c>
      <c r="D124" s="22">
        <f t="shared" si="214"/>
        <v>0.77770866999999999</v>
      </c>
      <c r="E124" s="16"/>
      <c r="F124" s="21">
        <v>5</v>
      </c>
      <c r="G124" s="21">
        <v>0</v>
      </c>
      <c r="H124" s="22">
        <f t="shared" si="215"/>
        <v>5</v>
      </c>
      <c r="I124" s="16"/>
      <c r="J124" s="21">
        <f t="shared" si="216"/>
        <v>-5</v>
      </c>
      <c r="K124" s="22">
        <f t="shared" si="217"/>
        <v>-373.1</v>
      </c>
      <c r="L124" s="16"/>
      <c r="M124" s="21">
        <f t="shared" si="218"/>
        <v>0.77770866999999999</v>
      </c>
      <c r="N124" s="22">
        <f t="shared" si="219"/>
        <v>507.19827826089295</v>
      </c>
      <c r="O124" s="16"/>
      <c r="P124" s="21">
        <f t="shared" si="220"/>
        <v>-4.22229133</v>
      </c>
      <c r="Q124" s="22">
        <f t="shared" si="221"/>
        <v>134.09827826089307</v>
      </c>
    </row>
    <row r="125" spans="1:17" ht="15" customHeight="1" x14ac:dyDescent="0.25">
      <c r="A125" s="18">
        <f>A124+1</f>
        <v>42171</v>
      </c>
      <c r="B125" s="21">
        <v>0</v>
      </c>
      <c r="C125" s="21">
        <v>11.81496284</v>
      </c>
      <c r="D125" s="22">
        <f t="shared" si="214"/>
        <v>11.81496284</v>
      </c>
      <c r="E125" s="16"/>
      <c r="F125" s="21">
        <v>5</v>
      </c>
      <c r="G125" s="21">
        <v>1.6066999999999999E-4</v>
      </c>
      <c r="H125" s="22">
        <f t="shared" si="215"/>
        <v>5.0001606699999996</v>
      </c>
      <c r="I125" s="16"/>
      <c r="J125" s="21">
        <f t="shared" si="216"/>
        <v>-5</v>
      </c>
      <c r="K125" s="22">
        <f t="shared" si="217"/>
        <v>-378.1</v>
      </c>
      <c r="L125" s="16"/>
      <c r="M125" s="21">
        <f t="shared" si="218"/>
        <v>11.81480217</v>
      </c>
      <c r="N125" s="22">
        <f t="shared" si="219"/>
        <v>519.01308043089296</v>
      </c>
      <c r="O125" s="16"/>
      <c r="P125" s="21">
        <f t="shared" si="220"/>
        <v>6.8148021700000001</v>
      </c>
      <c r="Q125" s="22">
        <f t="shared" si="221"/>
        <v>140.91308043089307</v>
      </c>
    </row>
    <row r="126" spans="1:17" ht="15" customHeight="1" x14ac:dyDescent="0.25">
      <c r="A126" s="18">
        <f>A125+1</f>
        <v>42172</v>
      </c>
      <c r="B126" s="21">
        <v>0</v>
      </c>
      <c r="C126" s="21">
        <v>3.0612172400000004</v>
      </c>
      <c r="D126" s="22">
        <f t="shared" si="214"/>
        <v>3.0612172400000004</v>
      </c>
      <c r="E126" s="16"/>
      <c r="F126" s="21">
        <v>5</v>
      </c>
      <c r="G126" s="21">
        <v>0</v>
      </c>
      <c r="H126" s="22">
        <f t="shared" si="215"/>
        <v>5</v>
      </c>
      <c r="I126" s="16"/>
      <c r="J126" s="21">
        <f t="shared" si="216"/>
        <v>-5</v>
      </c>
      <c r="K126" s="22">
        <f t="shared" si="217"/>
        <v>-383.1</v>
      </c>
      <c r="L126" s="16"/>
      <c r="M126" s="21">
        <f t="shared" si="218"/>
        <v>3.0612172400000004</v>
      </c>
      <c r="N126" s="22">
        <f t="shared" si="219"/>
        <v>522.07429767089297</v>
      </c>
      <c r="O126" s="16"/>
      <c r="P126" s="21">
        <f t="shared" si="220"/>
        <v>-1.9387827599999996</v>
      </c>
      <c r="Q126" s="22">
        <f t="shared" si="221"/>
        <v>138.97429767089307</v>
      </c>
    </row>
    <row r="127" spans="1:17" ht="15" customHeight="1" x14ac:dyDescent="0.25">
      <c r="A127" s="18">
        <f t="shared" ref="A127" si="222">A126+1</f>
        <v>42173</v>
      </c>
      <c r="B127" s="21">
        <v>0</v>
      </c>
      <c r="C127" s="21">
        <v>2.0017726270908964</v>
      </c>
      <c r="D127" s="22">
        <f t="shared" si="214"/>
        <v>2.0017726270908964</v>
      </c>
      <c r="E127" s="16"/>
      <c r="F127" s="21">
        <v>5</v>
      </c>
      <c r="G127" s="21">
        <v>0</v>
      </c>
      <c r="H127" s="22">
        <f t="shared" si="215"/>
        <v>5</v>
      </c>
      <c r="I127" s="16"/>
      <c r="J127" s="21">
        <f t="shared" si="216"/>
        <v>-5</v>
      </c>
      <c r="K127" s="22">
        <f t="shared" si="217"/>
        <v>-388.1</v>
      </c>
      <c r="L127" s="16"/>
      <c r="M127" s="21">
        <f t="shared" si="218"/>
        <v>2.0017726270908964</v>
      </c>
      <c r="N127" s="22">
        <f t="shared" si="219"/>
        <v>524.07607029798385</v>
      </c>
      <c r="O127" s="16"/>
      <c r="P127" s="21">
        <f t="shared" si="220"/>
        <v>-2.9982273729091036</v>
      </c>
      <c r="Q127" s="22">
        <f t="shared" si="221"/>
        <v>135.97607029798397</v>
      </c>
    </row>
    <row r="128" spans="1:17" ht="15" customHeight="1" x14ac:dyDescent="0.25">
      <c r="A128" s="18">
        <f>A127+1</f>
        <v>42174</v>
      </c>
      <c r="B128" s="21">
        <v>0</v>
      </c>
      <c r="C128" s="21">
        <v>0.34302457000000003</v>
      </c>
      <c r="D128" s="22">
        <f t="shared" ref="D128:D132" si="223">B128+C128</f>
        <v>0.34302457000000003</v>
      </c>
      <c r="E128" s="16"/>
      <c r="F128" s="21">
        <v>5</v>
      </c>
      <c r="G128" s="21">
        <v>0</v>
      </c>
      <c r="H128" s="22">
        <f t="shared" ref="H128:H132" si="224">F128+G128</f>
        <v>5</v>
      </c>
      <c r="I128" s="16"/>
      <c r="J128" s="21">
        <f t="shared" ref="J128:J132" si="225">B128-F128</f>
        <v>-5</v>
      </c>
      <c r="K128" s="22">
        <f t="shared" ref="K128:K132" si="226">K127+J128</f>
        <v>-393.1</v>
      </c>
      <c r="L128" s="16"/>
      <c r="M128" s="21">
        <f t="shared" ref="M128:M132" si="227">C128-G128</f>
        <v>0.34302457000000003</v>
      </c>
      <c r="N128" s="22">
        <f t="shared" ref="N128:N132" si="228">N127+M128</f>
        <v>524.41909486798386</v>
      </c>
      <c r="O128" s="16"/>
      <c r="P128" s="21">
        <f t="shared" ref="P128:P132" si="229">J128+M128</f>
        <v>-4.6569754300000001</v>
      </c>
      <c r="Q128" s="22">
        <f t="shared" ref="Q128:Q132" si="230">Q127+P128</f>
        <v>131.31909486798398</v>
      </c>
    </row>
    <row r="129" spans="1:17" ht="15" customHeight="1" x14ac:dyDescent="0.25">
      <c r="A129" s="18">
        <f>A128+3</f>
        <v>42177</v>
      </c>
      <c r="B129" s="21">
        <v>0</v>
      </c>
      <c r="C129" s="21">
        <v>1.3466281599999999</v>
      </c>
      <c r="D129" s="22">
        <f t="shared" si="223"/>
        <v>1.3466281599999999</v>
      </c>
      <c r="E129" s="16"/>
      <c r="F129" s="21">
        <v>5</v>
      </c>
      <c r="G129" s="21">
        <v>1.23836E-3</v>
      </c>
      <c r="H129" s="22">
        <f t="shared" si="224"/>
        <v>5.0012383600000003</v>
      </c>
      <c r="I129" s="16"/>
      <c r="J129" s="21">
        <f t="shared" si="225"/>
        <v>-5</v>
      </c>
      <c r="K129" s="22">
        <f t="shared" si="226"/>
        <v>-398.1</v>
      </c>
      <c r="L129" s="16"/>
      <c r="M129" s="21">
        <f t="shared" si="227"/>
        <v>1.3453897999999997</v>
      </c>
      <c r="N129" s="22">
        <f t="shared" si="228"/>
        <v>525.76448466798388</v>
      </c>
      <c r="O129" s="16"/>
      <c r="P129" s="21">
        <f t="shared" si="229"/>
        <v>-3.6546102000000005</v>
      </c>
      <c r="Q129" s="22">
        <f t="shared" si="230"/>
        <v>127.66448466798397</v>
      </c>
    </row>
    <row r="130" spans="1:17" ht="15" customHeight="1" x14ac:dyDescent="0.25">
      <c r="A130" s="18">
        <f>A129+1</f>
        <v>42178</v>
      </c>
      <c r="B130" s="21">
        <v>0</v>
      </c>
      <c r="C130" s="21">
        <v>2.9607584811931544</v>
      </c>
      <c r="D130" s="22">
        <f t="shared" si="223"/>
        <v>2.9607584811931544</v>
      </c>
      <c r="E130" s="16"/>
      <c r="F130" s="21">
        <v>5</v>
      </c>
      <c r="G130" s="21">
        <v>0</v>
      </c>
      <c r="H130" s="22">
        <f t="shared" si="224"/>
        <v>5</v>
      </c>
      <c r="I130" s="16"/>
      <c r="J130" s="21">
        <f t="shared" si="225"/>
        <v>-5</v>
      </c>
      <c r="K130" s="22">
        <f t="shared" si="226"/>
        <v>-403.1</v>
      </c>
      <c r="L130" s="16"/>
      <c r="M130" s="21">
        <f t="shared" si="227"/>
        <v>2.9607584811931544</v>
      </c>
      <c r="N130" s="22">
        <f t="shared" si="228"/>
        <v>528.725243149177</v>
      </c>
      <c r="O130" s="16"/>
      <c r="P130" s="21">
        <f t="shared" si="229"/>
        <v>-2.0392415188068456</v>
      </c>
      <c r="Q130" s="22">
        <f t="shared" si="230"/>
        <v>125.62524314917712</v>
      </c>
    </row>
    <row r="131" spans="1:17" ht="15" customHeight="1" x14ac:dyDescent="0.25">
      <c r="A131" s="18">
        <f>A130+1</f>
        <v>42179</v>
      </c>
      <c r="B131" s="21">
        <v>0</v>
      </c>
      <c r="C131" s="21">
        <v>40.962898375584224</v>
      </c>
      <c r="D131" s="22">
        <f t="shared" si="223"/>
        <v>40.962898375584224</v>
      </c>
      <c r="E131" s="16"/>
      <c r="F131" s="21">
        <v>5</v>
      </c>
      <c r="G131" s="21">
        <v>0</v>
      </c>
      <c r="H131" s="22">
        <f t="shared" si="224"/>
        <v>5</v>
      </c>
      <c r="I131" s="16"/>
      <c r="J131" s="21">
        <f t="shared" si="225"/>
        <v>-5</v>
      </c>
      <c r="K131" s="22">
        <f t="shared" si="226"/>
        <v>-408.1</v>
      </c>
      <c r="L131" s="16"/>
      <c r="M131" s="21">
        <f t="shared" si="227"/>
        <v>40.962898375584224</v>
      </c>
      <c r="N131" s="22">
        <f t="shared" si="228"/>
        <v>569.68814152476125</v>
      </c>
      <c r="O131" s="16"/>
      <c r="P131" s="21">
        <f t="shared" si="229"/>
        <v>35.962898375584224</v>
      </c>
      <c r="Q131" s="22">
        <f t="shared" si="230"/>
        <v>161.58814152476134</v>
      </c>
    </row>
    <row r="132" spans="1:17" ht="15" customHeight="1" x14ac:dyDescent="0.25">
      <c r="A132" s="18">
        <f t="shared" ref="A132" si="231">A131+1</f>
        <v>42180</v>
      </c>
      <c r="B132" s="21">
        <v>0</v>
      </c>
      <c r="C132" s="21">
        <v>6.0130621090183052</v>
      </c>
      <c r="D132" s="22">
        <f t="shared" si="223"/>
        <v>6.0130621090183052</v>
      </c>
      <c r="E132" s="16"/>
      <c r="F132" s="21">
        <v>5</v>
      </c>
      <c r="G132" s="21">
        <v>0</v>
      </c>
      <c r="H132" s="22">
        <f t="shared" si="224"/>
        <v>5</v>
      </c>
      <c r="I132" s="16"/>
      <c r="J132" s="21">
        <f t="shared" si="225"/>
        <v>-5</v>
      </c>
      <c r="K132" s="22">
        <f t="shared" si="226"/>
        <v>-413.1</v>
      </c>
      <c r="L132" s="16"/>
      <c r="M132" s="21">
        <f t="shared" si="227"/>
        <v>6.0130621090183052</v>
      </c>
      <c r="N132" s="22">
        <f t="shared" si="228"/>
        <v>575.70120363377953</v>
      </c>
      <c r="O132" s="16"/>
      <c r="P132" s="21">
        <f t="shared" si="229"/>
        <v>1.0130621090183052</v>
      </c>
      <c r="Q132" s="22">
        <f t="shared" si="230"/>
        <v>162.60120363377965</v>
      </c>
    </row>
    <row r="133" spans="1:17" ht="15" customHeight="1" x14ac:dyDescent="0.25">
      <c r="A133" s="18">
        <f>A132+1</f>
        <v>42181</v>
      </c>
      <c r="B133" s="21">
        <v>0</v>
      </c>
      <c r="C133" s="21">
        <v>0.48874735012578036</v>
      </c>
      <c r="D133" s="22">
        <f t="shared" ref="D133:D137" si="232">B133+C133</f>
        <v>0.48874735012578036</v>
      </c>
      <c r="E133" s="16"/>
      <c r="F133" s="21">
        <v>5</v>
      </c>
      <c r="G133" s="21">
        <v>0</v>
      </c>
      <c r="H133" s="22">
        <f t="shared" ref="H133:H137" si="233">F133+G133</f>
        <v>5</v>
      </c>
      <c r="I133" s="16"/>
      <c r="J133" s="21">
        <f t="shared" ref="J133:J137" si="234">B133-F133</f>
        <v>-5</v>
      </c>
      <c r="K133" s="22">
        <f t="shared" ref="K133:K137" si="235">K132+J133</f>
        <v>-418.1</v>
      </c>
      <c r="L133" s="16"/>
      <c r="M133" s="21">
        <f t="shared" ref="M133:M137" si="236">C133-G133</f>
        <v>0.48874735012578036</v>
      </c>
      <c r="N133" s="22">
        <f t="shared" ref="N133:N137" si="237">N132+M133</f>
        <v>576.18995098390531</v>
      </c>
      <c r="O133" s="16"/>
      <c r="P133" s="21">
        <f t="shared" ref="P133:P137" si="238">J133+M133</f>
        <v>-4.51125264987422</v>
      </c>
      <c r="Q133" s="22">
        <f t="shared" ref="Q133:Q137" si="239">Q132+P133</f>
        <v>158.08995098390542</v>
      </c>
    </row>
    <row r="134" spans="1:17" ht="15" customHeight="1" x14ac:dyDescent="0.25">
      <c r="A134" s="18">
        <f>A133+3</f>
        <v>42184</v>
      </c>
      <c r="B134" s="21">
        <v>0</v>
      </c>
      <c r="C134" s="21">
        <v>9.83878110826371</v>
      </c>
      <c r="D134" s="22">
        <f t="shared" si="232"/>
        <v>9.83878110826371</v>
      </c>
      <c r="E134" s="16"/>
      <c r="F134" s="21">
        <v>5</v>
      </c>
      <c r="G134" s="21">
        <v>0</v>
      </c>
      <c r="H134" s="22">
        <f t="shared" si="233"/>
        <v>5</v>
      </c>
      <c r="I134" s="16"/>
      <c r="J134" s="21">
        <f t="shared" si="234"/>
        <v>-5</v>
      </c>
      <c r="K134" s="22">
        <f t="shared" si="235"/>
        <v>-423.1</v>
      </c>
      <c r="L134" s="16"/>
      <c r="M134" s="21">
        <f t="shared" si="236"/>
        <v>9.83878110826371</v>
      </c>
      <c r="N134" s="22">
        <f t="shared" si="237"/>
        <v>586.02873209216898</v>
      </c>
      <c r="O134" s="16"/>
      <c r="P134" s="21">
        <f t="shared" si="238"/>
        <v>4.83878110826371</v>
      </c>
      <c r="Q134" s="22">
        <f t="shared" si="239"/>
        <v>162.92873209216913</v>
      </c>
    </row>
    <row r="135" spans="1:17" ht="15" customHeight="1" x14ac:dyDescent="0.25">
      <c r="A135" s="18">
        <f>A134+1</f>
        <v>42185</v>
      </c>
      <c r="B135" s="21">
        <v>0</v>
      </c>
      <c r="C135" s="21">
        <v>1.0808662761387022</v>
      </c>
      <c r="D135" s="22">
        <f t="shared" si="232"/>
        <v>1.0808662761387022</v>
      </c>
      <c r="E135" s="16"/>
      <c r="F135" s="21">
        <v>5</v>
      </c>
      <c r="G135" s="21">
        <v>0</v>
      </c>
      <c r="H135" s="22">
        <f t="shared" si="233"/>
        <v>5</v>
      </c>
      <c r="I135" s="16"/>
      <c r="J135" s="21">
        <f t="shared" si="234"/>
        <v>-5</v>
      </c>
      <c r="K135" s="22">
        <f t="shared" si="235"/>
        <v>-428.1</v>
      </c>
      <c r="L135" s="16"/>
      <c r="M135" s="21">
        <f t="shared" si="236"/>
        <v>1.0808662761387022</v>
      </c>
      <c r="N135" s="22">
        <f t="shared" si="237"/>
        <v>587.10959836830773</v>
      </c>
      <c r="O135" s="16"/>
      <c r="P135" s="21">
        <f t="shared" si="238"/>
        <v>-3.9191337238612975</v>
      </c>
      <c r="Q135" s="22">
        <f t="shared" si="239"/>
        <v>159.00959836830782</v>
      </c>
    </row>
    <row r="136" spans="1:17" ht="15" customHeight="1" x14ac:dyDescent="0.25">
      <c r="A136" s="18">
        <f>A135+1</f>
        <v>42186</v>
      </c>
      <c r="B136" s="21">
        <v>0</v>
      </c>
      <c r="C136" s="21">
        <v>2.2457270000000001E-2</v>
      </c>
      <c r="D136" s="22">
        <f t="shared" si="232"/>
        <v>2.2457270000000001E-2</v>
      </c>
      <c r="E136" s="16"/>
      <c r="F136" s="21">
        <v>8</v>
      </c>
      <c r="G136" s="21">
        <v>0</v>
      </c>
      <c r="H136" s="22">
        <f t="shared" si="233"/>
        <v>8</v>
      </c>
      <c r="I136" s="16"/>
      <c r="J136" s="21">
        <f t="shared" si="234"/>
        <v>-8</v>
      </c>
      <c r="K136" s="22">
        <f t="shared" si="235"/>
        <v>-436.1</v>
      </c>
      <c r="L136" s="16"/>
      <c r="M136" s="21">
        <f t="shared" si="236"/>
        <v>2.2457270000000001E-2</v>
      </c>
      <c r="N136" s="22">
        <f t="shared" si="237"/>
        <v>587.13205563830775</v>
      </c>
      <c r="O136" s="16"/>
      <c r="P136" s="21">
        <f t="shared" si="238"/>
        <v>-7.9775427299999997</v>
      </c>
      <c r="Q136" s="22">
        <f t="shared" si="239"/>
        <v>151.03205563830781</v>
      </c>
    </row>
    <row r="137" spans="1:17" ht="15" customHeight="1" x14ac:dyDescent="0.25">
      <c r="A137" s="18">
        <f t="shared" ref="A137" si="240">A136+1</f>
        <v>42187</v>
      </c>
      <c r="B137" s="21">
        <v>0</v>
      </c>
      <c r="C137" s="21">
        <v>1.56940009</v>
      </c>
      <c r="D137" s="22">
        <f t="shared" si="232"/>
        <v>1.56940009</v>
      </c>
      <c r="E137" s="16"/>
      <c r="F137" s="21">
        <v>8</v>
      </c>
      <c r="G137" s="21">
        <v>0</v>
      </c>
      <c r="H137" s="22">
        <f t="shared" si="233"/>
        <v>8</v>
      </c>
      <c r="I137" s="16"/>
      <c r="J137" s="21">
        <f t="shared" si="234"/>
        <v>-8</v>
      </c>
      <c r="K137" s="22">
        <f t="shared" si="235"/>
        <v>-444.1</v>
      </c>
      <c r="L137" s="16"/>
      <c r="M137" s="21">
        <f t="shared" si="236"/>
        <v>1.56940009</v>
      </c>
      <c r="N137" s="22">
        <f t="shared" si="237"/>
        <v>588.70145572830779</v>
      </c>
      <c r="O137" s="16"/>
      <c r="P137" s="21">
        <f t="shared" si="238"/>
        <v>-6.4305999099999998</v>
      </c>
      <c r="Q137" s="22">
        <f t="shared" si="239"/>
        <v>144.6014557283078</v>
      </c>
    </row>
    <row r="138" spans="1:17" ht="15" customHeight="1" x14ac:dyDescent="0.25">
      <c r="A138" s="18">
        <f>A137+1</f>
        <v>42188</v>
      </c>
      <c r="B138" s="21">
        <v>0</v>
      </c>
      <c r="C138" s="21">
        <v>4.7501051836426598</v>
      </c>
      <c r="D138" s="22">
        <f t="shared" ref="D138:D141" si="241">B138+C138</f>
        <v>4.7501051836426598</v>
      </c>
      <c r="E138" s="16"/>
      <c r="F138" s="21">
        <v>8</v>
      </c>
      <c r="G138" s="21">
        <v>0</v>
      </c>
      <c r="H138" s="22">
        <f t="shared" ref="H138:H141" si="242">F138+G138</f>
        <v>8</v>
      </c>
      <c r="I138" s="16"/>
      <c r="J138" s="21">
        <f t="shared" ref="J138:J141" si="243">B138-F138</f>
        <v>-8</v>
      </c>
      <c r="K138" s="22">
        <f t="shared" ref="K138:K141" si="244">K137+J138</f>
        <v>-452.1</v>
      </c>
      <c r="L138" s="16"/>
      <c r="M138" s="21">
        <f t="shared" ref="M138:M141" si="245">C138-G138</f>
        <v>4.7501051836426598</v>
      </c>
      <c r="N138" s="22">
        <f t="shared" ref="N138:N141" si="246">N137+M138</f>
        <v>593.45156091195042</v>
      </c>
      <c r="O138" s="16"/>
      <c r="P138" s="21">
        <f t="shared" ref="P138:P141" si="247">J138+M138</f>
        <v>-3.2498948163573402</v>
      </c>
      <c r="Q138" s="22">
        <f t="shared" ref="Q138:Q141" si="248">Q137+P138</f>
        <v>141.35156091195046</v>
      </c>
    </row>
    <row r="139" spans="1:17" ht="15" customHeight="1" x14ac:dyDescent="0.25">
      <c r="A139" s="18">
        <f>A138+3</f>
        <v>42191</v>
      </c>
      <c r="B139" s="21">
        <v>0</v>
      </c>
      <c r="C139" s="21">
        <v>10.058474220000001</v>
      </c>
      <c r="D139" s="22">
        <f t="shared" si="241"/>
        <v>10.058474220000001</v>
      </c>
      <c r="E139" s="16"/>
      <c r="F139" s="21">
        <v>8</v>
      </c>
      <c r="G139" s="21">
        <v>0</v>
      </c>
      <c r="H139" s="22">
        <f t="shared" si="242"/>
        <v>8</v>
      </c>
      <c r="I139" s="16"/>
      <c r="J139" s="21">
        <f t="shared" si="243"/>
        <v>-8</v>
      </c>
      <c r="K139" s="22">
        <f t="shared" si="244"/>
        <v>-460.1</v>
      </c>
      <c r="L139" s="16"/>
      <c r="M139" s="21">
        <f t="shared" si="245"/>
        <v>10.058474220000001</v>
      </c>
      <c r="N139" s="22">
        <f t="shared" si="246"/>
        <v>603.51003513195042</v>
      </c>
      <c r="O139" s="16"/>
      <c r="P139" s="21">
        <f t="shared" si="247"/>
        <v>2.0584742200000008</v>
      </c>
      <c r="Q139" s="22">
        <f t="shared" si="248"/>
        <v>143.41003513195045</v>
      </c>
    </row>
    <row r="140" spans="1:17" ht="15" customHeight="1" x14ac:dyDescent="0.25">
      <c r="A140" s="18">
        <f>A139+1</f>
        <v>42192</v>
      </c>
      <c r="B140" s="21">
        <v>0</v>
      </c>
      <c r="C140" s="21">
        <v>0.50810278134668807</v>
      </c>
      <c r="D140" s="22">
        <f t="shared" si="241"/>
        <v>0.50810278134668807</v>
      </c>
      <c r="E140" s="16"/>
      <c r="F140" s="21">
        <v>8</v>
      </c>
      <c r="G140" s="21">
        <v>0</v>
      </c>
      <c r="H140" s="22">
        <f t="shared" si="242"/>
        <v>8</v>
      </c>
      <c r="I140" s="16"/>
      <c r="J140" s="21">
        <f t="shared" si="243"/>
        <v>-8</v>
      </c>
      <c r="K140" s="22">
        <f t="shared" si="244"/>
        <v>-468.1</v>
      </c>
      <c r="L140" s="16"/>
      <c r="M140" s="21">
        <f t="shared" si="245"/>
        <v>0.50810278134668807</v>
      </c>
      <c r="N140" s="22">
        <f t="shared" si="246"/>
        <v>604.0181379132971</v>
      </c>
      <c r="O140" s="16"/>
      <c r="P140" s="21">
        <f t="shared" si="247"/>
        <v>-7.4918972186533122</v>
      </c>
      <c r="Q140" s="22">
        <f t="shared" si="248"/>
        <v>135.91813791329713</v>
      </c>
    </row>
    <row r="141" spans="1:17" ht="15" customHeight="1" x14ac:dyDescent="0.25">
      <c r="A141" s="18">
        <f t="shared" ref="A141" si="249">A140+1</f>
        <v>42193</v>
      </c>
      <c r="B141" s="21">
        <v>0</v>
      </c>
      <c r="C141" s="21">
        <v>5.2639416100000007</v>
      </c>
      <c r="D141" s="22">
        <f t="shared" si="241"/>
        <v>5.2639416100000007</v>
      </c>
      <c r="E141" s="16"/>
      <c r="F141" s="21">
        <v>8</v>
      </c>
      <c r="G141" s="21">
        <v>0</v>
      </c>
      <c r="H141" s="22">
        <f t="shared" si="242"/>
        <v>8</v>
      </c>
      <c r="I141" s="16"/>
      <c r="J141" s="21">
        <f t="shared" si="243"/>
        <v>-8</v>
      </c>
      <c r="K141" s="22">
        <f t="shared" si="244"/>
        <v>-476.1</v>
      </c>
      <c r="L141" s="16"/>
      <c r="M141" s="21">
        <f t="shared" si="245"/>
        <v>5.2639416100000007</v>
      </c>
      <c r="N141" s="22">
        <f t="shared" si="246"/>
        <v>609.28207952329706</v>
      </c>
      <c r="O141" s="16"/>
      <c r="P141" s="21">
        <f t="shared" si="247"/>
        <v>-2.7360583899999993</v>
      </c>
      <c r="Q141" s="22">
        <f t="shared" si="248"/>
        <v>133.18207952329712</v>
      </c>
    </row>
    <row r="142" spans="1:17" ht="15" customHeight="1" x14ac:dyDescent="0.25">
      <c r="A142" s="18">
        <f>A141+1</f>
        <v>42194</v>
      </c>
      <c r="B142" s="21">
        <v>0</v>
      </c>
      <c r="C142" s="21">
        <v>2.6376445912465845</v>
      </c>
      <c r="D142" s="22">
        <f t="shared" ref="D142:D146" si="250">B142+C142</f>
        <v>2.6376445912465845</v>
      </c>
      <c r="E142" s="16"/>
      <c r="F142" s="21">
        <v>8</v>
      </c>
      <c r="G142" s="21">
        <v>0</v>
      </c>
      <c r="H142" s="22">
        <f t="shared" ref="H142:H146" si="251">F142+G142</f>
        <v>8</v>
      </c>
      <c r="I142" s="16"/>
      <c r="J142" s="21">
        <f t="shared" ref="J142:J146" si="252">B142-F142</f>
        <v>-8</v>
      </c>
      <c r="K142" s="22">
        <f t="shared" ref="K142:K146" si="253">K141+J142</f>
        <v>-484.1</v>
      </c>
      <c r="L142" s="16"/>
      <c r="M142" s="21">
        <f t="shared" ref="M142:M146" si="254">C142-G142</f>
        <v>2.6376445912465845</v>
      </c>
      <c r="N142" s="22">
        <f t="shared" ref="N142:N146" si="255">N141+M142</f>
        <v>611.91972411454367</v>
      </c>
      <c r="O142" s="16"/>
      <c r="P142" s="21">
        <f t="shared" ref="P142:P146" si="256">J142+M142</f>
        <v>-5.362355408753416</v>
      </c>
      <c r="Q142" s="22">
        <f t="shared" ref="Q142:Q146" si="257">Q141+P142</f>
        <v>127.8197241145437</v>
      </c>
    </row>
    <row r="143" spans="1:17" ht="15" customHeight="1" x14ac:dyDescent="0.25">
      <c r="A143" s="18">
        <f>A142+4</f>
        <v>42198</v>
      </c>
      <c r="B143" s="21">
        <v>0</v>
      </c>
      <c r="C143" s="21">
        <v>3.3206984300000002</v>
      </c>
      <c r="D143" s="22">
        <f t="shared" si="250"/>
        <v>3.3206984300000002</v>
      </c>
      <c r="E143" s="16"/>
      <c r="F143" s="21">
        <v>8</v>
      </c>
      <c r="G143" s="21">
        <v>0</v>
      </c>
      <c r="H143" s="22">
        <f t="shared" si="251"/>
        <v>8</v>
      </c>
      <c r="I143" s="16"/>
      <c r="J143" s="21">
        <f t="shared" si="252"/>
        <v>-8</v>
      </c>
      <c r="K143" s="22">
        <f t="shared" si="253"/>
        <v>-492.1</v>
      </c>
      <c r="L143" s="16"/>
      <c r="M143" s="21">
        <f t="shared" si="254"/>
        <v>3.3206984300000002</v>
      </c>
      <c r="N143" s="22">
        <f t="shared" si="255"/>
        <v>615.24042254454366</v>
      </c>
      <c r="O143" s="16"/>
      <c r="P143" s="21">
        <f t="shared" si="256"/>
        <v>-4.6793015699999998</v>
      </c>
      <c r="Q143" s="22">
        <f t="shared" si="257"/>
        <v>123.1404225445437</v>
      </c>
    </row>
    <row r="144" spans="1:17" ht="15" customHeight="1" x14ac:dyDescent="0.25">
      <c r="A144" s="18">
        <f>A143+1</f>
        <v>42199</v>
      </c>
      <c r="B144" s="21">
        <v>0</v>
      </c>
      <c r="C144" s="21">
        <v>28.11466263383403</v>
      </c>
      <c r="D144" s="22">
        <f t="shared" si="250"/>
        <v>28.11466263383403</v>
      </c>
      <c r="E144" s="16"/>
      <c r="F144" s="21">
        <v>8</v>
      </c>
      <c r="G144" s="21">
        <v>0</v>
      </c>
      <c r="H144" s="22">
        <f t="shared" si="251"/>
        <v>8</v>
      </c>
      <c r="I144" s="16"/>
      <c r="J144" s="21">
        <f t="shared" si="252"/>
        <v>-8</v>
      </c>
      <c r="K144" s="22">
        <f t="shared" si="253"/>
        <v>-500.1</v>
      </c>
      <c r="L144" s="16"/>
      <c r="M144" s="21">
        <f t="shared" si="254"/>
        <v>28.11466263383403</v>
      </c>
      <c r="N144" s="22">
        <f t="shared" si="255"/>
        <v>643.35508517837775</v>
      </c>
      <c r="O144" s="16"/>
      <c r="P144" s="21">
        <f t="shared" si="256"/>
        <v>20.11466263383403</v>
      </c>
      <c r="Q144" s="22">
        <f t="shared" si="257"/>
        <v>143.25508517837773</v>
      </c>
    </row>
    <row r="145" spans="1:17" ht="15" customHeight="1" x14ac:dyDescent="0.25">
      <c r="A145" s="18">
        <f>A144+1</f>
        <v>42200</v>
      </c>
      <c r="B145" s="21">
        <v>0</v>
      </c>
      <c r="C145" s="21">
        <v>2.1064470600000003</v>
      </c>
      <c r="D145" s="22">
        <f t="shared" si="250"/>
        <v>2.1064470600000003</v>
      </c>
      <c r="E145" s="16"/>
      <c r="F145" s="21">
        <v>8</v>
      </c>
      <c r="G145" s="21">
        <v>0</v>
      </c>
      <c r="H145" s="22">
        <f t="shared" si="251"/>
        <v>8</v>
      </c>
      <c r="I145" s="16"/>
      <c r="J145" s="21">
        <f t="shared" si="252"/>
        <v>-8</v>
      </c>
      <c r="K145" s="22">
        <f t="shared" si="253"/>
        <v>-508.1</v>
      </c>
      <c r="L145" s="16"/>
      <c r="M145" s="21">
        <f t="shared" si="254"/>
        <v>2.1064470600000003</v>
      </c>
      <c r="N145" s="22">
        <f t="shared" si="255"/>
        <v>645.4615322383778</v>
      </c>
      <c r="O145" s="16"/>
      <c r="P145" s="21">
        <f t="shared" si="256"/>
        <v>-5.8935529399999993</v>
      </c>
      <c r="Q145" s="22">
        <f t="shared" si="257"/>
        <v>137.36153223837772</v>
      </c>
    </row>
    <row r="146" spans="1:17" ht="15" customHeight="1" x14ac:dyDescent="0.25">
      <c r="A146" s="18">
        <f t="shared" ref="A146" si="258">A145+1</f>
        <v>42201</v>
      </c>
      <c r="B146" s="21">
        <v>0</v>
      </c>
      <c r="C146" s="21">
        <v>1.2464388945256135E-2</v>
      </c>
      <c r="D146" s="22">
        <f t="shared" si="250"/>
        <v>1.2464388945256135E-2</v>
      </c>
      <c r="E146" s="16"/>
      <c r="F146" s="21">
        <v>8</v>
      </c>
      <c r="G146" s="21">
        <v>0</v>
      </c>
      <c r="H146" s="22">
        <f t="shared" si="251"/>
        <v>8</v>
      </c>
      <c r="I146" s="16"/>
      <c r="J146" s="21">
        <f t="shared" si="252"/>
        <v>-8</v>
      </c>
      <c r="K146" s="22">
        <f t="shared" si="253"/>
        <v>-516.1</v>
      </c>
      <c r="L146" s="16"/>
      <c r="M146" s="21">
        <f t="shared" si="254"/>
        <v>1.2464388945256135E-2</v>
      </c>
      <c r="N146" s="22">
        <f t="shared" si="255"/>
        <v>645.473996627323</v>
      </c>
      <c r="O146" s="16"/>
      <c r="P146" s="21">
        <f t="shared" si="256"/>
        <v>-7.987535611054744</v>
      </c>
      <c r="Q146" s="22">
        <f t="shared" si="257"/>
        <v>129.37399662732298</v>
      </c>
    </row>
    <row r="147" spans="1:17" ht="15" customHeight="1" x14ac:dyDescent="0.25">
      <c r="A147" s="18">
        <f>A146+1</f>
        <v>42202</v>
      </c>
      <c r="B147" s="21">
        <v>0</v>
      </c>
      <c r="C147" s="21">
        <v>6.0635023842241589</v>
      </c>
      <c r="D147" s="22">
        <f t="shared" ref="D147:D151" si="259">B147+C147</f>
        <v>6.0635023842241589</v>
      </c>
      <c r="E147" s="16"/>
      <c r="F147" s="21">
        <v>8</v>
      </c>
      <c r="G147" s="21">
        <v>1.4527000000000001E-3</v>
      </c>
      <c r="H147" s="22">
        <f t="shared" ref="H147:H151" si="260">F147+G147</f>
        <v>8.0014526999999998</v>
      </c>
      <c r="I147" s="16"/>
      <c r="J147" s="21">
        <f t="shared" ref="J147:J151" si="261">B147-F147</f>
        <v>-8</v>
      </c>
      <c r="K147" s="22">
        <f t="shared" ref="K147:K151" si="262">K146+J147</f>
        <v>-524.1</v>
      </c>
      <c r="L147" s="16"/>
      <c r="M147" s="21">
        <f t="shared" ref="M147:M151" si="263">C147-G147</f>
        <v>6.0620496842241591</v>
      </c>
      <c r="N147" s="22">
        <f t="shared" ref="N147:N151" si="264">N146+M147</f>
        <v>651.53604631154712</v>
      </c>
      <c r="O147" s="16"/>
      <c r="P147" s="21">
        <f t="shared" ref="P147:P151" si="265">J147+M147</f>
        <v>-1.9379503157758409</v>
      </c>
      <c r="Q147" s="22">
        <f t="shared" ref="Q147:Q151" si="266">Q146+P147</f>
        <v>127.43604631154714</v>
      </c>
    </row>
    <row r="148" spans="1:17" ht="15" customHeight="1" x14ac:dyDescent="0.25">
      <c r="A148" s="18">
        <f>A147+3</f>
        <v>42205</v>
      </c>
      <c r="B148" s="21">
        <v>0</v>
      </c>
      <c r="C148" s="21">
        <v>0.21286580422622148</v>
      </c>
      <c r="D148" s="22">
        <f t="shared" si="259"/>
        <v>0.21286580422622148</v>
      </c>
      <c r="E148" s="16"/>
      <c r="F148" s="21">
        <v>5.0999999999999996</v>
      </c>
      <c r="G148" s="21">
        <v>0</v>
      </c>
      <c r="H148" s="22">
        <f t="shared" si="260"/>
        <v>5.0999999999999996</v>
      </c>
      <c r="I148" s="16"/>
      <c r="J148" s="21">
        <f t="shared" si="261"/>
        <v>-5.0999999999999996</v>
      </c>
      <c r="K148" s="22">
        <f t="shared" si="262"/>
        <v>-529.20000000000005</v>
      </c>
      <c r="L148" s="16"/>
      <c r="M148" s="21">
        <f t="shared" si="263"/>
        <v>0.21286580422622148</v>
      </c>
      <c r="N148" s="22">
        <f t="shared" si="264"/>
        <v>651.74891211577335</v>
      </c>
      <c r="O148" s="16"/>
      <c r="P148" s="21">
        <f t="shared" si="265"/>
        <v>-4.8871341957737782</v>
      </c>
      <c r="Q148" s="22">
        <f t="shared" si="266"/>
        <v>122.54891211577336</v>
      </c>
    </row>
    <row r="149" spans="1:17" ht="15" customHeight="1" x14ac:dyDescent="0.25">
      <c r="A149" s="18">
        <f>A148+1</f>
        <v>42206</v>
      </c>
      <c r="B149" s="21">
        <v>0</v>
      </c>
      <c r="C149" s="21">
        <v>4.2338956201162077</v>
      </c>
      <c r="D149" s="22">
        <f t="shared" si="259"/>
        <v>4.2338956201162077</v>
      </c>
      <c r="E149" s="16"/>
      <c r="F149" s="21">
        <v>7.5</v>
      </c>
      <c r="G149" s="21">
        <v>0</v>
      </c>
      <c r="H149" s="22">
        <f t="shared" si="260"/>
        <v>7.5</v>
      </c>
      <c r="I149" s="16"/>
      <c r="J149" s="21">
        <f t="shared" si="261"/>
        <v>-7.5</v>
      </c>
      <c r="K149" s="22">
        <f t="shared" si="262"/>
        <v>-536.70000000000005</v>
      </c>
      <c r="L149" s="16"/>
      <c r="M149" s="21">
        <f t="shared" si="263"/>
        <v>4.2338956201162077</v>
      </c>
      <c r="N149" s="22">
        <f t="shared" si="264"/>
        <v>655.98280773588954</v>
      </c>
      <c r="O149" s="16"/>
      <c r="P149" s="21">
        <f t="shared" si="265"/>
        <v>-3.2661043798837923</v>
      </c>
      <c r="Q149" s="22">
        <f t="shared" si="266"/>
        <v>119.28280773588958</v>
      </c>
    </row>
    <row r="150" spans="1:17" ht="15" customHeight="1" x14ac:dyDescent="0.25">
      <c r="A150" s="18">
        <f>A149+1</f>
        <v>42207</v>
      </c>
      <c r="B150" s="21">
        <v>0</v>
      </c>
      <c r="C150" s="21">
        <v>0.12254033573952798</v>
      </c>
      <c r="D150" s="22">
        <f t="shared" si="259"/>
        <v>0.12254033573952798</v>
      </c>
      <c r="E150" s="16"/>
      <c r="F150" s="21">
        <v>8</v>
      </c>
      <c r="G150" s="21">
        <v>0</v>
      </c>
      <c r="H150" s="22">
        <f t="shared" si="260"/>
        <v>8</v>
      </c>
      <c r="I150" s="16"/>
      <c r="J150" s="21">
        <f t="shared" si="261"/>
        <v>-8</v>
      </c>
      <c r="K150" s="22">
        <f t="shared" si="262"/>
        <v>-544.70000000000005</v>
      </c>
      <c r="L150" s="16"/>
      <c r="M150" s="21">
        <f t="shared" si="263"/>
        <v>0.12254033573952798</v>
      </c>
      <c r="N150" s="22">
        <f t="shared" si="264"/>
        <v>656.10534807162901</v>
      </c>
      <c r="O150" s="16"/>
      <c r="P150" s="21">
        <f t="shared" si="265"/>
        <v>-7.8774596642604724</v>
      </c>
      <c r="Q150" s="22">
        <f t="shared" si="266"/>
        <v>111.40534807162911</v>
      </c>
    </row>
    <row r="151" spans="1:17" ht="15" customHeight="1" x14ac:dyDescent="0.25">
      <c r="A151" s="18">
        <f t="shared" ref="A151" si="267">A150+1</f>
        <v>42208</v>
      </c>
      <c r="B151" s="21">
        <v>0</v>
      </c>
      <c r="C151" s="21">
        <v>7.1055675999999997</v>
      </c>
      <c r="D151" s="22">
        <f t="shared" si="259"/>
        <v>7.1055675999999997</v>
      </c>
      <c r="E151" s="16"/>
      <c r="F151" s="21">
        <v>8</v>
      </c>
      <c r="G151" s="21">
        <v>0</v>
      </c>
      <c r="H151" s="22">
        <f t="shared" si="260"/>
        <v>8</v>
      </c>
      <c r="I151" s="16"/>
      <c r="J151" s="21">
        <f t="shared" si="261"/>
        <v>-8</v>
      </c>
      <c r="K151" s="22">
        <f t="shared" si="262"/>
        <v>-552.70000000000005</v>
      </c>
      <c r="L151" s="16"/>
      <c r="M151" s="21">
        <f t="shared" si="263"/>
        <v>7.1055675999999997</v>
      </c>
      <c r="N151" s="22">
        <f t="shared" si="264"/>
        <v>663.21091567162898</v>
      </c>
      <c r="O151" s="16"/>
      <c r="P151" s="21">
        <f t="shared" si="265"/>
        <v>-0.89443240000000035</v>
      </c>
      <c r="Q151" s="22">
        <f t="shared" si="266"/>
        <v>110.51091567162911</v>
      </c>
    </row>
    <row r="152" spans="1:17" ht="15" customHeight="1" x14ac:dyDescent="0.25">
      <c r="A152" s="18">
        <f>A151+1</f>
        <v>42209</v>
      </c>
      <c r="B152" s="21">
        <v>0</v>
      </c>
      <c r="C152" s="21">
        <v>0.63059483259299998</v>
      </c>
      <c r="D152" s="22">
        <f t="shared" ref="D152:D156" si="268">B152+C152</f>
        <v>0.63059483259299998</v>
      </c>
      <c r="E152" s="16"/>
      <c r="F152" s="21">
        <v>8</v>
      </c>
      <c r="G152" s="21">
        <v>0</v>
      </c>
      <c r="H152" s="22">
        <f t="shared" ref="H152:H156" si="269">F152+G152</f>
        <v>8</v>
      </c>
      <c r="I152" s="16"/>
      <c r="J152" s="21">
        <f t="shared" ref="J152:J156" si="270">B152-F152</f>
        <v>-8</v>
      </c>
      <c r="K152" s="22">
        <f t="shared" ref="K152:K156" si="271">K151+J152</f>
        <v>-560.70000000000005</v>
      </c>
      <c r="L152" s="16"/>
      <c r="M152" s="21">
        <f t="shared" ref="M152:M156" si="272">C152-G152</f>
        <v>0.63059483259299998</v>
      </c>
      <c r="N152" s="22">
        <f t="shared" ref="N152:N156" si="273">N151+M152</f>
        <v>663.84151050422201</v>
      </c>
      <c r="O152" s="16"/>
      <c r="P152" s="21">
        <f t="shared" ref="P152:P156" si="274">J152+M152</f>
        <v>-7.3694051674069998</v>
      </c>
      <c r="Q152" s="22">
        <f t="shared" ref="Q152:Q156" si="275">Q151+P152</f>
        <v>103.14151050422211</v>
      </c>
    </row>
    <row r="153" spans="1:17" ht="15" customHeight="1" x14ac:dyDescent="0.25">
      <c r="A153" s="18">
        <f>A152+3</f>
        <v>42212</v>
      </c>
      <c r="B153" s="21">
        <v>0</v>
      </c>
      <c r="C153" s="21">
        <v>4.3319901300000003</v>
      </c>
      <c r="D153" s="22">
        <f t="shared" si="268"/>
        <v>4.3319901300000003</v>
      </c>
      <c r="E153" s="16"/>
      <c r="F153" s="21">
        <v>6</v>
      </c>
      <c r="G153" s="21">
        <v>0</v>
      </c>
      <c r="H153" s="22">
        <f t="shared" si="269"/>
        <v>6</v>
      </c>
      <c r="I153" s="16"/>
      <c r="J153" s="21">
        <f t="shared" si="270"/>
        <v>-6</v>
      </c>
      <c r="K153" s="22">
        <f t="shared" si="271"/>
        <v>-566.70000000000005</v>
      </c>
      <c r="L153" s="16"/>
      <c r="M153" s="21">
        <f t="shared" si="272"/>
        <v>4.3319901300000003</v>
      </c>
      <c r="N153" s="22">
        <f t="shared" si="273"/>
        <v>668.17350063422202</v>
      </c>
      <c r="O153" s="16"/>
      <c r="P153" s="21">
        <f t="shared" si="274"/>
        <v>-1.6680098699999997</v>
      </c>
      <c r="Q153" s="22">
        <f t="shared" si="275"/>
        <v>101.47350063422211</v>
      </c>
    </row>
    <row r="154" spans="1:17" ht="15" customHeight="1" x14ac:dyDescent="0.25">
      <c r="A154" s="18">
        <f>A153+1</f>
        <v>42213</v>
      </c>
      <c r="B154" s="21">
        <v>0</v>
      </c>
      <c r="C154" s="21">
        <v>9.4069810000000004E-2</v>
      </c>
      <c r="D154" s="22">
        <f t="shared" si="268"/>
        <v>9.4069810000000004E-2</v>
      </c>
      <c r="E154" s="16"/>
      <c r="F154" s="21">
        <v>6.7</v>
      </c>
      <c r="G154" s="21">
        <v>0</v>
      </c>
      <c r="H154" s="22">
        <f t="shared" si="269"/>
        <v>6.7</v>
      </c>
      <c r="I154" s="16"/>
      <c r="J154" s="21">
        <f t="shared" si="270"/>
        <v>-6.7</v>
      </c>
      <c r="K154" s="22">
        <f t="shared" si="271"/>
        <v>-573.40000000000009</v>
      </c>
      <c r="L154" s="16"/>
      <c r="M154" s="21">
        <f t="shared" si="272"/>
        <v>9.4069810000000004E-2</v>
      </c>
      <c r="N154" s="22">
        <f t="shared" si="273"/>
        <v>668.26757044422197</v>
      </c>
      <c r="O154" s="16"/>
      <c r="P154" s="21">
        <f t="shared" si="274"/>
        <v>-6.6059301900000005</v>
      </c>
      <c r="Q154" s="22">
        <f t="shared" si="275"/>
        <v>94.86757044422211</v>
      </c>
    </row>
    <row r="155" spans="1:17" ht="15" customHeight="1" x14ac:dyDescent="0.25">
      <c r="A155" s="18">
        <f>A154+1</f>
        <v>42214</v>
      </c>
      <c r="B155" s="21">
        <v>0</v>
      </c>
      <c r="C155" s="21">
        <v>1.536048612583627</v>
      </c>
      <c r="D155" s="22">
        <f t="shared" si="268"/>
        <v>1.536048612583627</v>
      </c>
      <c r="E155" s="16"/>
      <c r="F155" s="21">
        <v>8</v>
      </c>
      <c r="G155" s="21">
        <v>0</v>
      </c>
      <c r="H155" s="22">
        <f t="shared" si="269"/>
        <v>8</v>
      </c>
      <c r="I155" s="16"/>
      <c r="J155" s="21">
        <f t="shared" si="270"/>
        <v>-8</v>
      </c>
      <c r="K155" s="22">
        <f t="shared" si="271"/>
        <v>-581.40000000000009</v>
      </c>
      <c r="L155" s="16"/>
      <c r="M155" s="21">
        <f t="shared" si="272"/>
        <v>1.536048612583627</v>
      </c>
      <c r="N155" s="22">
        <f t="shared" si="273"/>
        <v>669.80361905680559</v>
      </c>
      <c r="O155" s="16"/>
      <c r="P155" s="21">
        <f t="shared" si="274"/>
        <v>-6.4639513874163725</v>
      </c>
      <c r="Q155" s="22">
        <f t="shared" si="275"/>
        <v>88.403619056805738</v>
      </c>
    </row>
    <row r="156" spans="1:17" ht="15" customHeight="1" x14ac:dyDescent="0.25">
      <c r="A156" s="18">
        <f t="shared" ref="A156" si="276">A155+1</f>
        <v>42215</v>
      </c>
      <c r="B156" s="21">
        <v>0</v>
      </c>
      <c r="C156" s="21">
        <v>2.8863150764168872</v>
      </c>
      <c r="D156" s="22">
        <f t="shared" si="268"/>
        <v>2.8863150764168872</v>
      </c>
      <c r="E156" s="16"/>
      <c r="F156" s="21">
        <v>8</v>
      </c>
      <c r="G156" s="21">
        <v>0</v>
      </c>
      <c r="H156" s="22">
        <f t="shared" si="269"/>
        <v>8</v>
      </c>
      <c r="I156" s="16"/>
      <c r="J156" s="21">
        <f t="shared" si="270"/>
        <v>-8</v>
      </c>
      <c r="K156" s="22">
        <f t="shared" si="271"/>
        <v>-589.40000000000009</v>
      </c>
      <c r="L156" s="16"/>
      <c r="M156" s="21">
        <f t="shared" si="272"/>
        <v>2.8863150764168872</v>
      </c>
      <c r="N156" s="22">
        <f t="shared" si="273"/>
        <v>672.68993413322244</v>
      </c>
      <c r="O156" s="16"/>
      <c r="P156" s="21">
        <f t="shared" si="274"/>
        <v>-5.1136849235831132</v>
      </c>
      <c r="Q156" s="22">
        <f t="shared" si="275"/>
        <v>83.28993413322263</v>
      </c>
    </row>
    <row r="157" spans="1:17" ht="15" customHeight="1" x14ac:dyDescent="0.25">
      <c r="A157" s="18">
        <f>A156+1</f>
        <v>42216</v>
      </c>
      <c r="B157" s="21">
        <v>0</v>
      </c>
      <c r="C157" s="21">
        <v>9.9052243353269578</v>
      </c>
      <c r="D157" s="22">
        <f t="shared" ref="D157:D161" si="277">B157+C157</f>
        <v>9.9052243353269578</v>
      </c>
      <c r="E157" s="16"/>
      <c r="F157" s="21">
        <v>8</v>
      </c>
      <c r="G157" s="21">
        <v>0</v>
      </c>
      <c r="H157" s="22">
        <f t="shared" ref="H157:H161" si="278">F157+G157</f>
        <v>8</v>
      </c>
      <c r="I157" s="16"/>
      <c r="J157" s="21">
        <f t="shared" ref="J157:J161" si="279">B157-F157</f>
        <v>-8</v>
      </c>
      <c r="K157" s="22">
        <f t="shared" ref="K157:K161" si="280">K156+J157</f>
        <v>-597.40000000000009</v>
      </c>
      <c r="L157" s="16"/>
      <c r="M157" s="21">
        <f t="shared" ref="M157:M161" si="281">C157-G157</f>
        <v>9.9052243353269578</v>
      </c>
      <c r="N157" s="22">
        <f t="shared" ref="N157:N161" si="282">N156+M157</f>
        <v>682.59515846854936</v>
      </c>
      <c r="O157" s="16"/>
      <c r="P157" s="21">
        <f t="shared" ref="P157:P161" si="283">J157+M157</f>
        <v>1.9052243353269578</v>
      </c>
      <c r="Q157" s="22">
        <f t="shared" ref="Q157:Q161" si="284">Q156+P157</f>
        <v>85.195158468549593</v>
      </c>
    </row>
    <row r="158" spans="1:17" ht="15" customHeight="1" x14ac:dyDescent="0.25">
      <c r="A158" s="18">
        <f>A157+3</f>
        <v>42219</v>
      </c>
      <c r="B158" s="21">
        <v>0</v>
      </c>
      <c r="C158" s="21">
        <v>2.9966642192253157</v>
      </c>
      <c r="D158" s="22">
        <f t="shared" si="277"/>
        <v>2.9966642192253157</v>
      </c>
      <c r="E158" s="16"/>
      <c r="F158" s="21">
        <v>6</v>
      </c>
      <c r="G158" s="21">
        <v>0</v>
      </c>
      <c r="H158" s="22">
        <f t="shared" si="278"/>
        <v>6</v>
      </c>
      <c r="I158" s="16"/>
      <c r="J158" s="21">
        <f t="shared" si="279"/>
        <v>-6</v>
      </c>
      <c r="K158" s="22">
        <f t="shared" si="280"/>
        <v>-603.40000000000009</v>
      </c>
      <c r="L158" s="16"/>
      <c r="M158" s="21">
        <f t="shared" si="281"/>
        <v>2.9966642192253157</v>
      </c>
      <c r="N158" s="22">
        <f t="shared" si="282"/>
        <v>685.59182268777465</v>
      </c>
      <c r="O158" s="16"/>
      <c r="P158" s="21">
        <f t="shared" si="283"/>
        <v>-3.0033357807746843</v>
      </c>
      <c r="Q158" s="22">
        <f t="shared" si="284"/>
        <v>82.191822687774902</v>
      </c>
    </row>
    <row r="159" spans="1:17" ht="15" customHeight="1" x14ac:dyDescent="0.25">
      <c r="A159" s="18">
        <f>A158+1</f>
        <v>42220</v>
      </c>
      <c r="B159" s="21">
        <v>0</v>
      </c>
      <c r="C159" s="21">
        <v>0.2406297</v>
      </c>
      <c r="D159" s="22">
        <f t="shared" si="277"/>
        <v>0.2406297</v>
      </c>
      <c r="E159" s="16"/>
      <c r="F159" s="21">
        <v>7.7</v>
      </c>
      <c r="G159" s="21">
        <v>0</v>
      </c>
      <c r="H159" s="22">
        <f t="shared" si="278"/>
        <v>7.7</v>
      </c>
      <c r="I159" s="16"/>
      <c r="J159" s="21">
        <f t="shared" si="279"/>
        <v>-7.7</v>
      </c>
      <c r="K159" s="22">
        <f t="shared" si="280"/>
        <v>-611.10000000000014</v>
      </c>
      <c r="L159" s="16"/>
      <c r="M159" s="21">
        <f t="shared" si="281"/>
        <v>0.2406297</v>
      </c>
      <c r="N159" s="22">
        <f t="shared" si="282"/>
        <v>685.83245238777465</v>
      </c>
      <c r="O159" s="16"/>
      <c r="P159" s="21">
        <f t="shared" si="283"/>
        <v>-7.4593702999999998</v>
      </c>
      <c r="Q159" s="22">
        <f t="shared" si="284"/>
        <v>74.732452387774899</v>
      </c>
    </row>
    <row r="160" spans="1:17" ht="15" customHeight="1" x14ac:dyDescent="0.25">
      <c r="A160" s="18">
        <f>A159+1</f>
        <v>42221</v>
      </c>
      <c r="B160" s="21">
        <v>0</v>
      </c>
      <c r="C160" s="21">
        <v>0.10436661899330862</v>
      </c>
      <c r="D160" s="22">
        <f t="shared" si="277"/>
        <v>0.10436661899330862</v>
      </c>
      <c r="E160" s="16"/>
      <c r="F160" s="21">
        <v>18</v>
      </c>
      <c r="G160" s="21">
        <v>0</v>
      </c>
      <c r="H160" s="22">
        <f t="shared" si="278"/>
        <v>18</v>
      </c>
      <c r="I160" s="16"/>
      <c r="J160" s="21">
        <f t="shared" si="279"/>
        <v>-18</v>
      </c>
      <c r="K160" s="22">
        <f t="shared" si="280"/>
        <v>-629.10000000000014</v>
      </c>
      <c r="L160" s="16"/>
      <c r="M160" s="21">
        <f t="shared" si="281"/>
        <v>0.10436661899330862</v>
      </c>
      <c r="N160" s="22">
        <f t="shared" si="282"/>
        <v>685.93681900676791</v>
      </c>
      <c r="O160" s="16"/>
      <c r="P160" s="21">
        <f t="shared" si="283"/>
        <v>-17.895633381006693</v>
      </c>
      <c r="Q160" s="22">
        <f t="shared" si="284"/>
        <v>56.836819006768209</v>
      </c>
    </row>
    <row r="161" spans="1:17" ht="15" customHeight="1" x14ac:dyDescent="0.25">
      <c r="A161" s="18">
        <f t="shared" ref="A161" si="285">A160+1</f>
        <v>42222</v>
      </c>
      <c r="B161" s="21">
        <v>0</v>
      </c>
      <c r="C161" s="21">
        <v>1.4627998930234878</v>
      </c>
      <c r="D161" s="22">
        <f t="shared" si="277"/>
        <v>1.4627998930234878</v>
      </c>
      <c r="E161" s="16"/>
      <c r="F161" s="21">
        <v>18</v>
      </c>
      <c r="G161" s="21">
        <v>0</v>
      </c>
      <c r="H161" s="22">
        <f t="shared" si="278"/>
        <v>18</v>
      </c>
      <c r="I161" s="16"/>
      <c r="J161" s="21">
        <f t="shared" si="279"/>
        <v>-18</v>
      </c>
      <c r="K161" s="22">
        <f t="shared" si="280"/>
        <v>-647.10000000000014</v>
      </c>
      <c r="L161" s="16"/>
      <c r="M161" s="21">
        <f t="shared" si="281"/>
        <v>1.4627998930234878</v>
      </c>
      <c r="N161" s="22">
        <f t="shared" si="282"/>
        <v>687.39961889979145</v>
      </c>
      <c r="O161" s="16"/>
      <c r="P161" s="21">
        <f t="shared" si="283"/>
        <v>-16.537200106976513</v>
      </c>
      <c r="Q161" s="22">
        <f t="shared" si="284"/>
        <v>40.299618899791696</v>
      </c>
    </row>
    <row r="162" spans="1:17" ht="15" customHeight="1" x14ac:dyDescent="0.25">
      <c r="A162" s="18">
        <f>A161+1</f>
        <v>42223</v>
      </c>
      <c r="B162" s="21">
        <v>0</v>
      </c>
      <c r="C162" s="21">
        <v>0.59053365000000002</v>
      </c>
      <c r="D162" s="22">
        <f t="shared" ref="D162:D166" si="286">B162+C162</f>
        <v>0.59053365000000002</v>
      </c>
      <c r="E162" s="16"/>
      <c r="F162" s="21">
        <v>6</v>
      </c>
      <c r="G162" s="21">
        <v>0</v>
      </c>
      <c r="H162" s="22">
        <f t="shared" ref="H162:H166" si="287">F162+G162</f>
        <v>6</v>
      </c>
      <c r="I162" s="16"/>
      <c r="J162" s="21">
        <f t="shared" ref="J162:J166" si="288">B162-F162</f>
        <v>-6</v>
      </c>
      <c r="K162" s="22">
        <f t="shared" ref="K162:K166" si="289">K161+J162</f>
        <v>-653.10000000000014</v>
      </c>
      <c r="L162" s="16"/>
      <c r="M162" s="21">
        <f t="shared" ref="M162:M166" si="290">C162-G162</f>
        <v>0.59053365000000002</v>
      </c>
      <c r="N162" s="22">
        <f t="shared" ref="N162:N166" si="291">N161+M162</f>
        <v>687.99015254979145</v>
      </c>
      <c r="O162" s="16"/>
      <c r="P162" s="21">
        <f t="shared" ref="P162:P166" si="292">J162+M162</f>
        <v>-5.4094663499999998</v>
      </c>
      <c r="Q162" s="22">
        <f t="shared" ref="Q162:Q166" si="293">Q161+P162</f>
        <v>34.890152549791694</v>
      </c>
    </row>
    <row r="163" spans="1:17" ht="15" customHeight="1" x14ac:dyDescent="0.25">
      <c r="A163" s="18">
        <f>A162+3</f>
        <v>42226</v>
      </c>
      <c r="B163" s="21">
        <v>0</v>
      </c>
      <c r="C163" s="21">
        <v>6.2204199999999999E-3</v>
      </c>
      <c r="D163" s="22">
        <f t="shared" si="286"/>
        <v>6.2204199999999999E-3</v>
      </c>
      <c r="E163" s="16"/>
      <c r="F163" s="21">
        <v>6</v>
      </c>
      <c r="G163" s="21">
        <v>0</v>
      </c>
      <c r="H163" s="22">
        <f t="shared" si="287"/>
        <v>6</v>
      </c>
      <c r="I163" s="16"/>
      <c r="J163" s="21">
        <f t="shared" si="288"/>
        <v>-6</v>
      </c>
      <c r="K163" s="22">
        <f t="shared" si="289"/>
        <v>-659.10000000000014</v>
      </c>
      <c r="L163" s="16"/>
      <c r="M163" s="21">
        <f t="shared" si="290"/>
        <v>6.2204199999999999E-3</v>
      </c>
      <c r="N163" s="22">
        <f t="shared" si="291"/>
        <v>687.99637296979142</v>
      </c>
      <c r="O163" s="16"/>
      <c r="P163" s="21">
        <f t="shared" si="292"/>
        <v>-5.99377958</v>
      </c>
      <c r="Q163" s="22">
        <f t="shared" si="293"/>
        <v>28.896372969791692</v>
      </c>
    </row>
    <row r="164" spans="1:17" ht="15" customHeight="1" x14ac:dyDescent="0.25">
      <c r="A164" s="18">
        <f>A163+1</f>
        <v>42227</v>
      </c>
      <c r="B164" s="21">
        <v>0</v>
      </c>
      <c r="C164" s="21">
        <v>11.038575353858066</v>
      </c>
      <c r="D164" s="22">
        <f t="shared" si="286"/>
        <v>11.038575353858066</v>
      </c>
      <c r="E164" s="16"/>
      <c r="F164" s="21">
        <v>6</v>
      </c>
      <c r="G164" s="21">
        <v>5.028E-5</v>
      </c>
      <c r="H164" s="22">
        <f t="shared" si="287"/>
        <v>6.00005028</v>
      </c>
      <c r="I164" s="16"/>
      <c r="J164" s="21">
        <f t="shared" si="288"/>
        <v>-6</v>
      </c>
      <c r="K164" s="22">
        <f t="shared" si="289"/>
        <v>-665.10000000000014</v>
      </c>
      <c r="L164" s="16"/>
      <c r="M164" s="21">
        <f t="shared" si="290"/>
        <v>11.038525073858066</v>
      </c>
      <c r="N164" s="22">
        <f t="shared" si="291"/>
        <v>699.03489804364949</v>
      </c>
      <c r="O164" s="16"/>
      <c r="P164" s="21">
        <f t="shared" si="292"/>
        <v>5.0385250738580662</v>
      </c>
      <c r="Q164" s="22">
        <f t="shared" si="293"/>
        <v>33.93489804364976</v>
      </c>
    </row>
    <row r="165" spans="1:17" ht="15" customHeight="1" x14ac:dyDescent="0.25">
      <c r="A165" s="18">
        <f>A164+1</f>
        <v>42228</v>
      </c>
      <c r="B165" s="21">
        <v>0</v>
      </c>
      <c r="C165" s="21">
        <v>0.72751997999999996</v>
      </c>
      <c r="D165" s="22">
        <f t="shared" si="286"/>
        <v>0.72751997999999996</v>
      </c>
      <c r="E165" s="16"/>
      <c r="F165" s="21">
        <v>6</v>
      </c>
      <c r="G165" s="21">
        <v>0</v>
      </c>
      <c r="H165" s="22">
        <f t="shared" si="287"/>
        <v>6</v>
      </c>
      <c r="I165" s="16"/>
      <c r="J165" s="21">
        <f t="shared" si="288"/>
        <v>-6</v>
      </c>
      <c r="K165" s="22">
        <f t="shared" si="289"/>
        <v>-671.10000000000014</v>
      </c>
      <c r="L165" s="16"/>
      <c r="M165" s="21">
        <f t="shared" si="290"/>
        <v>0.72751997999999996</v>
      </c>
      <c r="N165" s="22">
        <f t="shared" si="291"/>
        <v>699.7624180236495</v>
      </c>
      <c r="O165" s="16"/>
      <c r="P165" s="21">
        <f t="shared" si="292"/>
        <v>-5.2724800199999997</v>
      </c>
      <c r="Q165" s="22">
        <f t="shared" si="293"/>
        <v>28.66241802364976</v>
      </c>
    </row>
    <row r="166" spans="1:17" ht="15" customHeight="1" x14ac:dyDescent="0.25">
      <c r="A166" s="18">
        <f t="shared" ref="A166" si="294">A165+1</f>
        <v>42229</v>
      </c>
      <c r="B166" s="21">
        <v>0</v>
      </c>
      <c r="C166" s="21">
        <v>4.1381885962299716</v>
      </c>
      <c r="D166" s="22">
        <f t="shared" si="286"/>
        <v>4.1381885962299716</v>
      </c>
      <c r="E166" s="16"/>
      <c r="F166" s="21">
        <v>6</v>
      </c>
      <c r="G166" s="21">
        <v>0</v>
      </c>
      <c r="H166" s="22">
        <f t="shared" si="287"/>
        <v>6</v>
      </c>
      <c r="I166" s="16"/>
      <c r="J166" s="21">
        <f t="shared" si="288"/>
        <v>-6</v>
      </c>
      <c r="K166" s="22">
        <f t="shared" si="289"/>
        <v>-677.10000000000014</v>
      </c>
      <c r="L166" s="16"/>
      <c r="M166" s="21">
        <f t="shared" si="290"/>
        <v>4.1381885962299716</v>
      </c>
      <c r="N166" s="22">
        <f t="shared" si="291"/>
        <v>703.90060661987945</v>
      </c>
      <c r="O166" s="16"/>
      <c r="P166" s="21">
        <f t="shared" si="292"/>
        <v>-1.8618114037700284</v>
      </c>
      <c r="Q166" s="22">
        <f t="shared" si="293"/>
        <v>26.80060661987973</v>
      </c>
    </row>
    <row r="167" spans="1:17" ht="15" customHeight="1" x14ac:dyDescent="0.25">
      <c r="A167" s="18">
        <f>A166+1</f>
        <v>42230</v>
      </c>
      <c r="B167" s="21">
        <v>0</v>
      </c>
      <c r="C167" s="21">
        <v>5.7312343931965781</v>
      </c>
      <c r="D167" s="22">
        <f t="shared" ref="D167:D171" si="295">B167+C167</f>
        <v>5.7312343931965781</v>
      </c>
      <c r="E167" s="16"/>
      <c r="F167" s="21">
        <v>6</v>
      </c>
      <c r="G167" s="21">
        <v>0</v>
      </c>
      <c r="H167" s="22">
        <f t="shared" ref="H167:H171" si="296">F167+G167</f>
        <v>6</v>
      </c>
      <c r="I167" s="16"/>
      <c r="J167" s="21">
        <f t="shared" ref="J167:J171" si="297">B167-F167</f>
        <v>-6</v>
      </c>
      <c r="K167" s="22">
        <f t="shared" ref="K167:K171" si="298">K166+J167</f>
        <v>-683.10000000000014</v>
      </c>
      <c r="L167" s="16"/>
      <c r="M167" s="21">
        <f t="shared" ref="M167:M171" si="299">C167-G167</f>
        <v>5.7312343931965781</v>
      </c>
      <c r="N167" s="22">
        <f t="shared" ref="N167:N171" si="300">N166+M167</f>
        <v>709.63184101307604</v>
      </c>
      <c r="O167" s="16"/>
      <c r="P167" s="21">
        <f t="shared" ref="P167:P171" si="301">J167+M167</f>
        <v>-0.26876560680342187</v>
      </c>
      <c r="Q167" s="22">
        <f t="shared" ref="Q167:Q171" si="302">Q166+P167</f>
        <v>26.53184101307631</v>
      </c>
    </row>
    <row r="168" spans="1:17" ht="15" customHeight="1" x14ac:dyDescent="0.25">
      <c r="A168" s="18">
        <f>A167+3</f>
        <v>42233</v>
      </c>
      <c r="B168" s="21">
        <v>0</v>
      </c>
      <c r="C168" s="21">
        <v>1.6338050023759612</v>
      </c>
      <c r="D168" s="22">
        <f t="shared" si="295"/>
        <v>1.6338050023759612</v>
      </c>
      <c r="E168" s="16"/>
      <c r="F168" s="21">
        <v>5</v>
      </c>
      <c r="G168" s="21">
        <v>0</v>
      </c>
      <c r="H168" s="22">
        <f t="shared" si="296"/>
        <v>5</v>
      </c>
      <c r="I168" s="16"/>
      <c r="J168" s="21">
        <f t="shared" si="297"/>
        <v>-5</v>
      </c>
      <c r="K168" s="22">
        <f t="shared" si="298"/>
        <v>-688.10000000000014</v>
      </c>
      <c r="L168" s="16"/>
      <c r="M168" s="21">
        <f t="shared" si="299"/>
        <v>1.6338050023759612</v>
      </c>
      <c r="N168" s="22">
        <f t="shared" si="300"/>
        <v>711.26564601545203</v>
      </c>
      <c r="O168" s="16"/>
      <c r="P168" s="21">
        <f t="shared" si="301"/>
        <v>-3.3661949976240386</v>
      </c>
      <c r="Q168" s="22">
        <f t="shared" si="302"/>
        <v>23.165646015452271</v>
      </c>
    </row>
    <row r="169" spans="1:17" ht="15" customHeight="1" x14ac:dyDescent="0.25">
      <c r="A169" s="18">
        <f>A168+1</f>
        <v>42234</v>
      </c>
      <c r="B169" s="21">
        <v>0</v>
      </c>
      <c r="C169" s="21">
        <v>0.18436441634209824</v>
      </c>
      <c r="D169" s="22">
        <f t="shared" si="295"/>
        <v>0.18436441634209824</v>
      </c>
      <c r="E169" s="16"/>
      <c r="F169" s="21">
        <v>6</v>
      </c>
      <c r="G169" s="21">
        <v>0</v>
      </c>
      <c r="H169" s="22">
        <f t="shared" si="296"/>
        <v>6</v>
      </c>
      <c r="I169" s="16"/>
      <c r="J169" s="21">
        <f t="shared" si="297"/>
        <v>-6</v>
      </c>
      <c r="K169" s="22">
        <f t="shared" si="298"/>
        <v>-694.10000000000014</v>
      </c>
      <c r="L169" s="16"/>
      <c r="M169" s="21">
        <f t="shared" si="299"/>
        <v>0.18436441634209824</v>
      </c>
      <c r="N169" s="22">
        <f t="shared" si="300"/>
        <v>711.45001043179411</v>
      </c>
      <c r="O169" s="16"/>
      <c r="P169" s="21">
        <f t="shared" si="301"/>
        <v>-5.8156355836579019</v>
      </c>
      <c r="Q169" s="22">
        <f t="shared" si="302"/>
        <v>17.35001043179437</v>
      </c>
    </row>
    <row r="170" spans="1:17" ht="15" customHeight="1" x14ac:dyDescent="0.25">
      <c r="A170" s="18">
        <f>A169+1</f>
        <v>42235</v>
      </c>
      <c r="B170" s="21">
        <v>0</v>
      </c>
      <c r="C170" s="21">
        <v>3.6542857866697314</v>
      </c>
      <c r="D170" s="22">
        <f t="shared" si="295"/>
        <v>3.6542857866697314</v>
      </c>
      <c r="E170" s="16"/>
      <c r="F170" s="21">
        <v>6</v>
      </c>
      <c r="G170" s="21">
        <v>0</v>
      </c>
      <c r="H170" s="22">
        <f t="shared" si="296"/>
        <v>6</v>
      </c>
      <c r="I170" s="16"/>
      <c r="J170" s="21">
        <f t="shared" si="297"/>
        <v>-6</v>
      </c>
      <c r="K170" s="22">
        <f t="shared" si="298"/>
        <v>-700.10000000000014</v>
      </c>
      <c r="L170" s="16"/>
      <c r="M170" s="21">
        <f t="shared" si="299"/>
        <v>3.6542857866697314</v>
      </c>
      <c r="N170" s="22">
        <f t="shared" si="300"/>
        <v>715.10429621846379</v>
      </c>
      <c r="O170" s="16"/>
      <c r="P170" s="21">
        <f t="shared" si="301"/>
        <v>-2.3457142133302686</v>
      </c>
      <c r="Q170" s="22">
        <f t="shared" si="302"/>
        <v>15.004296218464102</v>
      </c>
    </row>
    <row r="171" spans="1:17" ht="15" customHeight="1" x14ac:dyDescent="0.25">
      <c r="A171" s="18">
        <f t="shared" ref="A171" si="303">A170+1</f>
        <v>42236</v>
      </c>
      <c r="B171" s="21">
        <v>0</v>
      </c>
      <c r="C171" s="21">
        <v>4.8613351505896691</v>
      </c>
      <c r="D171" s="22">
        <f t="shared" si="295"/>
        <v>4.8613351505896691</v>
      </c>
      <c r="E171" s="16"/>
      <c r="F171" s="21">
        <v>6</v>
      </c>
      <c r="G171" s="21">
        <v>0</v>
      </c>
      <c r="H171" s="22">
        <f t="shared" si="296"/>
        <v>6</v>
      </c>
      <c r="I171" s="16"/>
      <c r="J171" s="21">
        <f t="shared" si="297"/>
        <v>-6</v>
      </c>
      <c r="K171" s="22">
        <f t="shared" si="298"/>
        <v>-706.10000000000014</v>
      </c>
      <c r="L171" s="16"/>
      <c r="M171" s="21">
        <f t="shared" si="299"/>
        <v>4.8613351505896691</v>
      </c>
      <c r="N171" s="22">
        <f t="shared" si="300"/>
        <v>719.96563136905343</v>
      </c>
      <c r="O171" s="16"/>
      <c r="P171" s="21">
        <f t="shared" si="301"/>
        <v>-1.1386648494103309</v>
      </c>
      <c r="Q171" s="22">
        <f t="shared" si="302"/>
        <v>13.865631369053771</v>
      </c>
    </row>
    <row r="172" spans="1:17" ht="15" customHeight="1" x14ac:dyDescent="0.25">
      <c r="A172" s="18">
        <f>A171+1</f>
        <v>42237</v>
      </c>
      <c r="B172" s="21">
        <v>0</v>
      </c>
      <c r="C172" s="21">
        <v>0.22220052612743979</v>
      </c>
      <c r="D172" s="22">
        <f t="shared" ref="D172:D176" si="304">B172+C172</f>
        <v>0.22220052612743979</v>
      </c>
      <c r="E172" s="16"/>
      <c r="F172" s="21">
        <v>6</v>
      </c>
      <c r="G172" s="21">
        <v>0</v>
      </c>
      <c r="H172" s="22">
        <f t="shared" ref="H172:H176" si="305">F172+G172</f>
        <v>6</v>
      </c>
      <c r="I172" s="16"/>
      <c r="J172" s="21">
        <f t="shared" ref="J172:J176" si="306">B172-F172</f>
        <v>-6</v>
      </c>
      <c r="K172" s="22">
        <f t="shared" ref="K172:K176" si="307">K171+J172</f>
        <v>-712.10000000000014</v>
      </c>
      <c r="L172" s="16"/>
      <c r="M172" s="21">
        <f t="shared" ref="M172:M176" si="308">C172-G172</f>
        <v>0.22220052612743979</v>
      </c>
      <c r="N172" s="22">
        <f t="shared" ref="N172:N176" si="309">N171+M172</f>
        <v>720.18783189518092</v>
      </c>
      <c r="O172" s="16"/>
      <c r="P172" s="21">
        <f t="shared" ref="P172:P176" si="310">J172+M172</f>
        <v>-5.7777994738725607</v>
      </c>
      <c r="Q172" s="22">
        <f t="shared" ref="Q172:Q176" si="311">Q171+P172</f>
        <v>8.0878318951812105</v>
      </c>
    </row>
    <row r="173" spans="1:17" ht="15" customHeight="1" x14ac:dyDescent="0.25">
      <c r="A173" s="18">
        <f>A172+3</f>
        <v>42240</v>
      </c>
      <c r="B173" s="21">
        <v>0</v>
      </c>
      <c r="C173" s="21">
        <v>3.4343280442589283</v>
      </c>
      <c r="D173" s="22">
        <f t="shared" si="304"/>
        <v>3.4343280442589283</v>
      </c>
      <c r="E173" s="16"/>
      <c r="F173" s="21">
        <v>18</v>
      </c>
      <c r="G173" s="21">
        <v>0</v>
      </c>
      <c r="H173" s="22">
        <f t="shared" si="305"/>
        <v>18</v>
      </c>
      <c r="I173" s="16"/>
      <c r="J173" s="21">
        <f t="shared" si="306"/>
        <v>-18</v>
      </c>
      <c r="K173" s="22">
        <f t="shared" si="307"/>
        <v>-730.10000000000014</v>
      </c>
      <c r="L173" s="16"/>
      <c r="M173" s="21">
        <f t="shared" si="308"/>
        <v>3.4343280442589283</v>
      </c>
      <c r="N173" s="22">
        <f t="shared" si="309"/>
        <v>723.62215993943983</v>
      </c>
      <c r="O173" s="16"/>
      <c r="P173" s="21">
        <f t="shared" si="310"/>
        <v>-14.565671955741072</v>
      </c>
      <c r="Q173" s="22">
        <f t="shared" si="311"/>
        <v>-6.4778400605598616</v>
      </c>
    </row>
    <row r="174" spans="1:17" ht="15" customHeight="1" x14ac:dyDescent="0.25">
      <c r="A174" s="18">
        <f>A173+1</f>
        <v>42241</v>
      </c>
      <c r="B174" s="21">
        <v>0</v>
      </c>
      <c r="C174" s="21">
        <v>0.17552548000000001</v>
      </c>
      <c r="D174" s="22">
        <f t="shared" si="304"/>
        <v>0.17552548000000001</v>
      </c>
      <c r="E174" s="16"/>
      <c r="F174" s="21">
        <v>18</v>
      </c>
      <c r="G174" s="21">
        <v>0</v>
      </c>
      <c r="H174" s="22">
        <f t="shared" si="305"/>
        <v>18</v>
      </c>
      <c r="I174" s="16"/>
      <c r="J174" s="21">
        <f t="shared" si="306"/>
        <v>-18</v>
      </c>
      <c r="K174" s="22">
        <f t="shared" si="307"/>
        <v>-748.10000000000014</v>
      </c>
      <c r="L174" s="16"/>
      <c r="M174" s="21">
        <f t="shared" si="308"/>
        <v>0.17552548000000001</v>
      </c>
      <c r="N174" s="22">
        <f t="shared" si="309"/>
        <v>723.79768541943986</v>
      </c>
      <c r="O174" s="16"/>
      <c r="P174" s="21">
        <f t="shared" si="310"/>
        <v>-17.824474519999999</v>
      </c>
      <c r="Q174" s="22">
        <f t="shared" si="311"/>
        <v>-24.302314580559859</v>
      </c>
    </row>
    <row r="175" spans="1:17" ht="15" customHeight="1" x14ac:dyDescent="0.25">
      <c r="A175" s="18">
        <f>A174+1</f>
        <v>42242</v>
      </c>
      <c r="B175" s="21">
        <v>0</v>
      </c>
      <c r="C175" s="21">
        <v>3.7894081393985939</v>
      </c>
      <c r="D175" s="22">
        <f t="shared" si="304"/>
        <v>3.7894081393985939</v>
      </c>
      <c r="E175" s="16"/>
      <c r="F175" s="21">
        <v>38</v>
      </c>
      <c r="G175" s="21">
        <v>0</v>
      </c>
      <c r="H175" s="22">
        <f t="shared" si="305"/>
        <v>38</v>
      </c>
      <c r="I175" s="16"/>
      <c r="J175" s="21">
        <f t="shared" si="306"/>
        <v>-38</v>
      </c>
      <c r="K175" s="22">
        <f t="shared" si="307"/>
        <v>-786.10000000000014</v>
      </c>
      <c r="L175" s="16"/>
      <c r="M175" s="21">
        <f t="shared" si="308"/>
        <v>3.7894081393985939</v>
      </c>
      <c r="N175" s="22">
        <f t="shared" si="309"/>
        <v>727.58709355883843</v>
      </c>
      <c r="O175" s="16"/>
      <c r="P175" s="21">
        <f t="shared" si="310"/>
        <v>-34.210591860601404</v>
      </c>
      <c r="Q175" s="22">
        <f t="shared" si="311"/>
        <v>-58.512906441161263</v>
      </c>
    </row>
    <row r="176" spans="1:17" ht="15" customHeight="1" x14ac:dyDescent="0.25">
      <c r="A176" s="18">
        <f t="shared" ref="A176" si="312">A175+1</f>
        <v>42243</v>
      </c>
      <c r="B176" s="21">
        <v>0</v>
      </c>
      <c r="C176" s="21">
        <v>3.4544019999999995E-2</v>
      </c>
      <c r="D176" s="22">
        <f t="shared" si="304"/>
        <v>3.4544019999999995E-2</v>
      </c>
      <c r="E176" s="16"/>
      <c r="F176" s="21">
        <v>38</v>
      </c>
      <c r="G176" s="21">
        <v>0</v>
      </c>
      <c r="H176" s="22">
        <f t="shared" si="305"/>
        <v>38</v>
      </c>
      <c r="I176" s="16"/>
      <c r="J176" s="21">
        <f t="shared" si="306"/>
        <v>-38</v>
      </c>
      <c r="K176" s="22">
        <f t="shared" si="307"/>
        <v>-824.10000000000014</v>
      </c>
      <c r="L176" s="16"/>
      <c r="M176" s="21">
        <f t="shared" si="308"/>
        <v>3.4544019999999995E-2</v>
      </c>
      <c r="N176" s="22">
        <f t="shared" si="309"/>
        <v>727.62163757883843</v>
      </c>
      <c r="O176" s="16"/>
      <c r="P176" s="21">
        <f t="shared" si="310"/>
        <v>-37.965455980000002</v>
      </c>
      <c r="Q176" s="22">
        <f t="shared" si="311"/>
        <v>-96.478362421161265</v>
      </c>
    </row>
    <row r="177" spans="1:17" ht="15" customHeight="1" x14ac:dyDescent="0.25">
      <c r="A177" s="18">
        <f>A176+1</f>
        <v>42244</v>
      </c>
      <c r="B177" s="21">
        <v>0</v>
      </c>
      <c r="C177" s="21">
        <v>11.088695727435605</v>
      </c>
      <c r="D177" s="22">
        <f t="shared" ref="D177:D181" si="313">B177+C177</f>
        <v>11.088695727435605</v>
      </c>
      <c r="E177" s="16"/>
      <c r="F177" s="21">
        <v>49.4</v>
      </c>
      <c r="G177" s="21">
        <v>0</v>
      </c>
      <c r="H177" s="22">
        <f t="shared" ref="H177:H181" si="314">F177+G177</f>
        <v>49.4</v>
      </c>
      <c r="I177" s="16"/>
      <c r="J177" s="21">
        <f t="shared" ref="J177:J181" si="315">B177-F177</f>
        <v>-49.4</v>
      </c>
      <c r="K177" s="22">
        <f t="shared" ref="K177:K181" si="316">K176+J177</f>
        <v>-873.50000000000011</v>
      </c>
      <c r="L177" s="16"/>
      <c r="M177" s="21">
        <f t="shared" ref="M177:M181" si="317">C177-G177</f>
        <v>11.088695727435605</v>
      </c>
      <c r="N177" s="22">
        <f t="shared" ref="N177:N181" si="318">N176+M177</f>
        <v>738.71033330627404</v>
      </c>
      <c r="O177" s="16"/>
      <c r="P177" s="21">
        <f t="shared" ref="P177:P181" si="319">J177+M177</f>
        <v>-38.311304272564392</v>
      </c>
      <c r="Q177" s="22">
        <f t="shared" ref="Q177:Q181" si="320">Q176+P177</f>
        <v>-134.78966669372565</v>
      </c>
    </row>
    <row r="178" spans="1:17" ht="15" customHeight="1" x14ac:dyDescent="0.25">
      <c r="A178" s="18">
        <f>A177+3</f>
        <v>42247</v>
      </c>
      <c r="B178" s="21">
        <v>0</v>
      </c>
      <c r="C178" s="21">
        <v>35.140106350000003</v>
      </c>
      <c r="D178" s="22">
        <f t="shared" si="313"/>
        <v>35.140106350000003</v>
      </c>
      <c r="E178" s="16"/>
      <c r="F178" s="21">
        <v>15.6</v>
      </c>
      <c r="G178" s="21">
        <v>0</v>
      </c>
      <c r="H178" s="22">
        <f t="shared" si="314"/>
        <v>15.6</v>
      </c>
      <c r="I178" s="16"/>
      <c r="J178" s="21">
        <f t="shared" si="315"/>
        <v>-15.6</v>
      </c>
      <c r="K178" s="22">
        <f t="shared" si="316"/>
        <v>-889.10000000000014</v>
      </c>
      <c r="L178" s="16"/>
      <c r="M178" s="21">
        <f t="shared" si="317"/>
        <v>35.140106350000003</v>
      </c>
      <c r="N178" s="22">
        <f t="shared" si="318"/>
        <v>773.85043965627403</v>
      </c>
      <c r="O178" s="16"/>
      <c r="P178" s="21">
        <f t="shared" si="319"/>
        <v>19.540106350000002</v>
      </c>
      <c r="Q178" s="22">
        <f t="shared" si="320"/>
        <v>-115.24956034372565</v>
      </c>
    </row>
    <row r="179" spans="1:17" ht="15" customHeight="1" x14ac:dyDescent="0.25">
      <c r="A179" s="18">
        <f>A178+1</f>
        <v>42248</v>
      </c>
      <c r="B179" s="21">
        <v>0</v>
      </c>
      <c r="C179" s="21">
        <v>1.0780499999999999E-3</v>
      </c>
      <c r="D179" s="22">
        <f t="shared" si="313"/>
        <v>1.0780499999999999E-3</v>
      </c>
      <c r="E179" s="16"/>
      <c r="F179" s="21">
        <v>39.1</v>
      </c>
      <c r="G179" s="21">
        <v>0</v>
      </c>
      <c r="H179" s="22">
        <f t="shared" si="314"/>
        <v>39.1</v>
      </c>
      <c r="I179" s="16"/>
      <c r="J179" s="21">
        <f t="shared" si="315"/>
        <v>-39.1</v>
      </c>
      <c r="K179" s="22">
        <f t="shared" si="316"/>
        <v>-928.20000000000016</v>
      </c>
      <c r="L179" s="16"/>
      <c r="M179" s="21">
        <f t="shared" si="317"/>
        <v>1.0780499999999999E-3</v>
      </c>
      <c r="N179" s="22">
        <f t="shared" si="318"/>
        <v>773.85151770627408</v>
      </c>
      <c r="O179" s="16"/>
      <c r="P179" s="21">
        <f t="shared" si="319"/>
        <v>-39.098921950000005</v>
      </c>
      <c r="Q179" s="22">
        <f t="shared" si="320"/>
        <v>-154.34848229372565</v>
      </c>
    </row>
    <row r="180" spans="1:17" ht="15" customHeight="1" x14ac:dyDescent="0.25">
      <c r="A180" s="18">
        <f>A179+1</f>
        <v>42249</v>
      </c>
      <c r="B180" s="21">
        <v>0</v>
      </c>
      <c r="C180" s="21">
        <v>3.0601422500000002</v>
      </c>
      <c r="D180" s="22">
        <f t="shared" si="313"/>
        <v>3.0601422500000002</v>
      </c>
      <c r="E180" s="16"/>
      <c r="F180" s="21">
        <v>18</v>
      </c>
      <c r="G180" s="21">
        <v>0</v>
      </c>
      <c r="H180" s="22">
        <f t="shared" si="314"/>
        <v>18</v>
      </c>
      <c r="I180" s="16"/>
      <c r="J180" s="21">
        <f t="shared" si="315"/>
        <v>-18</v>
      </c>
      <c r="K180" s="22">
        <f t="shared" si="316"/>
        <v>-946.20000000000016</v>
      </c>
      <c r="L180" s="16"/>
      <c r="M180" s="21">
        <f t="shared" si="317"/>
        <v>3.0601422500000002</v>
      </c>
      <c r="N180" s="22">
        <f t="shared" si="318"/>
        <v>776.91165995627409</v>
      </c>
      <c r="O180" s="16"/>
      <c r="P180" s="21">
        <f t="shared" si="319"/>
        <v>-14.93985775</v>
      </c>
      <c r="Q180" s="22">
        <f t="shared" si="320"/>
        <v>-169.28834004372564</v>
      </c>
    </row>
    <row r="181" spans="1:17" ht="15" customHeight="1" x14ac:dyDescent="0.25">
      <c r="A181" s="18">
        <f t="shared" ref="A181" si="321">A180+1</f>
        <v>42250</v>
      </c>
      <c r="B181" s="21">
        <v>0</v>
      </c>
      <c r="C181" s="21">
        <v>1.2523835300000001</v>
      </c>
      <c r="D181" s="22">
        <f t="shared" si="313"/>
        <v>1.2523835300000001</v>
      </c>
      <c r="E181" s="16"/>
      <c r="F181" s="21">
        <v>13.1</v>
      </c>
      <c r="G181" s="21">
        <v>0</v>
      </c>
      <c r="H181" s="22">
        <f t="shared" si="314"/>
        <v>13.1</v>
      </c>
      <c r="I181" s="16"/>
      <c r="J181" s="21">
        <f t="shared" si="315"/>
        <v>-13.1</v>
      </c>
      <c r="K181" s="22">
        <f t="shared" si="316"/>
        <v>-959.30000000000018</v>
      </c>
      <c r="L181" s="16"/>
      <c r="M181" s="21">
        <f t="shared" si="317"/>
        <v>1.2523835300000001</v>
      </c>
      <c r="N181" s="22">
        <f t="shared" si="318"/>
        <v>778.16404348627407</v>
      </c>
      <c r="O181" s="16"/>
      <c r="P181" s="21">
        <f t="shared" si="319"/>
        <v>-11.84761647</v>
      </c>
      <c r="Q181" s="22">
        <f t="shared" si="320"/>
        <v>-181.13595651372563</v>
      </c>
    </row>
    <row r="182" spans="1:17" ht="15" customHeight="1" x14ac:dyDescent="0.25">
      <c r="A182" s="18">
        <f>A181+1</f>
        <v>42251</v>
      </c>
      <c r="B182" s="21">
        <v>0</v>
      </c>
      <c r="C182" s="21">
        <v>0.17308629</v>
      </c>
      <c r="D182" s="22">
        <f t="shared" ref="D182:D186" si="322">B182+C182</f>
        <v>0.17308629</v>
      </c>
      <c r="E182" s="16"/>
      <c r="F182" s="21">
        <v>2.1</v>
      </c>
      <c r="G182" s="21">
        <v>0</v>
      </c>
      <c r="H182" s="22">
        <f t="shared" ref="H182:H186" si="323">F182+G182</f>
        <v>2.1</v>
      </c>
      <c r="I182" s="16"/>
      <c r="J182" s="21">
        <f t="shared" ref="J182:J186" si="324">B182-F182</f>
        <v>-2.1</v>
      </c>
      <c r="K182" s="22">
        <f t="shared" ref="K182:K186" si="325">K181+J182</f>
        <v>-961.4000000000002</v>
      </c>
      <c r="L182" s="16"/>
      <c r="M182" s="21">
        <f t="shared" ref="M182:M186" si="326">C182-G182</f>
        <v>0.17308629</v>
      </c>
      <c r="N182" s="22">
        <f t="shared" ref="N182:N186" si="327">N181+M182</f>
        <v>778.33712977627408</v>
      </c>
      <c r="O182" s="16"/>
      <c r="P182" s="21">
        <f t="shared" ref="P182:P186" si="328">J182+M182</f>
        <v>-1.92691371</v>
      </c>
      <c r="Q182" s="22">
        <f t="shared" ref="Q182:Q186" si="329">Q181+P182</f>
        <v>-183.06287022372564</v>
      </c>
    </row>
    <row r="183" spans="1:17" ht="15" customHeight="1" x14ac:dyDescent="0.25">
      <c r="A183" s="18">
        <f>A182+3</f>
        <v>42254</v>
      </c>
      <c r="B183" s="21">
        <v>0</v>
      </c>
      <c r="C183" s="21">
        <v>3.9505900000000004E-2</v>
      </c>
      <c r="D183" s="22">
        <f t="shared" si="322"/>
        <v>3.9505900000000004E-2</v>
      </c>
      <c r="E183" s="16"/>
      <c r="F183" s="21">
        <v>0</v>
      </c>
      <c r="G183" s="21">
        <v>0</v>
      </c>
      <c r="H183" s="22">
        <f t="shared" si="323"/>
        <v>0</v>
      </c>
      <c r="I183" s="16"/>
      <c r="J183" s="21">
        <f t="shared" si="324"/>
        <v>0</v>
      </c>
      <c r="K183" s="22">
        <f t="shared" si="325"/>
        <v>-961.4000000000002</v>
      </c>
      <c r="L183" s="16"/>
      <c r="M183" s="21">
        <f t="shared" si="326"/>
        <v>3.9505900000000004E-2</v>
      </c>
      <c r="N183" s="22">
        <f t="shared" si="327"/>
        <v>778.37663567627408</v>
      </c>
      <c r="O183" s="16"/>
      <c r="P183" s="21">
        <f t="shared" si="328"/>
        <v>3.9505900000000004E-2</v>
      </c>
      <c r="Q183" s="22">
        <f t="shared" si="329"/>
        <v>-183.02336432372564</v>
      </c>
    </row>
    <row r="184" spans="1:17" ht="15" customHeight="1" x14ac:dyDescent="0.25">
      <c r="A184" s="18">
        <f>A183+1</f>
        <v>42255</v>
      </c>
      <c r="B184" s="21">
        <v>0</v>
      </c>
      <c r="C184" s="21">
        <v>3.45287751</v>
      </c>
      <c r="D184" s="22">
        <f t="shared" si="322"/>
        <v>3.45287751</v>
      </c>
      <c r="E184" s="16"/>
      <c r="F184" s="21">
        <v>4</v>
      </c>
      <c r="G184" s="21">
        <v>0</v>
      </c>
      <c r="H184" s="22">
        <f t="shared" si="323"/>
        <v>4</v>
      </c>
      <c r="I184" s="16"/>
      <c r="J184" s="21">
        <f t="shared" si="324"/>
        <v>-4</v>
      </c>
      <c r="K184" s="22">
        <f t="shared" si="325"/>
        <v>-965.4000000000002</v>
      </c>
      <c r="L184" s="16"/>
      <c r="M184" s="21">
        <f t="shared" si="326"/>
        <v>3.45287751</v>
      </c>
      <c r="N184" s="22">
        <f t="shared" si="327"/>
        <v>781.82951318627408</v>
      </c>
      <c r="O184" s="16"/>
      <c r="P184" s="21">
        <f t="shared" si="328"/>
        <v>-0.54712249000000002</v>
      </c>
      <c r="Q184" s="22">
        <f t="shared" si="329"/>
        <v>-183.57048681372564</v>
      </c>
    </row>
    <row r="185" spans="1:17" ht="15" customHeight="1" x14ac:dyDescent="0.25">
      <c r="A185" s="18">
        <f>A184+1</f>
        <v>42256</v>
      </c>
      <c r="B185" s="21">
        <v>0</v>
      </c>
      <c r="C185" s="21">
        <v>2.3766965233570048</v>
      </c>
      <c r="D185" s="22">
        <f t="shared" si="322"/>
        <v>2.3766965233570048</v>
      </c>
      <c r="E185" s="16"/>
      <c r="F185" s="21">
        <v>0</v>
      </c>
      <c r="G185" s="21">
        <v>0</v>
      </c>
      <c r="H185" s="22">
        <f t="shared" si="323"/>
        <v>0</v>
      </c>
      <c r="I185" s="16"/>
      <c r="J185" s="21">
        <f t="shared" si="324"/>
        <v>0</v>
      </c>
      <c r="K185" s="22">
        <f t="shared" si="325"/>
        <v>-965.4000000000002</v>
      </c>
      <c r="L185" s="16"/>
      <c r="M185" s="21">
        <f t="shared" si="326"/>
        <v>2.3766965233570048</v>
      </c>
      <c r="N185" s="22">
        <f t="shared" si="327"/>
        <v>784.20620970963114</v>
      </c>
      <c r="O185" s="16"/>
      <c r="P185" s="21">
        <f t="shared" si="328"/>
        <v>2.3766965233570048</v>
      </c>
      <c r="Q185" s="22">
        <f t="shared" si="329"/>
        <v>-181.19379029036864</v>
      </c>
    </row>
    <row r="186" spans="1:17" ht="15" customHeight="1" x14ac:dyDescent="0.25">
      <c r="A186" s="18">
        <f t="shared" ref="A186" si="330">A185+1</f>
        <v>42257</v>
      </c>
      <c r="B186" s="21">
        <v>0</v>
      </c>
      <c r="C186" s="21">
        <v>9.78870358</v>
      </c>
      <c r="D186" s="22">
        <f t="shared" si="322"/>
        <v>9.78870358</v>
      </c>
      <c r="E186" s="16"/>
      <c r="F186" s="21">
        <v>0</v>
      </c>
      <c r="G186" s="21">
        <v>0</v>
      </c>
      <c r="H186" s="22">
        <f t="shared" si="323"/>
        <v>0</v>
      </c>
      <c r="I186" s="16"/>
      <c r="J186" s="21">
        <f t="shared" si="324"/>
        <v>0</v>
      </c>
      <c r="K186" s="22">
        <f t="shared" si="325"/>
        <v>-965.4000000000002</v>
      </c>
      <c r="L186" s="16"/>
      <c r="M186" s="21">
        <f t="shared" si="326"/>
        <v>9.78870358</v>
      </c>
      <c r="N186" s="22">
        <f t="shared" si="327"/>
        <v>793.99491328963109</v>
      </c>
      <c r="O186" s="16"/>
      <c r="P186" s="21">
        <f t="shared" si="328"/>
        <v>9.78870358</v>
      </c>
      <c r="Q186" s="22">
        <f t="shared" si="329"/>
        <v>-171.40508671036864</v>
      </c>
    </row>
    <row r="187" spans="1:17" ht="15" customHeight="1" x14ac:dyDescent="0.25">
      <c r="A187" s="18">
        <f>A186+1</f>
        <v>42258</v>
      </c>
      <c r="B187" s="21">
        <v>0</v>
      </c>
      <c r="C187" s="21">
        <v>8.7791653499999995</v>
      </c>
      <c r="D187" s="22">
        <f t="shared" ref="D187:D191" si="331">B187+C187</f>
        <v>8.7791653499999995</v>
      </c>
      <c r="E187" s="16"/>
      <c r="F187" s="21">
        <v>8</v>
      </c>
      <c r="G187" s="21">
        <v>0</v>
      </c>
      <c r="H187" s="22">
        <f t="shared" ref="H187:H191" si="332">F187+G187</f>
        <v>8</v>
      </c>
      <c r="I187" s="16"/>
      <c r="J187" s="21">
        <f t="shared" ref="J187:J191" si="333">B187-F187</f>
        <v>-8</v>
      </c>
      <c r="K187" s="22">
        <f t="shared" ref="K187:K191" si="334">K186+J187</f>
        <v>-973.4000000000002</v>
      </c>
      <c r="L187" s="16"/>
      <c r="M187" s="21">
        <f t="shared" ref="M187:M191" si="335">C187-G187</f>
        <v>8.7791653499999995</v>
      </c>
      <c r="N187" s="22">
        <f t="shared" ref="N187:N191" si="336">N186+M187</f>
        <v>802.77407863963106</v>
      </c>
      <c r="O187" s="16"/>
      <c r="P187" s="21">
        <f t="shared" ref="P187:P191" si="337">J187+M187</f>
        <v>0.77916534999999953</v>
      </c>
      <c r="Q187" s="22">
        <f t="shared" ref="Q187:Q191" si="338">Q186+P187</f>
        <v>-170.62592136036864</v>
      </c>
    </row>
    <row r="188" spans="1:17" ht="15" customHeight="1" x14ac:dyDescent="0.25">
      <c r="A188" s="18">
        <f>A187+3</f>
        <v>42261</v>
      </c>
      <c r="B188" s="21">
        <v>0</v>
      </c>
      <c r="C188" s="21">
        <v>10.3583257</v>
      </c>
      <c r="D188" s="22">
        <f t="shared" si="331"/>
        <v>10.3583257</v>
      </c>
      <c r="E188" s="16"/>
      <c r="F188" s="21">
        <v>6</v>
      </c>
      <c r="G188" s="21">
        <v>0</v>
      </c>
      <c r="H188" s="22">
        <f t="shared" si="332"/>
        <v>6</v>
      </c>
      <c r="I188" s="16"/>
      <c r="J188" s="21">
        <f t="shared" si="333"/>
        <v>-6</v>
      </c>
      <c r="K188" s="22">
        <f t="shared" si="334"/>
        <v>-979.4000000000002</v>
      </c>
      <c r="L188" s="16"/>
      <c r="M188" s="21">
        <f t="shared" si="335"/>
        <v>10.3583257</v>
      </c>
      <c r="N188" s="22">
        <f t="shared" si="336"/>
        <v>813.13240433963108</v>
      </c>
      <c r="O188" s="16"/>
      <c r="P188" s="21">
        <f t="shared" si="337"/>
        <v>4.3583257</v>
      </c>
      <c r="Q188" s="22">
        <f t="shared" si="338"/>
        <v>-166.26759566036864</v>
      </c>
    </row>
    <row r="189" spans="1:17" ht="15" customHeight="1" x14ac:dyDescent="0.25">
      <c r="A189" s="18">
        <f>A188+1</f>
        <v>42262</v>
      </c>
      <c r="B189" s="21">
        <v>0</v>
      </c>
      <c r="C189" s="21">
        <v>6.0356219100000006</v>
      </c>
      <c r="D189" s="22">
        <f t="shared" si="331"/>
        <v>6.0356219100000006</v>
      </c>
      <c r="E189" s="16"/>
      <c r="F189" s="21">
        <v>12.4</v>
      </c>
      <c r="G189" s="21">
        <v>0</v>
      </c>
      <c r="H189" s="22">
        <f t="shared" si="332"/>
        <v>12.4</v>
      </c>
      <c r="I189" s="16"/>
      <c r="J189" s="21">
        <f t="shared" si="333"/>
        <v>-12.4</v>
      </c>
      <c r="K189" s="22">
        <f t="shared" si="334"/>
        <v>-991.80000000000018</v>
      </c>
      <c r="L189" s="16"/>
      <c r="M189" s="21">
        <f t="shared" si="335"/>
        <v>6.0356219100000006</v>
      </c>
      <c r="N189" s="22">
        <f t="shared" si="336"/>
        <v>819.16802624963111</v>
      </c>
      <c r="O189" s="16"/>
      <c r="P189" s="21">
        <f t="shared" si="337"/>
        <v>-6.3643780899999998</v>
      </c>
      <c r="Q189" s="22">
        <f t="shared" si="338"/>
        <v>-172.63197375036864</v>
      </c>
    </row>
    <row r="190" spans="1:17" ht="15" customHeight="1" x14ac:dyDescent="0.25">
      <c r="A190" s="18">
        <f>A189+1</f>
        <v>42263</v>
      </c>
      <c r="B190" s="21">
        <v>0</v>
      </c>
      <c r="C190" s="21">
        <v>0.83497290000000002</v>
      </c>
      <c r="D190" s="22">
        <f t="shared" si="331"/>
        <v>0.83497290000000002</v>
      </c>
      <c r="E190" s="16"/>
      <c r="F190" s="21">
        <v>23.5</v>
      </c>
      <c r="G190" s="21">
        <v>7.3148000000000006E-4</v>
      </c>
      <c r="H190" s="22">
        <f t="shared" si="332"/>
        <v>23.500731479999999</v>
      </c>
      <c r="I190" s="16"/>
      <c r="J190" s="21">
        <f t="shared" si="333"/>
        <v>-23.5</v>
      </c>
      <c r="K190" s="22">
        <f t="shared" si="334"/>
        <v>-1015.3000000000002</v>
      </c>
      <c r="L190" s="16"/>
      <c r="M190" s="21">
        <f t="shared" si="335"/>
        <v>0.83424142000000001</v>
      </c>
      <c r="N190" s="22">
        <f t="shared" si="336"/>
        <v>820.00226766963112</v>
      </c>
      <c r="O190" s="16"/>
      <c r="P190" s="21">
        <f t="shared" si="337"/>
        <v>-22.665758579999999</v>
      </c>
      <c r="Q190" s="22">
        <f t="shared" si="338"/>
        <v>-195.29773233036863</v>
      </c>
    </row>
    <row r="191" spans="1:17" ht="15" customHeight="1" x14ac:dyDescent="0.25">
      <c r="A191" s="18">
        <f t="shared" ref="A191" si="339">A190+1</f>
        <v>42264</v>
      </c>
      <c r="B191" s="21">
        <v>0</v>
      </c>
      <c r="C191" s="21">
        <v>2.0088245499999999</v>
      </c>
      <c r="D191" s="22">
        <f t="shared" si="331"/>
        <v>2.0088245499999999</v>
      </c>
      <c r="E191" s="16"/>
      <c r="F191" s="21">
        <v>10.6</v>
      </c>
      <c r="G191" s="21">
        <v>0</v>
      </c>
      <c r="H191" s="22">
        <f t="shared" si="332"/>
        <v>10.6</v>
      </c>
      <c r="I191" s="16"/>
      <c r="J191" s="21">
        <f t="shared" si="333"/>
        <v>-10.6</v>
      </c>
      <c r="K191" s="22">
        <f t="shared" si="334"/>
        <v>-1025.9000000000001</v>
      </c>
      <c r="L191" s="16"/>
      <c r="M191" s="21">
        <f t="shared" si="335"/>
        <v>2.0088245499999999</v>
      </c>
      <c r="N191" s="22">
        <f t="shared" si="336"/>
        <v>822.01109221963111</v>
      </c>
      <c r="O191" s="16"/>
      <c r="P191" s="21">
        <f t="shared" si="337"/>
        <v>-8.5911754499999997</v>
      </c>
      <c r="Q191" s="22">
        <f t="shared" si="338"/>
        <v>-203.88890778036864</v>
      </c>
    </row>
    <row r="192" spans="1:17" ht="15" customHeight="1" x14ac:dyDescent="0.25">
      <c r="A192" s="18">
        <f>A191+1</f>
        <v>42265</v>
      </c>
      <c r="B192" s="21">
        <v>0</v>
      </c>
      <c r="C192" s="21">
        <v>1.7623435600000001</v>
      </c>
      <c r="D192" s="22">
        <f t="shared" ref="D192:D196" si="340">B192+C192</f>
        <v>1.7623435600000001</v>
      </c>
      <c r="E192" s="16"/>
      <c r="F192" s="21">
        <v>20</v>
      </c>
      <c r="G192" s="21">
        <v>0</v>
      </c>
      <c r="H192" s="22">
        <f t="shared" ref="H192:H196" si="341">F192+G192</f>
        <v>20</v>
      </c>
      <c r="I192" s="16"/>
      <c r="J192" s="21">
        <f t="shared" ref="J192:J196" si="342">B192-F192</f>
        <v>-20</v>
      </c>
      <c r="K192" s="22">
        <f t="shared" ref="K192:K196" si="343">K191+J192</f>
        <v>-1045.9000000000001</v>
      </c>
      <c r="L192" s="16"/>
      <c r="M192" s="21">
        <f t="shared" ref="M192:M196" si="344">C192-G192</f>
        <v>1.7623435600000001</v>
      </c>
      <c r="N192" s="22">
        <f t="shared" ref="N192:N196" si="345">N191+M192</f>
        <v>823.77343577963109</v>
      </c>
      <c r="O192" s="16"/>
      <c r="P192" s="21">
        <f t="shared" ref="P192:P196" si="346">J192+M192</f>
        <v>-18.237656439999999</v>
      </c>
      <c r="Q192" s="22">
        <f t="shared" ref="Q192:Q196" si="347">Q191+P192</f>
        <v>-222.12656422036864</v>
      </c>
    </row>
    <row r="193" spans="1:17" ht="15" customHeight="1" x14ac:dyDescent="0.25">
      <c r="A193" s="18">
        <f>A192+3</f>
        <v>42268</v>
      </c>
      <c r="B193" s="21">
        <v>0</v>
      </c>
      <c r="C193" s="21">
        <v>19.430718890000001</v>
      </c>
      <c r="D193" s="22">
        <f t="shared" si="340"/>
        <v>19.430718890000001</v>
      </c>
      <c r="E193" s="16"/>
      <c r="F193" s="21">
        <v>9.9</v>
      </c>
      <c r="G193" s="21">
        <v>0</v>
      </c>
      <c r="H193" s="22">
        <f t="shared" si="341"/>
        <v>9.9</v>
      </c>
      <c r="I193" s="16"/>
      <c r="J193" s="21">
        <f t="shared" si="342"/>
        <v>-9.9</v>
      </c>
      <c r="K193" s="22">
        <f t="shared" si="343"/>
        <v>-1055.8000000000002</v>
      </c>
      <c r="L193" s="16"/>
      <c r="M193" s="21">
        <f t="shared" si="344"/>
        <v>19.430718890000001</v>
      </c>
      <c r="N193" s="22">
        <f t="shared" si="345"/>
        <v>843.20415466963107</v>
      </c>
      <c r="O193" s="16"/>
      <c r="P193" s="21">
        <f t="shared" si="346"/>
        <v>9.5307188900000011</v>
      </c>
      <c r="Q193" s="22">
        <f t="shared" si="347"/>
        <v>-212.59584533036863</v>
      </c>
    </row>
    <row r="194" spans="1:17" ht="15" customHeight="1" x14ac:dyDescent="0.25">
      <c r="A194" s="18">
        <f>A193+1</f>
        <v>42269</v>
      </c>
      <c r="B194" s="21">
        <v>0</v>
      </c>
      <c r="C194" s="21">
        <v>2.0819573999999998</v>
      </c>
      <c r="D194" s="22">
        <f t="shared" si="340"/>
        <v>2.0819573999999998</v>
      </c>
      <c r="E194" s="16"/>
      <c r="F194" s="21">
        <v>15</v>
      </c>
      <c r="G194" s="21">
        <v>0</v>
      </c>
      <c r="H194" s="22">
        <f t="shared" si="341"/>
        <v>15</v>
      </c>
      <c r="I194" s="16"/>
      <c r="J194" s="21">
        <f t="shared" si="342"/>
        <v>-15</v>
      </c>
      <c r="K194" s="22">
        <f t="shared" si="343"/>
        <v>-1070.8000000000002</v>
      </c>
      <c r="L194" s="16"/>
      <c r="M194" s="21">
        <f t="shared" si="344"/>
        <v>2.0819573999999998</v>
      </c>
      <c r="N194" s="22">
        <f t="shared" si="345"/>
        <v>845.28611206963103</v>
      </c>
      <c r="O194" s="16"/>
      <c r="P194" s="21">
        <f t="shared" si="346"/>
        <v>-12.9180426</v>
      </c>
      <c r="Q194" s="22">
        <f t="shared" si="347"/>
        <v>-225.51388793036864</v>
      </c>
    </row>
    <row r="195" spans="1:17" ht="15" customHeight="1" x14ac:dyDescent="0.25">
      <c r="A195" s="18">
        <f>A194+1</f>
        <v>42270</v>
      </c>
      <c r="B195" s="21">
        <v>0</v>
      </c>
      <c r="C195" s="21">
        <v>3.6314320176341894</v>
      </c>
      <c r="D195" s="22">
        <f t="shared" si="340"/>
        <v>3.6314320176341894</v>
      </c>
      <c r="E195" s="16"/>
      <c r="F195" s="21">
        <v>9</v>
      </c>
      <c r="G195" s="21">
        <v>0</v>
      </c>
      <c r="H195" s="22">
        <f t="shared" si="341"/>
        <v>9</v>
      </c>
      <c r="I195" s="16"/>
      <c r="J195" s="21">
        <f t="shared" si="342"/>
        <v>-9</v>
      </c>
      <c r="K195" s="22">
        <f t="shared" si="343"/>
        <v>-1079.8000000000002</v>
      </c>
      <c r="L195" s="16"/>
      <c r="M195" s="21">
        <f t="shared" si="344"/>
        <v>3.6314320176341894</v>
      </c>
      <c r="N195" s="22">
        <f t="shared" si="345"/>
        <v>848.91754408726524</v>
      </c>
      <c r="O195" s="16"/>
      <c r="P195" s="21">
        <f t="shared" si="346"/>
        <v>-5.3685679823658106</v>
      </c>
      <c r="Q195" s="22">
        <f t="shared" si="347"/>
        <v>-230.88245591273446</v>
      </c>
    </row>
    <row r="196" spans="1:17" ht="15" customHeight="1" x14ac:dyDescent="0.25">
      <c r="A196" s="18">
        <f t="shared" ref="A196" si="348">A195+1</f>
        <v>42271</v>
      </c>
      <c r="B196" s="21">
        <v>0</v>
      </c>
      <c r="C196" s="21">
        <v>1.62638292</v>
      </c>
      <c r="D196" s="22">
        <f t="shared" si="340"/>
        <v>1.62638292</v>
      </c>
      <c r="E196" s="16"/>
      <c r="F196" s="21">
        <v>0</v>
      </c>
      <c r="G196" s="21">
        <v>0</v>
      </c>
      <c r="H196" s="22">
        <f t="shared" si="341"/>
        <v>0</v>
      </c>
      <c r="I196" s="16"/>
      <c r="J196" s="21">
        <f t="shared" si="342"/>
        <v>0</v>
      </c>
      <c r="K196" s="22">
        <f t="shared" si="343"/>
        <v>-1079.8000000000002</v>
      </c>
      <c r="L196" s="16"/>
      <c r="M196" s="21">
        <f t="shared" si="344"/>
        <v>1.62638292</v>
      </c>
      <c r="N196" s="22">
        <f t="shared" si="345"/>
        <v>850.54392700726521</v>
      </c>
      <c r="O196" s="16"/>
      <c r="P196" s="21">
        <f t="shared" si="346"/>
        <v>1.62638292</v>
      </c>
      <c r="Q196" s="22">
        <f t="shared" si="347"/>
        <v>-229.25607299273446</v>
      </c>
    </row>
    <row r="197" spans="1:17" ht="15" customHeight="1" x14ac:dyDescent="0.25">
      <c r="A197" s="18">
        <f>A196+1</f>
        <v>42272</v>
      </c>
      <c r="B197" s="21">
        <v>0</v>
      </c>
      <c r="C197" s="21">
        <v>1.4235242100000001</v>
      </c>
      <c r="D197" s="22">
        <f t="shared" ref="D197:D200" si="349">B197+C197</f>
        <v>1.4235242100000001</v>
      </c>
      <c r="E197" s="16"/>
      <c r="F197" s="21">
        <v>3.9</v>
      </c>
      <c r="G197" s="21">
        <v>0</v>
      </c>
      <c r="H197" s="22">
        <f t="shared" ref="H197:H200" si="350">F197+G197</f>
        <v>3.9</v>
      </c>
      <c r="I197" s="16"/>
      <c r="J197" s="21">
        <f t="shared" ref="J197:J200" si="351">B197-F197</f>
        <v>-3.9</v>
      </c>
      <c r="K197" s="22">
        <f t="shared" ref="K197:K200" si="352">K196+J197</f>
        <v>-1083.7000000000003</v>
      </c>
      <c r="L197" s="16"/>
      <c r="M197" s="21">
        <f t="shared" ref="M197:M200" si="353">C197-G197</f>
        <v>1.4235242100000001</v>
      </c>
      <c r="N197" s="22">
        <f t="shared" ref="N197:N200" si="354">N196+M197</f>
        <v>851.96745121726519</v>
      </c>
      <c r="O197" s="16"/>
      <c r="P197" s="21">
        <f t="shared" ref="P197:P200" si="355">J197+M197</f>
        <v>-2.4764757899999998</v>
      </c>
      <c r="Q197" s="22">
        <f t="shared" ref="Q197:Q200" si="356">Q196+P197</f>
        <v>-231.73254878273445</v>
      </c>
    </row>
    <row r="198" spans="1:17" ht="15" customHeight="1" x14ac:dyDescent="0.25">
      <c r="A198" s="18">
        <f>A197+4</f>
        <v>42276</v>
      </c>
      <c r="B198" s="21">
        <v>0</v>
      </c>
      <c r="C198" s="21">
        <v>15.028735339999999</v>
      </c>
      <c r="D198" s="22">
        <f t="shared" si="349"/>
        <v>15.028735339999999</v>
      </c>
      <c r="E198" s="16"/>
      <c r="F198" s="21">
        <v>10</v>
      </c>
      <c r="G198" s="21">
        <v>2.0630399999999999E-3</v>
      </c>
      <c r="H198" s="22">
        <f t="shared" si="350"/>
        <v>10.002063039999999</v>
      </c>
      <c r="I198" s="16"/>
      <c r="J198" s="21">
        <f t="shared" si="351"/>
        <v>-10</v>
      </c>
      <c r="K198" s="22">
        <f t="shared" si="352"/>
        <v>-1093.7000000000003</v>
      </c>
      <c r="L198" s="16"/>
      <c r="M198" s="21">
        <f t="shared" si="353"/>
        <v>15.0266723</v>
      </c>
      <c r="N198" s="22">
        <f t="shared" si="354"/>
        <v>866.99412351726517</v>
      </c>
      <c r="O198" s="16"/>
      <c r="P198" s="21">
        <f t="shared" si="355"/>
        <v>5.0266722999999995</v>
      </c>
      <c r="Q198" s="22">
        <f t="shared" si="356"/>
        <v>-226.70587648273445</v>
      </c>
    </row>
    <row r="199" spans="1:17" ht="15" customHeight="1" x14ac:dyDescent="0.25">
      <c r="A199" s="18">
        <f>A198+1</f>
        <v>42277</v>
      </c>
      <c r="B199" s="21">
        <v>0</v>
      </c>
      <c r="C199" s="21">
        <v>0.41301603999999997</v>
      </c>
      <c r="D199" s="22">
        <f t="shared" si="349"/>
        <v>0.41301603999999997</v>
      </c>
      <c r="E199" s="16"/>
      <c r="F199" s="21">
        <v>8.3000000000000007</v>
      </c>
      <c r="G199" s="21">
        <v>0</v>
      </c>
      <c r="H199" s="22">
        <f t="shared" si="350"/>
        <v>8.3000000000000007</v>
      </c>
      <c r="I199" s="16"/>
      <c r="J199" s="21">
        <f t="shared" si="351"/>
        <v>-8.3000000000000007</v>
      </c>
      <c r="K199" s="22">
        <f t="shared" si="352"/>
        <v>-1102.0000000000002</v>
      </c>
      <c r="L199" s="16"/>
      <c r="M199" s="21">
        <f t="shared" si="353"/>
        <v>0.41301603999999997</v>
      </c>
      <c r="N199" s="22">
        <f t="shared" si="354"/>
        <v>867.40713955726517</v>
      </c>
      <c r="O199" s="16"/>
      <c r="P199" s="21">
        <f t="shared" si="355"/>
        <v>-7.8869839600000011</v>
      </c>
      <c r="Q199" s="22">
        <f t="shared" si="356"/>
        <v>-234.59286044273446</v>
      </c>
    </row>
    <row r="200" spans="1:17" ht="15" customHeight="1" x14ac:dyDescent="0.25">
      <c r="A200" s="18">
        <f t="shared" ref="A200" si="357">A199+1</f>
        <v>42278</v>
      </c>
      <c r="B200" s="21">
        <v>0</v>
      </c>
      <c r="C200" s="21">
        <v>1.46737476</v>
      </c>
      <c r="D200" s="22">
        <f t="shared" si="349"/>
        <v>1.46737476</v>
      </c>
      <c r="E200" s="16"/>
      <c r="F200" s="21">
        <v>14.8</v>
      </c>
      <c r="G200" s="21">
        <v>0</v>
      </c>
      <c r="H200" s="22">
        <f t="shared" si="350"/>
        <v>14.8</v>
      </c>
      <c r="I200" s="16"/>
      <c r="J200" s="21">
        <f t="shared" si="351"/>
        <v>-14.8</v>
      </c>
      <c r="K200" s="22">
        <f t="shared" si="352"/>
        <v>-1116.8000000000002</v>
      </c>
      <c r="L200" s="16"/>
      <c r="M200" s="21">
        <f t="shared" si="353"/>
        <v>1.46737476</v>
      </c>
      <c r="N200" s="22">
        <f t="shared" si="354"/>
        <v>868.87451431726515</v>
      </c>
      <c r="O200" s="16"/>
      <c r="P200" s="21">
        <f t="shared" si="355"/>
        <v>-13.33262524</v>
      </c>
      <c r="Q200" s="22">
        <f t="shared" si="356"/>
        <v>-247.92548568273446</v>
      </c>
    </row>
    <row r="201" spans="1:17" ht="15" customHeight="1" x14ac:dyDescent="0.25">
      <c r="A201" s="18">
        <f>A200+1</f>
        <v>42279</v>
      </c>
      <c r="B201" s="21">
        <v>0</v>
      </c>
      <c r="C201" s="21">
        <v>3.2681244302541077</v>
      </c>
      <c r="D201" s="22">
        <f t="shared" ref="D201:D205" si="358">B201+C201</f>
        <v>3.2681244302541077</v>
      </c>
      <c r="E201" s="16"/>
      <c r="F201" s="21">
        <v>8</v>
      </c>
      <c r="G201" s="21">
        <v>0</v>
      </c>
      <c r="H201" s="22">
        <f t="shared" ref="H201:H205" si="359">F201+G201</f>
        <v>8</v>
      </c>
      <c r="I201" s="16"/>
      <c r="J201" s="21">
        <f t="shared" ref="J201:J205" si="360">B201-F201</f>
        <v>-8</v>
      </c>
      <c r="K201" s="22">
        <f t="shared" ref="K201:K205" si="361">K200+J201</f>
        <v>-1124.8000000000002</v>
      </c>
      <c r="L201" s="16"/>
      <c r="M201" s="21">
        <f t="shared" ref="M201:M205" si="362">C201-G201</f>
        <v>3.2681244302541077</v>
      </c>
      <c r="N201" s="22">
        <f t="shared" ref="N201:N205" si="363">N200+M201</f>
        <v>872.1426387475193</v>
      </c>
      <c r="O201" s="16"/>
      <c r="P201" s="21">
        <f t="shared" ref="P201:P205" si="364">J201+M201</f>
        <v>-4.7318755697458919</v>
      </c>
      <c r="Q201" s="22">
        <f t="shared" ref="Q201:Q205" si="365">Q200+P201</f>
        <v>-252.65736125248034</v>
      </c>
    </row>
    <row r="202" spans="1:17" ht="15" customHeight="1" x14ac:dyDescent="0.25">
      <c r="A202" s="18">
        <f>A201+3</f>
        <v>42282</v>
      </c>
      <c r="B202" s="21">
        <v>0</v>
      </c>
      <c r="C202" s="21">
        <v>2.1774661099999997</v>
      </c>
      <c r="D202" s="22">
        <f t="shared" si="358"/>
        <v>2.1774661099999997</v>
      </c>
      <c r="E202" s="16"/>
      <c r="F202" s="21">
        <v>8</v>
      </c>
      <c r="G202" s="21">
        <v>0</v>
      </c>
      <c r="H202" s="22">
        <f t="shared" si="359"/>
        <v>8</v>
      </c>
      <c r="I202" s="16"/>
      <c r="J202" s="21">
        <f t="shared" si="360"/>
        <v>-8</v>
      </c>
      <c r="K202" s="22">
        <f t="shared" si="361"/>
        <v>-1132.8000000000002</v>
      </c>
      <c r="L202" s="16"/>
      <c r="M202" s="21">
        <f t="shared" si="362"/>
        <v>2.1774661099999997</v>
      </c>
      <c r="N202" s="22">
        <f t="shared" si="363"/>
        <v>874.32010485751925</v>
      </c>
      <c r="O202" s="16"/>
      <c r="P202" s="21">
        <f t="shared" si="364"/>
        <v>-5.8225338900000008</v>
      </c>
      <c r="Q202" s="22">
        <f t="shared" si="365"/>
        <v>-258.47989514248036</v>
      </c>
    </row>
    <row r="203" spans="1:17" ht="15" customHeight="1" x14ac:dyDescent="0.25">
      <c r="A203" s="18">
        <f>A202+1</f>
        <v>42283</v>
      </c>
      <c r="B203" s="21">
        <v>0</v>
      </c>
      <c r="C203" s="21">
        <v>0.30262611</v>
      </c>
      <c r="D203" s="22">
        <f t="shared" si="358"/>
        <v>0.30262611</v>
      </c>
      <c r="E203" s="16"/>
      <c r="F203" s="21">
        <v>8</v>
      </c>
      <c r="G203" s="21">
        <v>0</v>
      </c>
      <c r="H203" s="22">
        <f t="shared" si="359"/>
        <v>8</v>
      </c>
      <c r="I203" s="16"/>
      <c r="J203" s="21">
        <f t="shared" si="360"/>
        <v>-8</v>
      </c>
      <c r="K203" s="22">
        <f t="shared" si="361"/>
        <v>-1140.8000000000002</v>
      </c>
      <c r="L203" s="16"/>
      <c r="M203" s="21">
        <f t="shared" si="362"/>
        <v>0.30262611</v>
      </c>
      <c r="N203" s="22">
        <f t="shared" si="363"/>
        <v>874.62273096751926</v>
      </c>
      <c r="O203" s="16"/>
      <c r="P203" s="21">
        <f t="shared" si="364"/>
        <v>-7.6973738899999997</v>
      </c>
      <c r="Q203" s="22">
        <f t="shared" si="365"/>
        <v>-266.17726903248035</v>
      </c>
    </row>
    <row r="204" spans="1:17" ht="15" customHeight="1" x14ac:dyDescent="0.25">
      <c r="A204" s="18">
        <f>A203+1</f>
        <v>42284</v>
      </c>
      <c r="B204" s="21">
        <v>0</v>
      </c>
      <c r="C204" s="21">
        <v>11.318843051114854</v>
      </c>
      <c r="D204" s="22">
        <f t="shared" si="358"/>
        <v>11.318843051114854</v>
      </c>
      <c r="E204" s="16"/>
      <c r="F204" s="21">
        <v>6.5</v>
      </c>
      <c r="G204" s="21">
        <v>0</v>
      </c>
      <c r="H204" s="22">
        <f t="shared" si="359"/>
        <v>6.5</v>
      </c>
      <c r="I204" s="16"/>
      <c r="J204" s="21">
        <f t="shared" si="360"/>
        <v>-6.5</v>
      </c>
      <c r="K204" s="22">
        <f t="shared" si="361"/>
        <v>-1147.3000000000002</v>
      </c>
      <c r="L204" s="16"/>
      <c r="M204" s="21">
        <f t="shared" si="362"/>
        <v>11.318843051114854</v>
      </c>
      <c r="N204" s="22">
        <f t="shared" si="363"/>
        <v>885.94157401863413</v>
      </c>
      <c r="O204" s="16"/>
      <c r="P204" s="21">
        <f t="shared" si="364"/>
        <v>4.8188430511148539</v>
      </c>
      <c r="Q204" s="22">
        <f t="shared" si="365"/>
        <v>-261.35842598136549</v>
      </c>
    </row>
    <row r="205" spans="1:17" ht="15" customHeight="1" x14ac:dyDescent="0.25">
      <c r="A205" s="18">
        <f t="shared" ref="A205" si="366">A204+1</f>
        <v>42285</v>
      </c>
      <c r="B205" s="21">
        <v>0</v>
      </c>
      <c r="C205" s="21">
        <v>3.4055182300000002</v>
      </c>
      <c r="D205" s="22">
        <f t="shared" si="358"/>
        <v>3.4055182300000002</v>
      </c>
      <c r="E205" s="16"/>
      <c r="F205" s="21">
        <v>9.5</v>
      </c>
      <c r="G205" s="21">
        <v>0</v>
      </c>
      <c r="H205" s="22">
        <f t="shared" si="359"/>
        <v>9.5</v>
      </c>
      <c r="I205" s="16"/>
      <c r="J205" s="21">
        <f t="shared" si="360"/>
        <v>-9.5</v>
      </c>
      <c r="K205" s="22">
        <f t="shared" si="361"/>
        <v>-1156.8000000000002</v>
      </c>
      <c r="L205" s="16"/>
      <c r="M205" s="21">
        <f t="shared" si="362"/>
        <v>3.4055182300000002</v>
      </c>
      <c r="N205" s="22">
        <f t="shared" si="363"/>
        <v>889.34709224863411</v>
      </c>
      <c r="O205" s="16"/>
      <c r="P205" s="21">
        <f t="shared" si="364"/>
        <v>-6.0944817699999998</v>
      </c>
      <c r="Q205" s="22">
        <f t="shared" si="365"/>
        <v>-267.4529077513655</v>
      </c>
    </row>
    <row r="206" spans="1:17" ht="15" customHeight="1" x14ac:dyDescent="0.25">
      <c r="A206" s="18">
        <f>A205+1</f>
        <v>42286</v>
      </c>
      <c r="B206" s="21">
        <v>0</v>
      </c>
      <c r="C206" s="21">
        <v>7.1958716931434923</v>
      </c>
      <c r="D206" s="22">
        <f t="shared" ref="D206:D210" si="367">B206+C206</f>
        <v>7.1958716931434923</v>
      </c>
      <c r="E206" s="16"/>
      <c r="F206" s="21">
        <v>8</v>
      </c>
      <c r="G206" s="21">
        <v>0</v>
      </c>
      <c r="H206" s="22">
        <f t="shared" ref="H206:H210" si="368">F206+G206</f>
        <v>8</v>
      </c>
      <c r="I206" s="16"/>
      <c r="J206" s="21">
        <f t="shared" ref="J206:J210" si="369">B206-F206</f>
        <v>-8</v>
      </c>
      <c r="K206" s="22">
        <f t="shared" ref="K206:K210" si="370">K205+J206</f>
        <v>-1164.8000000000002</v>
      </c>
      <c r="L206" s="16"/>
      <c r="M206" s="21">
        <f t="shared" ref="M206:M210" si="371">C206-G206</f>
        <v>7.1958716931434923</v>
      </c>
      <c r="N206" s="22">
        <f t="shared" ref="N206:N210" si="372">N205+M206</f>
        <v>896.54296394177766</v>
      </c>
      <c r="O206" s="16"/>
      <c r="P206" s="21">
        <f t="shared" ref="P206:P210" si="373">J206+M206</f>
        <v>-0.80412830685650771</v>
      </c>
      <c r="Q206" s="22">
        <f t="shared" ref="Q206:Q210" si="374">Q205+P206</f>
        <v>-268.25703605822201</v>
      </c>
    </row>
    <row r="207" spans="1:17" ht="15" customHeight="1" x14ac:dyDescent="0.25">
      <c r="A207" s="18">
        <f>A206+3</f>
        <v>42289</v>
      </c>
      <c r="B207" s="21">
        <v>0</v>
      </c>
      <c r="C207" s="21">
        <v>4.6229909899999999</v>
      </c>
      <c r="D207" s="22">
        <f t="shared" si="367"/>
        <v>4.6229909899999999</v>
      </c>
      <c r="E207" s="16"/>
      <c r="F207" s="21">
        <v>8</v>
      </c>
      <c r="G207" s="21">
        <v>0</v>
      </c>
      <c r="H207" s="22">
        <f t="shared" si="368"/>
        <v>8</v>
      </c>
      <c r="I207" s="16"/>
      <c r="J207" s="21">
        <f t="shared" si="369"/>
        <v>-8</v>
      </c>
      <c r="K207" s="22">
        <f t="shared" si="370"/>
        <v>-1172.8000000000002</v>
      </c>
      <c r="L207" s="16"/>
      <c r="M207" s="21">
        <f t="shared" si="371"/>
        <v>4.6229909899999999</v>
      </c>
      <c r="N207" s="22">
        <f t="shared" si="372"/>
        <v>901.16595493177761</v>
      </c>
      <c r="O207" s="16"/>
      <c r="P207" s="21">
        <f t="shared" si="373"/>
        <v>-3.3770090100000001</v>
      </c>
      <c r="Q207" s="22">
        <f t="shared" si="374"/>
        <v>-271.63404506822201</v>
      </c>
    </row>
    <row r="208" spans="1:17" ht="15" customHeight="1" x14ac:dyDescent="0.25">
      <c r="A208" s="18">
        <f>A207+1</f>
        <v>42290</v>
      </c>
      <c r="B208" s="21">
        <v>0</v>
      </c>
      <c r="C208" s="21">
        <v>3.5213688999999997</v>
      </c>
      <c r="D208" s="22">
        <f t="shared" si="367"/>
        <v>3.5213688999999997</v>
      </c>
      <c r="E208" s="16"/>
      <c r="F208" s="21">
        <v>8</v>
      </c>
      <c r="G208" s="21">
        <v>0</v>
      </c>
      <c r="H208" s="22">
        <f t="shared" si="368"/>
        <v>8</v>
      </c>
      <c r="I208" s="16"/>
      <c r="J208" s="21">
        <f t="shared" si="369"/>
        <v>-8</v>
      </c>
      <c r="K208" s="22">
        <f t="shared" si="370"/>
        <v>-1180.8000000000002</v>
      </c>
      <c r="L208" s="16"/>
      <c r="M208" s="21">
        <f t="shared" si="371"/>
        <v>3.5213688999999997</v>
      </c>
      <c r="N208" s="22">
        <f t="shared" si="372"/>
        <v>904.68732383177758</v>
      </c>
      <c r="O208" s="16"/>
      <c r="P208" s="21">
        <f t="shared" si="373"/>
        <v>-4.4786311000000003</v>
      </c>
      <c r="Q208" s="22">
        <f t="shared" si="374"/>
        <v>-276.11267616822198</v>
      </c>
    </row>
    <row r="209" spans="1:17" ht="15" customHeight="1" x14ac:dyDescent="0.25">
      <c r="A209" s="18">
        <f>A208+1</f>
        <v>42291</v>
      </c>
      <c r="B209" s="21">
        <v>0</v>
      </c>
      <c r="C209" s="21">
        <v>4.7329658800000001</v>
      </c>
      <c r="D209" s="22">
        <f t="shared" si="367"/>
        <v>4.7329658800000001</v>
      </c>
      <c r="E209" s="16"/>
      <c r="F209" s="21">
        <v>8</v>
      </c>
      <c r="G209" s="21">
        <v>3.8994370599999999</v>
      </c>
      <c r="H209" s="22">
        <f t="shared" si="368"/>
        <v>11.89943706</v>
      </c>
      <c r="I209" s="16"/>
      <c r="J209" s="21">
        <f t="shared" si="369"/>
        <v>-8</v>
      </c>
      <c r="K209" s="22">
        <f t="shared" si="370"/>
        <v>-1188.8000000000002</v>
      </c>
      <c r="L209" s="16"/>
      <c r="M209" s="21">
        <f t="shared" si="371"/>
        <v>0.83352882000000017</v>
      </c>
      <c r="N209" s="22">
        <f t="shared" si="372"/>
        <v>905.52085265177755</v>
      </c>
      <c r="O209" s="16"/>
      <c r="P209" s="21">
        <f t="shared" si="373"/>
        <v>-7.1664711800000003</v>
      </c>
      <c r="Q209" s="22">
        <f t="shared" si="374"/>
        <v>-283.27914734822195</v>
      </c>
    </row>
    <row r="210" spans="1:17" ht="15" customHeight="1" x14ac:dyDescent="0.25">
      <c r="A210" s="18">
        <f t="shared" ref="A210" si="375">A209+1</f>
        <v>42292</v>
      </c>
      <c r="B210" s="21">
        <v>0</v>
      </c>
      <c r="C210" s="21">
        <v>3.0327366360407404</v>
      </c>
      <c r="D210" s="22">
        <f t="shared" si="367"/>
        <v>3.0327366360407404</v>
      </c>
      <c r="E210" s="16"/>
      <c r="F210" s="21">
        <v>12</v>
      </c>
      <c r="G210" s="21">
        <v>0</v>
      </c>
      <c r="H210" s="22">
        <f t="shared" si="368"/>
        <v>12</v>
      </c>
      <c r="I210" s="16"/>
      <c r="J210" s="21">
        <f t="shared" si="369"/>
        <v>-12</v>
      </c>
      <c r="K210" s="22">
        <f t="shared" si="370"/>
        <v>-1200.8000000000002</v>
      </c>
      <c r="L210" s="16"/>
      <c r="M210" s="21">
        <f t="shared" si="371"/>
        <v>3.0327366360407404</v>
      </c>
      <c r="N210" s="22">
        <f t="shared" si="372"/>
        <v>908.55358928781834</v>
      </c>
      <c r="O210" s="16"/>
      <c r="P210" s="21">
        <f t="shared" si="373"/>
        <v>-8.96726336395926</v>
      </c>
      <c r="Q210" s="22">
        <f t="shared" si="374"/>
        <v>-292.24641071218122</v>
      </c>
    </row>
    <row r="211" spans="1:17" ht="15" customHeight="1" x14ac:dyDescent="0.25">
      <c r="A211" s="18">
        <f>A210+1</f>
        <v>42293</v>
      </c>
      <c r="B211" s="21">
        <v>0</v>
      </c>
      <c r="C211" s="21">
        <v>0.80286475999999996</v>
      </c>
      <c r="D211" s="22">
        <f t="shared" ref="D211:D215" si="376">B211+C211</f>
        <v>0.80286475999999996</v>
      </c>
      <c r="E211" s="16"/>
      <c r="F211" s="21">
        <v>8</v>
      </c>
      <c r="G211" s="21">
        <v>0</v>
      </c>
      <c r="H211" s="22">
        <f t="shared" ref="H211:H215" si="377">F211+G211</f>
        <v>8</v>
      </c>
      <c r="I211" s="16"/>
      <c r="J211" s="21">
        <f t="shared" ref="J211:J215" si="378">B211-F211</f>
        <v>-8</v>
      </c>
      <c r="K211" s="22">
        <f t="shared" ref="K211:K215" si="379">K210+J211</f>
        <v>-1208.8000000000002</v>
      </c>
      <c r="L211" s="16"/>
      <c r="M211" s="21">
        <f t="shared" ref="M211:M215" si="380">C211-G211</f>
        <v>0.80286475999999996</v>
      </c>
      <c r="N211" s="22">
        <f t="shared" ref="N211:N215" si="381">N210+M211</f>
        <v>909.35645404781837</v>
      </c>
      <c r="O211" s="16"/>
      <c r="P211" s="21">
        <f t="shared" ref="P211:P215" si="382">J211+M211</f>
        <v>-7.1971352399999997</v>
      </c>
      <c r="Q211" s="22">
        <f t="shared" ref="Q211:Q215" si="383">Q210+P211</f>
        <v>-299.44354595218124</v>
      </c>
    </row>
    <row r="212" spans="1:17" ht="15" customHeight="1" x14ac:dyDescent="0.25">
      <c r="A212" s="18">
        <f>A211+3</f>
        <v>42296</v>
      </c>
      <c r="B212" s="21">
        <v>0</v>
      </c>
      <c r="C212" s="21">
        <v>2.1865156299999997</v>
      </c>
      <c r="D212" s="22">
        <f t="shared" si="376"/>
        <v>2.1865156299999997</v>
      </c>
      <c r="E212" s="16"/>
      <c r="F212" s="21">
        <v>8</v>
      </c>
      <c r="G212" s="21">
        <v>0</v>
      </c>
      <c r="H212" s="22">
        <f t="shared" si="377"/>
        <v>8</v>
      </c>
      <c r="I212" s="16"/>
      <c r="J212" s="21">
        <f t="shared" si="378"/>
        <v>-8</v>
      </c>
      <c r="K212" s="22">
        <f t="shared" si="379"/>
        <v>-1216.8000000000002</v>
      </c>
      <c r="L212" s="16"/>
      <c r="M212" s="21">
        <f t="shared" si="380"/>
        <v>2.1865156299999997</v>
      </c>
      <c r="N212" s="22">
        <f t="shared" si="381"/>
        <v>911.54296967781841</v>
      </c>
      <c r="O212" s="16"/>
      <c r="P212" s="21">
        <f t="shared" si="382"/>
        <v>-5.8134843700000003</v>
      </c>
      <c r="Q212" s="22">
        <f t="shared" si="383"/>
        <v>-305.25703032218127</v>
      </c>
    </row>
    <row r="213" spans="1:17" ht="15" customHeight="1" x14ac:dyDescent="0.25">
      <c r="A213" s="18">
        <f>A212+1</f>
        <v>42297</v>
      </c>
      <c r="B213" s="21">
        <v>0</v>
      </c>
      <c r="C213" s="21">
        <v>6.1869210599999995</v>
      </c>
      <c r="D213" s="22">
        <f t="shared" si="376"/>
        <v>6.1869210599999995</v>
      </c>
      <c r="E213" s="16"/>
      <c r="F213" s="21">
        <v>8</v>
      </c>
      <c r="G213" s="21">
        <v>0</v>
      </c>
      <c r="H213" s="22">
        <f t="shared" si="377"/>
        <v>8</v>
      </c>
      <c r="I213" s="16"/>
      <c r="J213" s="21">
        <f t="shared" si="378"/>
        <v>-8</v>
      </c>
      <c r="K213" s="22">
        <f t="shared" si="379"/>
        <v>-1224.8000000000002</v>
      </c>
      <c r="L213" s="16"/>
      <c r="M213" s="21">
        <f t="shared" si="380"/>
        <v>6.1869210599999995</v>
      </c>
      <c r="N213" s="22">
        <f t="shared" si="381"/>
        <v>917.72989073781844</v>
      </c>
      <c r="O213" s="16"/>
      <c r="P213" s="21">
        <f t="shared" si="382"/>
        <v>-1.8130789400000005</v>
      </c>
      <c r="Q213" s="22">
        <f t="shared" si="383"/>
        <v>-307.07010926218129</v>
      </c>
    </row>
    <row r="214" spans="1:17" ht="15" customHeight="1" x14ac:dyDescent="0.25">
      <c r="A214" s="18">
        <f>A213+1</f>
        <v>42298</v>
      </c>
      <c r="B214" s="21">
        <v>0</v>
      </c>
      <c r="C214" s="21">
        <v>6.8091709299999996</v>
      </c>
      <c r="D214" s="22">
        <f t="shared" si="376"/>
        <v>6.8091709299999996</v>
      </c>
      <c r="E214" s="16"/>
      <c r="F214" s="21">
        <v>8</v>
      </c>
      <c r="G214" s="21">
        <v>0</v>
      </c>
      <c r="H214" s="22">
        <f t="shared" si="377"/>
        <v>8</v>
      </c>
      <c r="I214" s="16"/>
      <c r="J214" s="21">
        <f t="shared" si="378"/>
        <v>-8</v>
      </c>
      <c r="K214" s="22">
        <f t="shared" si="379"/>
        <v>-1232.8000000000002</v>
      </c>
      <c r="L214" s="16"/>
      <c r="M214" s="21">
        <f t="shared" si="380"/>
        <v>6.8091709299999996</v>
      </c>
      <c r="N214" s="22">
        <f t="shared" si="381"/>
        <v>924.53906166781849</v>
      </c>
      <c r="O214" s="16"/>
      <c r="P214" s="21">
        <f t="shared" si="382"/>
        <v>-1.1908290700000004</v>
      </c>
      <c r="Q214" s="22">
        <f t="shared" si="383"/>
        <v>-308.2609383321813</v>
      </c>
    </row>
    <row r="215" spans="1:17" ht="15" customHeight="1" x14ac:dyDescent="0.25">
      <c r="A215" s="18">
        <f t="shared" ref="A215" si="384">A214+1</f>
        <v>42299</v>
      </c>
      <c r="B215" s="21">
        <v>0</v>
      </c>
      <c r="C215" s="21">
        <v>1.6812797399999999</v>
      </c>
      <c r="D215" s="22">
        <f t="shared" si="376"/>
        <v>1.6812797399999999</v>
      </c>
      <c r="E215" s="16"/>
      <c r="F215" s="21">
        <v>8</v>
      </c>
      <c r="G215" s="21">
        <v>0</v>
      </c>
      <c r="H215" s="22">
        <f t="shared" si="377"/>
        <v>8</v>
      </c>
      <c r="I215" s="16"/>
      <c r="J215" s="21">
        <f t="shared" si="378"/>
        <v>-8</v>
      </c>
      <c r="K215" s="22">
        <f t="shared" si="379"/>
        <v>-1240.8000000000002</v>
      </c>
      <c r="L215" s="16"/>
      <c r="M215" s="21">
        <f t="shared" si="380"/>
        <v>1.6812797399999999</v>
      </c>
      <c r="N215" s="22">
        <f t="shared" si="381"/>
        <v>926.22034140781852</v>
      </c>
      <c r="O215" s="16"/>
      <c r="P215" s="21">
        <f t="shared" si="382"/>
        <v>-6.3187202600000001</v>
      </c>
      <c r="Q215" s="22">
        <f t="shared" si="383"/>
        <v>-314.57965859218132</v>
      </c>
    </row>
    <row r="216" spans="1:17" ht="15" customHeight="1" x14ac:dyDescent="0.25">
      <c r="A216" s="18">
        <f>A215+1</f>
        <v>42300</v>
      </c>
      <c r="B216" s="21">
        <v>0</v>
      </c>
      <c r="C216" s="21">
        <v>0.43831364</v>
      </c>
      <c r="D216" s="22">
        <f t="shared" ref="D216:D220" si="385">B216+C216</f>
        <v>0.43831364</v>
      </c>
      <c r="E216" s="16"/>
      <c r="F216" s="21">
        <v>14.4</v>
      </c>
      <c r="G216" s="21">
        <v>0</v>
      </c>
      <c r="H216" s="22">
        <f t="shared" ref="H216:H220" si="386">F216+G216</f>
        <v>14.4</v>
      </c>
      <c r="I216" s="16"/>
      <c r="J216" s="21">
        <f t="shared" ref="J216:J220" si="387">B216-F216</f>
        <v>-14.4</v>
      </c>
      <c r="K216" s="22">
        <f t="shared" ref="K216:K220" si="388">K215+J216</f>
        <v>-1255.2000000000003</v>
      </c>
      <c r="L216" s="16"/>
      <c r="M216" s="21">
        <f t="shared" ref="M216:M220" si="389">C216-G216</f>
        <v>0.43831364</v>
      </c>
      <c r="N216" s="22">
        <f t="shared" ref="N216:N220" si="390">N215+M216</f>
        <v>926.65865504781857</v>
      </c>
      <c r="O216" s="16"/>
      <c r="P216" s="21">
        <f t="shared" ref="P216:P220" si="391">J216+M216</f>
        <v>-13.96168636</v>
      </c>
      <c r="Q216" s="22">
        <f t="shared" ref="Q216:Q220" si="392">Q215+P216</f>
        <v>-328.5413449521813</v>
      </c>
    </row>
    <row r="217" spans="1:17" ht="15" customHeight="1" x14ac:dyDescent="0.25">
      <c r="A217" s="18">
        <f>A216+3</f>
        <v>42303</v>
      </c>
      <c r="B217" s="21">
        <v>0</v>
      </c>
      <c r="C217" s="21">
        <v>2.1578950899999998</v>
      </c>
      <c r="D217" s="22">
        <f t="shared" si="385"/>
        <v>2.1578950899999998</v>
      </c>
      <c r="E217" s="16"/>
      <c r="F217" s="21">
        <v>8</v>
      </c>
      <c r="G217" s="21">
        <v>0</v>
      </c>
      <c r="H217" s="22">
        <f t="shared" si="386"/>
        <v>8</v>
      </c>
      <c r="I217" s="16"/>
      <c r="J217" s="21">
        <f t="shared" si="387"/>
        <v>-8</v>
      </c>
      <c r="K217" s="22">
        <f t="shared" si="388"/>
        <v>-1263.2000000000003</v>
      </c>
      <c r="L217" s="16"/>
      <c r="M217" s="21">
        <f t="shared" si="389"/>
        <v>2.1578950899999998</v>
      </c>
      <c r="N217" s="22">
        <f t="shared" si="390"/>
        <v>928.81655013781858</v>
      </c>
      <c r="O217" s="16"/>
      <c r="P217" s="21">
        <f t="shared" si="391"/>
        <v>-5.8421049099999998</v>
      </c>
      <c r="Q217" s="22">
        <f t="shared" si="392"/>
        <v>-334.38344986218129</v>
      </c>
    </row>
    <row r="218" spans="1:17" ht="15" customHeight="1" x14ac:dyDescent="0.25">
      <c r="A218" s="18">
        <f>A217+1</f>
        <v>42304</v>
      </c>
      <c r="B218" s="21">
        <v>0</v>
      </c>
      <c r="C218" s="21">
        <v>2.5003241600000004</v>
      </c>
      <c r="D218" s="22">
        <f t="shared" si="385"/>
        <v>2.5003241600000004</v>
      </c>
      <c r="E218" s="16"/>
      <c r="F218" s="21">
        <v>8</v>
      </c>
      <c r="G218" s="21">
        <v>4.043799E-2</v>
      </c>
      <c r="H218" s="22">
        <f t="shared" si="386"/>
        <v>8.0404379899999991</v>
      </c>
      <c r="I218" s="16"/>
      <c r="J218" s="21">
        <f t="shared" si="387"/>
        <v>-8</v>
      </c>
      <c r="K218" s="22">
        <f t="shared" si="388"/>
        <v>-1271.2000000000003</v>
      </c>
      <c r="L218" s="16"/>
      <c r="M218" s="21">
        <f t="shared" si="389"/>
        <v>2.4598861700000003</v>
      </c>
      <c r="N218" s="22">
        <f t="shared" si="390"/>
        <v>931.27643630781859</v>
      </c>
      <c r="O218" s="16"/>
      <c r="P218" s="21">
        <f t="shared" si="391"/>
        <v>-5.5401138299999992</v>
      </c>
      <c r="Q218" s="22">
        <f t="shared" si="392"/>
        <v>-339.92356369218129</v>
      </c>
    </row>
    <row r="219" spans="1:17" ht="15" customHeight="1" x14ac:dyDescent="0.25">
      <c r="A219" s="18">
        <f>A218+1</f>
        <v>42305</v>
      </c>
      <c r="B219" s="21">
        <v>0</v>
      </c>
      <c r="C219" s="21">
        <v>4.4478703600000005</v>
      </c>
      <c r="D219" s="22">
        <f t="shared" si="385"/>
        <v>4.4478703600000005</v>
      </c>
      <c r="E219" s="16"/>
      <c r="F219" s="21">
        <v>8</v>
      </c>
      <c r="G219" s="21">
        <v>0</v>
      </c>
      <c r="H219" s="22">
        <f t="shared" si="386"/>
        <v>8</v>
      </c>
      <c r="I219" s="16"/>
      <c r="J219" s="21">
        <f t="shared" si="387"/>
        <v>-8</v>
      </c>
      <c r="K219" s="22">
        <f t="shared" si="388"/>
        <v>-1279.2000000000003</v>
      </c>
      <c r="L219" s="16"/>
      <c r="M219" s="21">
        <f t="shared" si="389"/>
        <v>4.4478703600000005</v>
      </c>
      <c r="N219" s="22">
        <f t="shared" si="390"/>
        <v>935.72430666781861</v>
      </c>
      <c r="O219" s="16"/>
      <c r="P219" s="21">
        <f t="shared" si="391"/>
        <v>-3.5521296399999995</v>
      </c>
      <c r="Q219" s="22">
        <f t="shared" si="392"/>
        <v>-343.47569333218127</v>
      </c>
    </row>
    <row r="220" spans="1:17" ht="15" customHeight="1" x14ac:dyDescent="0.25">
      <c r="A220" s="18">
        <f t="shared" ref="A220" si="393">A219+1</f>
        <v>42306</v>
      </c>
      <c r="B220" s="21">
        <v>0</v>
      </c>
      <c r="C220" s="21">
        <v>10.768326330000001</v>
      </c>
      <c r="D220" s="22">
        <f t="shared" si="385"/>
        <v>10.768326330000001</v>
      </c>
      <c r="E220" s="16"/>
      <c r="F220" s="21">
        <v>8</v>
      </c>
      <c r="G220" s="21">
        <v>0</v>
      </c>
      <c r="H220" s="22">
        <f t="shared" si="386"/>
        <v>8</v>
      </c>
      <c r="I220" s="16"/>
      <c r="J220" s="21">
        <f t="shared" si="387"/>
        <v>-8</v>
      </c>
      <c r="K220" s="22">
        <f t="shared" si="388"/>
        <v>-1287.2000000000003</v>
      </c>
      <c r="L220" s="16"/>
      <c r="M220" s="21">
        <f t="shared" si="389"/>
        <v>10.768326330000001</v>
      </c>
      <c r="N220" s="22">
        <f t="shared" si="390"/>
        <v>946.49263299781865</v>
      </c>
      <c r="O220" s="16"/>
      <c r="P220" s="21">
        <f t="shared" si="391"/>
        <v>2.7683263300000007</v>
      </c>
      <c r="Q220" s="22">
        <f t="shared" si="392"/>
        <v>-340.70736700218129</v>
      </c>
    </row>
    <row r="221" spans="1:17" ht="15" customHeight="1" x14ac:dyDescent="0.25">
      <c r="A221" s="18">
        <f>A220+1</f>
        <v>42307</v>
      </c>
      <c r="B221" s="21">
        <v>0</v>
      </c>
      <c r="C221" s="21">
        <v>1.0973200000000001E-2</v>
      </c>
      <c r="D221" s="22">
        <f t="shared" ref="D221:D225" si="394">B221+C221</f>
        <v>1.0973200000000001E-2</v>
      </c>
      <c r="E221" s="16"/>
      <c r="F221" s="21">
        <v>6.8</v>
      </c>
      <c r="G221" s="21">
        <v>0</v>
      </c>
      <c r="H221" s="22">
        <f t="shared" ref="H221:H225" si="395">F221+G221</f>
        <v>6.8</v>
      </c>
      <c r="I221" s="16"/>
      <c r="J221" s="21">
        <f t="shared" ref="J221:J225" si="396">B221-F221</f>
        <v>-6.8</v>
      </c>
      <c r="K221" s="22">
        <f t="shared" ref="K221:K225" si="397">K220+J221</f>
        <v>-1294.0000000000002</v>
      </c>
      <c r="L221" s="16"/>
      <c r="M221" s="21">
        <f t="shared" ref="M221:M225" si="398">C221-G221</f>
        <v>1.0973200000000001E-2</v>
      </c>
      <c r="N221" s="22">
        <f t="shared" ref="N221:N225" si="399">N220+M221</f>
        <v>946.50360619781861</v>
      </c>
      <c r="O221" s="16"/>
      <c r="P221" s="21">
        <f t="shared" ref="P221:P225" si="400">J221+M221</f>
        <v>-6.7890268000000003</v>
      </c>
      <c r="Q221" s="22">
        <f t="shared" ref="Q221:Q225" si="401">Q220+P221</f>
        <v>-347.49639380218127</v>
      </c>
    </row>
    <row r="222" spans="1:17" ht="15" customHeight="1" x14ac:dyDescent="0.25">
      <c r="A222" s="18">
        <f>A221+3</f>
        <v>42310</v>
      </c>
      <c r="B222" s="21">
        <v>0</v>
      </c>
      <c r="C222" s="21">
        <v>5.5262400205258002</v>
      </c>
      <c r="D222" s="22">
        <f t="shared" si="394"/>
        <v>5.5262400205258002</v>
      </c>
      <c r="E222" s="16"/>
      <c r="F222" s="21">
        <v>2.2999999999999998</v>
      </c>
      <c r="G222" s="21">
        <v>0</v>
      </c>
      <c r="H222" s="22">
        <f t="shared" si="395"/>
        <v>2.2999999999999998</v>
      </c>
      <c r="I222" s="16"/>
      <c r="J222" s="21">
        <f t="shared" si="396"/>
        <v>-2.2999999999999998</v>
      </c>
      <c r="K222" s="22">
        <f t="shared" si="397"/>
        <v>-1296.3000000000002</v>
      </c>
      <c r="L222" s="16"/>
      <c r="M222" s="21">
        <f t="shared" si="398"/>
        <v>5.5262400205258002</v>
      </c>
      <c r="N222" s="22">
        <f t="shared" si="399"/>
        <v>952.02984621834446</v>
      </c>
      <c r="O222" s="16"/>
      <c r="P222" s="21">
        <f t="shared" si="400"/>
        <v>3.2262400205258004</v>
      </c>
      <c r="Q222" s="22">
        <f t="shared" si="401"/>
        <v>-344.27015378165549</v>
      </c>
    </row>
    <row r="223" spans="1:17" ht="15" customHeight="1" x14ac:dyDescent="0.25">
      <c r="A223" s="18">
        <f>A222+1</f>
        <v>42311</v>
      </c>
      <c r="B223" s="21">
        <v>0</v>
      </c>
      <c r="C223" s="21">
        <v>0</v>
      </c>
      <c r="D223" s="22">
        <f t="shared" si="394"/>
        <v>0</v>
      </c>
      <c r="E223" s="16"/>
      <c r="F223" s="21">
        <v>7.6</v>
      </c>
      <c r="G223" s="21">
        <v>0</v>
      </c>
      <c r="H223" s="22">
        <f t="shared" si="395"/>
        <v>7.6</v>
      </c>
      <c r="I223" s="16"/>
      <c r="J223" s="21">
        <f t="shared" si="396"/>
        <v>-7.6</v>
      </c>
      <c r="K223" s="22">
        <f t="shared" si="397"/>
        <v>-1303.9000000000001</v>
      </c>
      <c r="L223" s="16"/>
      <c r="M223" s="21">
        <f t="shared" si="398"/>
        <v>0</v>
      </c>
      <c r="N223" s="22">
        <f t="shared" si="399"/>
        <v>952.02984621834446</v>
      </c>
      <c r="O223" s="16"/>
      <c r="P223" s="21">
        <f t="shared" si="400"/>
        <v>-7.6</v>
      </c>
      <c r="Q223" s="22">
        <f t="shared" si="401"/>
        <v>-351.87015378165552</v>
      </c>
    </row>
    <row r="224" spans="1:17" ht="15" customHeight="1" x14ac:dyDescent="0.25">
      <c r="A224" s="18">
        <f>A223+1</f>
        <v>42312</v>
      </c>
      <c r="B224" s="21">
        <v>0</v>
      </c>
      <c r="C224" s="21">
        <v>3.5868308999999998</v>
      </c>
      <c r="D224" s="22">
        <f t="shared" si="394"/>
        <v>3.5868308999999998</v>
      </c>
      <c r="E224" s="16"/>
      <c r="F224" s="21">
        <v>0</v>
      </c>
      <c r="G224" s="21">
        <v>0</v>
      </c>
      <c r="H224" s="22">
        <f t="shared" si="395"/>
        <v>0</v>
      </c>
      <c r="I224" s="16"/>
      <c r="J224" s="21">
        <f t="shared" si="396"/>
        <v>0</v>
      </c>
      <c r="K224" s="22">
        <f t="shared" si="397"/>
        <v>-1303.9000000000001</v>
      </c>
      <c r="L224" s="16"/>
      <c r="M224" s="21">
        <f t="shared" si="398"/>
        <v>3.5868308999999998</v>
      </c>
      <c r="N224" s="22">
        <f t="shared" si="399"/>
        <v>955.61667711834446</v>
      </c>
      <c r="O224" s="16"/>
      <c r="P224" s="21">
        <f t="shared" si="400"/>
        <v>3.5868308999999998</v>
      </c>
      <c r="Q224" s="22">
        <f t="shared" si="401"/>
        <v>-348.28332288165552</v>
      </c>
    </row>
    <row r="225" spans="1:17" ht="15" customHeight="1" x14ac:dyDescent="0.25">
      <c r="A225" s="18">
        <f t="shared" ref="A225" si="402">A224+1</f>
        <v>42313</v>
      </c>
      <c r="B225" s="21">
        <v>0</v>
      </c>
      <c r="C225" s="21">
        <v>1.9256476499999999</v>
      </c>
      <c r="D225" s="22">
        <f t="shared" si="394"/>
        <v>1.9256476499999999</v>
      </c>
      <c r="E225" s="16"/>
      <c r="F225" s="21">
        <v>7.5</v>
      </c>
      <c r="G225" s="21">
        <v>0</v>
      </c>
      <c r="H225" s="22">
        <f t="shared" si="395"/>
        <v>7.5</v>
      </c>
      <c r="I225" s="16"/>
      <c r="J225" s="21">
        <f t="shared" si="396"/>
        <v>-7.5</v>
      </c>
      <c r="K225" s="22">
        <f t="shared" si="397"/>
        <v>-1311.4</v>
      </c>
      <c r="L225" s="16"/>
      <c r="M225" s="21">
        <f t="shared" si="398"/>
        <v>1.9256476499999999</v>
      </c>
      <c r="N225" s="22">
        <f t="shared" si="399"/>
        <v>957.54232476834443</v>
      </c>
      <c r="O225" s="16"/>
      <c r="P225" s="21">
        <f t="shared" si="400"/>
        <v>-5.5743523499999998</v>
      </c>
      <c r="Q225" s="22">
        <f t="shared" si="401"/>
        <v>-353.85767523165555</v>
      </c>
    </row>
    <row r="226" spans="1:17" ht="15" customHeight="1" x14ac:dyDescent="0.25">
      <c r="A226" s="18">
        <f>A225+1</f>
        <v>42314</v>
      </c>
      <c r="B226" s="21">
        <v>0</v>
      </c>
      <c r="C226" s="21">
        <v>11.770082390000001</v>
      </c>
      <c r="D226" s="22">
        <f t="shared" ref="D226:D230" si="403">B226+C226</f>
        <v>11.770082390000001</v>
      </c>
      <c r="E226" s="16"/>
      <c r="F226" s="21">
        <v>5</v>
      </c>
      <c r="G226" s="21">
        <v>0</v>
      </c>
      <c r="H226" s="22">
        <f t="shared" ref="H226:H230" si="404">F226+G226</f>
        <v>5</v>
      </c>
      <c r="I226" s="16"/>
      <c r="J226" s="21">
        <f t="shared" ref="J226:J230" si="405">B226-F226</f>
        <v>-5</v>
      </c>
      <c r="K226" s="22">
        <f t="shared" ref="K226:K230" si="406">K225+J226</f>
        <v>-1316.4</v>
      </c>
      <c r="L226" s="16"/>
      <c r="M226" s="21">
        <f t="shared" ref="M226:M230" si="407">C226-G226</f>
        <v>11.770082390000001</v>
      </c>
      <c r="N226" s="22">
        <f t="shared" ref="N226:N230" si="408">N225+M226</f>
        <v>969.3124071583444</v>
      </c>
      <c r="O226" s="16"/>
      <c r="P226" s="21">
        <f t="shared" ref="P226:P230" si="409">J226+M226</f>
        <v>6.7700823900000007</v>
      </c>
      <c r="Q226" s="22">
        <f t="shared" ref="Q226:Q230" si="410">Q225+P226</f>
        <v>-347.08759284165552</v>
      </c>
    </row>
    <row r="227" spans="1:17" ht="15" customHeight="1" x14ac:dyDescent="0.25">
      <c r="A227" s="18">
        <f>A226+3</f>
        <v>42317</v>
      </c>
      <c r="B227" s="21">
        <v>0</v>
      </c>
      <c r="C227" s="21">
        <v>0</v>
      </c>
      <c r="D227" s="22">
        <f t="shared" si="403"/>
        <v>0</v>
      </c>
      <c r="E227" s="16"/>
      <c r="F227" s="21">
        <v>4</v>
      </c>
      <c r="G227" s="21">
        <v>0</v>
      </c>
      <c r="H227" s="22">
        <f t="shared" si="404"/>
        <v>4</v>
      </c>
      <c r="I227" s="16"/>
      <c r="J227" s="21">
        <f t="shared" si="405"/>
        <v>-4</v>
      </c>
      <c r="K227" s="22">
        <f t="shared" si="406"/>
        <v>-1320.4</v>
      </c>
      <c r="L227" s="16"/>
      <c r="M227" s="21">
        <f t="shared" si="407"/>
        <v>0</v>
      </c>
      <c r="N227" s="22">
        <f t="shared" si="408"/>
        <v>969.3124071583444</v>
      </c>
      <c r="O227" s="16"/>
      <c r="P227" s="21">
        <f t="shared" si="409"/>
        <v>-4</v>
      </c>
      <c r="Q227" s="22">
        <f t="shared" si="410"/>
        <v>-351.08759284165552</v>
      </c>
    </row>
    <row r="228" spans="1:17" ht="15" customHeight="1" x14ac:dyDescent="0.25">
      <c r="A228" s="18">
        <f>A227+1</f>
        <v>42318</v>
      </c>
      <c r="B228" s="21">
        <v>0</v>
      </c>
      <c r="C228" s="21">
        <v>3.2431846575616858</v>
      </c>
      <c r="D228" s="22">
        <f t="shared" si="403"/>
        <v>3.2431846575616858</v>
      </c>
      <c r="E228" s="16"/>
      <c r="F228" s="21">
        <v>3.8</v>
      </c>
      <c r="G228" s="21">
        <v>0</v>
      </c>
      <c r="H228" s="22">
        <f t="shared" si="404"/>
        <v>3.8</v>
      </c>
      <c r="I228" s="16"/>
      <c r="J228" s="21">
        <f t="shared" si="405"/>
        <v>-3.8</v>
      </c>
      <c r="K228" s="22">
        <f t="shared" si="406"/>
        <v>-1324.2</v>
      </c>
      <c r="L228" s="16"/>
      <c r="M228" s="21">
        <f t="shared" si="407"/>
        <v>3.2431846575616858</v>
      </c>
      <c r="N228" s="22">
        <f t="shared" si="408"/>
        <v>972.55559181590604</v>
      </c>
      <c r="O228" s="16"/>
      <c r="P228" s="21">
        <f t="shared" si="409"/>
        <v>-0.55681534243831399</v>
      </c>
      <c r="Q228" s="22">
        <f t="shared" si="410"/>
        <v>-351.64440818409383</v>
      </c>
    </row>
    <row r="229" spans="1:17" ht="15" customHeight="1" x14ac:dyDescent="0.25">
      <c r="A229" s="18">
        <f>A228+1</f>
        <v>42319</v>
      </c>
      <c r="B229" s="21">
        <v>0</v>
      </c>
      <c r="C229" s="21">
        <v>0</v>
      </c>
      <c r="D229" s="22">
        <f t="shared" si="403"/>
        <v>0</v>
      </c>
      <c r="E229" s="16"/>
      <c r="F229" s="21">
        <v>8</v>
      </c>
      <c r="G229" s="21">
        <v>0</v>
      </c>
      <c r="H229" s="22">
        <f t="shared" si="404"/>
        <v>8</v>
      </c>
      <c r="I229" s="16"/>
      <c r="J229" s="21">
        <f t="shared" si="405"/>
        <v>-8</v>
      </c>
      <c r="K229" s="22">
        <f t="shared" si="406"/>
        <v>-1332.2</v>
      </c>
      <c r="L229" s="16"/>
      <c r="M229" s="21">
        <f t="shared" si="407"/>
        <v>0</v>
      </c>
      <c r="N229" s="22">
        <f t="shared" si="408"/>
        <v>972.55559181590604</v>
      </c>
      <c r="O229" s="16"/>
      <c r="P229" s="21">
        <f t="shared" si="409"/>
        <v>-8</v>
      </c>
      <c r="Q229" s="22">
        <f t="shared" si="410"/>
        <v>-359.64440818409383</v>
      </c>
    </row>
    <row r="230" spans="1:17" ht="15" customHeight="1" x14ac:dyDescent="0.25">
      <c r="A230" s="18">
        <f t="shared" ref="A230" si="411">A229+1</f>
        <v>42320</v>
      </c>
      <c r="B230" s="21">
        <v>0</v>
      </c>
      <c r="C230" s="21">
        <v>21.284677730000002</v>
      </c>
      <c r="D230" s="22">
        <f t="shared" si="403"/>
        <v>21.284677730000002</v>
      </c>
      <c r="E230" s="16"/>
      <c r="F230" s="21">
        <v>8</v>
      </c>
      <c r="G230" s="21">
        <v>2.0133899999999999E-3</v>
      </c>
      <c r="H230" s="22">
        <f t="shared" si="404"/>
        <v>8.0020133900000001</v>
      </c>
      <c r="I230" s="16"/>
      <c r="J230" s="21">
        <f t="shared" si="405"/>
        <v>-8</v>
      </c>
      <c r="K230" s="22">
        <f t="shared" si="406"/>
        <v>-1340.2</v>
      </c>
      <c r="L230" s="16"/>
      <c r="M230" s="21">
        <f t="shared" si="407"/>
        <v>21.282664340000004</v>
      </c>
      <c r="N230" s="22">
        <f t="shared" si="408"/>
        <v>993.83825615590604</v>
      </c>
      <c r="O230" s="16"/>
      <c r="P230" s="21">
        <f t="shared" si="409"/>
        <v>13.282664340000004</v>
      </c>
      <c r="Q230" s="22">
        <f t="shared" si="410"/>
        <v>-346.36174384409384</v>
      </c>
    </row>
    <row r="231" spans="1:17" ht="15" customHeight="1" x14ac:dyDescent="0.25">
      <c r="A231" s="18">
        <f>A230+1</f>
        <v>42321</v>
      </c>
      <c r="B231" s="21">
        <v>0</v>
      </c>
      <c r="C231" s="21">
        <v>1.9381786399999998</v>
      </c>
      <c r="D231" s="22">
        <f t="shared" ref="D231:D235" si="412">B231+C231</f>
        <v>1.9381786399999998</v>
      </c>
      <c r="E231" s="16"/>
      <c r="F231" s="21">
        <v>0</v>
      </c>
      <c r="G231" s="21">
        <v>0</v>
      </c>
      <c r="H231" s="22">
        <f t="shared" ref="H231:H235" si="413">F231+G231</f>
        <v>0</v>
      </c>
      <c r="I231" s="16"/>
      <c r="J231" s="21">
        <f t="shared" ref="J231:J235" si="414">B231-F231</f>
        <v>0</v>
      </c>
      <c r="K231" s="22">
        <f t="shared" ref="K231:K235" si="415">K230+J231</f>
        <v>-1340.2</v>
      </c>
      <c r="L231" s="16"/>
      <c r="M231" s="21">
        <f t="shared" ref="M231:M235" si="416">C231-G231</f>
        <v>1.9381786399999998</v>
      </c>
      <c r="N231" s="22">
        <f t="shared" ref="N231:N235" si="417">N230+M231</f>
        <v>995.77643479590608</v>
      </c>
      <c r="O231" s="16"/>
      <c r="P231" s="21">
        <f t="shared" ref="P231:P235" si="418">J231+M231</f>
        <v>1.9381786399999998</v>
      </c>
      <c r="Q231" s="22">
        <f t="shared" ref="Q231:Q235" si="419">Q230+P231</f>
        <v>-344.42356520409385</v>
      </c>
    </row>
    <row r="232" spans="1:17" ht="15" customHeight="1" x14ac:dyDescent="0.25">
      <c r="A232" s="18">
        <f>A231+3</f>
        <v>42324</v>
      </c>
      <c r="B232" s="21">
        <v>0</v>
      </c>
      <c r="C232" s="21">
        <v>4.4373362400000005</v>
      </c>
      <c r="D232" s="22">
        <f t="shared" si="412"/>
        <v>4.4373362400000005</v>
      </c>
      <c r="E232" s="16"/>
      <c r="F232" s="21">
        <v>1</v>
      </c>
      <c r="G232" s="21">
        <v>0</v>
      </c>
      <c r="H232" s="22">
        <f t="shared" si="413"/>
        <v>1</v>
      </c>
      <c r="I232" s="16"/>
      <c r="J232" s="21">
        <f t="shared" si="414"/>
        <v>-1</v>
      </c>
      <c r="K232" s="22">
        <f t="shared" si="415"/>
        <v>-1341.2</v>
      </c>
      <c r="L232" s="16"/>
      <c r="M232" s="21">
        <f t="shared" si="416"/>
        <v>4.4373362400000005</v>
      </c>
      <c r="N232" s="22">
        <f t="shared" si="417"/>
        <v>1000.2137710359061</v>
      </c>
      <c r="O232" s="16"/>
      <c r="P232" s="21">
        <f t="shared" si="418"/>
        <v>3.4373362400000005</v>
      </c>
      <c r="Q232" s="22">
        <f t="shared" si="419"/>
        <v>-340.98622896409387</v>
      </c>
    </row>
    <row r="233" spans="1:17" ht="15" customHeight="1" x14ac:dyDescent="0.25">
      <c r="A233" s="18">
        <f>A232+1</f>
        <v>42325</v>
      </c>
      <c r="B233" s="21">
        <v>0</v>
      </c>
      <c r="C233" s="21">
        <v>44.906174999999998</v>
      </c>
      <c r="D233" s="22">
        <f t="shared" si="412"/>
        <v>44.906174999999998</v>
      </c>
      <c r="E233" s="16"/>
      <c r="F233" s="21">
        <v>7</v>
      </c>
      <c r="G233" s="21">
        <v>0</v>
      </c>
      <c r="H233" s="22">
        <f t="shared" si="413"/>
        <v>7</v>
      </c>
      <c r="I233" s="16"/>
      <c r="J233" s="21">
        <f t="shared" si="414"/>
        <v>-7</v>
      </c>
      <c r="K233" s="22">
        <f t="shared" si="415"/>
        <v>-1348.2</v>
      </c>
      <c r="L233" s="16"/>
      <c r="M233" s="21">
        <f t="shared" si="416"/>
        <v>44.906174999999998</v>
      </c>
      <c r="N233" s="22">
        <f t="shared" si="417"/>
        <v>1045.1199460359062</v>
      </c>
      <c r="O233" s="16"/>
      <c r="P233" s="21">
        <f t="shared" si="418"/>
        <v>37.906174999999998</v>
      </c>
      <c r="Q233" s="22">
        <f t="shared" si="419"/>
        <v>-303.08005396409385</v>
      </c>
    </row>
    <row r="234" spans="1:17" ht="15" customHeight="1" x14ac:dyDescent="0.25">
      <c r="A234" s="18">
        <f>A233+1</f>
        <v>42326</v>
      </c>
      <c r="B234" s="21">
        <v>0</v>
      </c>
      <c r="C234" s="21">
        <v>0</v>
      </c>
      <c r="D234" s="22">
        <f t="shared" si="412"/>
        <v>0</v>
      </c>
      <c r="E234" s="16"/>
      <c r="F234" s="21">
        <v>8</v>
      </c>
      <c r="G234" s="21">
        <v>0</v>
      </c>
      <c r="H234" s="22">
        <f t="shared" si="413"/>
        <v>8</v>
      </c>
      <c r="I234" s="16"/>
      <c r="J234" s="21">
        <f t="shared" si="414"/>
        <v>-8</v>
      </c>
      <c r="K234" s="22">
        <f t="shared" si="415"/>
        <v>-1356.2</v>
      </c>
      <c r="L234" s="16"/>
      <c r="M234" s="21">
        <f t="shared" si="416"/>
        <v>0</v>
      </c>
      <c r="N234" s="22">
        <f t="shared" si="417"/>
        <v>1045.1199460359062</v>
      </c>
      <c r="O234" s="16"/>
      <c r="P234" s="21">
        <f t="shared" si="418"/>
        <v>-8</v>
      </c>
      <c r="Q234" s="22">
        <f t="shared" si="419"/>
        <v>-311.08005396409385</v>
      </c>
    </row>
    <row r="235" spans="1:17" ht="15" customHeight="1" x14ac:dyDescent="0.25">
      <c r="A235" s="18">
        <f t="shared" ref="A235" si="420">A234+1</f>
        <v>42327</v>
      </c>
      <c r="B235" s="21">
        <v>0</v>
      </c>
      <c r="C235" s="21">
        <v>7.91226859</v>
      </c>
      <c r="D235" s="22">
        <f t="shared" si="412"/>
        <v>7.91226859</v>
      </c>
      <c r="E235" s="16"/>
      <c r="F235" s="21">
        <v>5</v>
      </c>
      <c r="G235" s="21">
        <v>0</v>
      </c>
      <c r="H235" s="22">
        <f t="shared" si="413"/>
        <v>5</v>
      </c>
      <c r="I235" s="16"/>
      <c r="J235" s="21">
        <f t="shared" si="414"/>
        <v>-5</v>
      </c>
      <c r="K235" s="22">
        <f t="shared" si="415"/>
        <v>-1361.2</v>
      </c>
      <c r="L235" s="16"/>
      <c r="M235" s="21">
        <f t="shared" si="416"/>
        <v>7.91226859</v>
      </c>
      <c r="N235" s="22">
        <f t="shared" si="417"/>
        <v>1053.0322146259061</v>
      </c>
      <c r="O235" s="16"/>
      <c r="P235" s="21">
        <f t="shared" si="418"/>
        <v>2.91226859</v>
      </c>
      <c r="Q235" s="22">
        <f t="shared" si="419"/>
        <v>-308.16778537409385</v>
      </c>
    </row>
    <row r="236" spans="1:17" ht="15" customHeight="1" x14ac:dyDescent="0.25">
      <c r="A236" s="18">
        <f>A235+1</f>
        <v>42328</v>
      </c>
      <c r="B236" s="21">
        <v>0</v>
      </c>
      <c r="C236" s="21">
        <v>4.8884755607026706</v>
      </c>
      <c r="D236" s="22">
        <f t="shared" ref="D236:D240" si="421">B236+C236</f>
        <v>4.8884755607026706</v>
      </c>
      <c r="E236" s="16"/>
      <c r="F236" s="21">
        <v>3</v>
      </c>
      <c r="G236" s="21">
        <v>0</v>
      </c>
      <c r="H236" s="22">
        <f t="shared" ref="H236:H240" si="422">F236+G236</f>
        <v>3</v>
      </c>
      <c r="I236" s="16"/>
      <c r="J236" s="21">
        <f t="shared" ref="J236:J240" si="423">B236-F236</f>
        <v>-3</v>
      </c>
      <c r="K236" s="22">
        <f t="shared" ref="K236:K240" si="424">K235+J236</f>
        <v>-1364.2</v>
      </c>
      <c r="L236" s="16"/>
      <c r="M236" s="21">
        <f t="shared" ref="M236:M240" si="425">C236-G236</f>
        <v>4.8884755607026706</v>
      </c>
      <c r="N236" s="22">
        <f t="shared" ref="N236:N240" si="426">N235+M236</f>
        <v>1057.9206901866089</v>
      </c>
      <c r="O236" s="16"/>
      <c r="P236" s="21">
        <f t="shared" ref="P236:P240" si="427">J236+M236</f>
        <v>1.8884755607026706</v>
      </c>
      <c r="Q236" s="22">
        <f t="shared" ref="Q236:Q240" si="428">Q235+P236</f>
        <v>-306.27930981339119</v>
      </c>
    </row>
    <row r="237" spans="1:17" ht="15" customHeight="1" x14ac:dyDescent="0.25">
      <c r="A237" s="18">
        <f>A236+3</f>
        <v>42331</v>
      </c>
      <c r="B237" s="21">
        <v>0</v>
      </c>
      <c r="C237" s="21">
        <v>1.4589845125323344</v>
      </c>
      <c r="D237" s="22">
        <f t="shared" si="421"/>
        <v>1.4589845125323344</v>
      </c>
      <c r="E237" s="16"/>
      <c r="F237" s="21">
        <v>1.8</v>
      </c>
      <c r="G237" s="21">
        <v>0</v>
      </c>
      <c r="H237" s="22">
        <f t="shared" si="422"/>
        <v>1.8</v>
      </c>
      <c r="I237" s="16"/>
      <c r="J237" s="21">
        <f t="shared" si="423"/>
        <v>-1.8</v>
      </c>
      <c r="K237" s="22">
        <f t="shared" si="424"/>
        <v>-1366</v>
      </c>
      <c r="L237" s="16"/>
      <c r="M237" s="21">
        <f t="shared" si="425"/>
        <v>1.4589845125323344</v>
      </c>
      <c r="N237" s="22">
        <f t="shared" si="426"/>
        <v>1059.3796746991413</v>
      </c>
      <c r="O237" s="16"/>
      <c r="P237" s="21">
        <f t="shared" si="427"/>
        <v>-0.34101548746766563</v>
      </c>
      <c r="Q237" s="22">
        <f t="shared" si="428"/>
        <v>-306.62032530085884</v>
      </c>
    </row>
    <row r="238" spans="1:17" ht="15" customHeight="1" x14ac:dyDescent="0.25">
      <c r="A238" s="18">
        <f>A237+1</f>
        <v>42332</v>
      </c>
      <c r="B238" s="21">
        <v>0</v>
      </c>
      <c r="C238" s="21">
        <v>4.1161963100000003</v>
      </c>
      <c r="D238" s="22">
        <f t="shared" si="421"/>
        <v>4.1161963100000003</v>
      </c>
      <c r="E238" s="16"/>
      <c r="F238" s="21">
        <v>8</v>
      </c>
      <c r="G238" s="21">
        <v>0</v>
      </c>
      <c r="H238" s="22">
        <f t="shared" si="422"/>
        <v>8</v>
      </c>
      <c r="I238" s="16"/>
      <c r="J238" s="21">
        <f t="shared" si="423"/>
        <v>-8</v>
      </c>
      <c r="K238" s="22">
        <f t="shared" si="424"/>
        <v>-1374</v>
      </c>
      <c r="L238" s="16"/>
      <c r="M238" s="21">
        <f t="shared" si="425"/>
        <v>4.1161963100000003</v>
      </c>
      <c r="N238" s="22">
        <f t="shared" si="426"/>
        <v>1063.4958710091414</v>
      </c>
      <c r="O238" s="16"/>
      <c r="P238" s="21">
        <f t="shared" si="427"/>
        <v>-3.8838036899999997</v>
      </c>
      <c r="Q238" s="22">
        <f t="shared" si="428"/>
        <v>-310.50412899085882</v>
      </c>
    </row>
    <row r="239" spans="1:17" ht="15" customHeight="1" x14ac:dyDescent="0.25">
      <c r="A239" s="18">
        <f>A238+1</f>
        <v>42333</v>
      </c>
      <c r="B239" s="21">
        <v>0</v>
      </c>
      <c r="C239" s="21">
        <v>2.4368736800000002</v>
      </c>
      <c r="D239" s="22">
        <f t="shared" si="421"/>
        <v>2.4368736800000002</v>
      </c>
      <c r="E239" s="16"/>
      <c r="F239" s="21">
        <v>8</v>
      </c>
      <c r="G239" s="21">
        <v>0</v>
      </c>
      <c r="H239" s="22">
        <f t="shared" si="422"/>
        <v>8</v>
      </c>
      <c r="I239" s="16"/>
      <c r="J239" s="21">
        <f t="shared" si="423"/>
        <v>-8</v>
      </c>
      <c r="K239" s="22">
        <f t="shared" si="424"/>
        <v>-1382</v>
      </c>
      <c r="L239" s="16"/>
      <c r="M239" s="21">
        <f t="shared" si="425"/>
        <v>2.4368736800000002</v>
      </c>
      <c r="N239" s="22">
        <f t="shared" si="426"/>
        <v>1065.9327446891414</v>
      </c>
      <c r="O239" s="16"/>
      <c r="P239" s="21">
        <f t="shared" si="427"/>
        <v>-5.5631263200000003</v>
      </c>
      <c r="Q239" s="22">
        <f t="shared" si="428"/>
        <v>-316.0672553108588</v>
      </c>
    </row>
    <row r="240" spans="1:17" ht="15" customHeight="1" x14ac:dyDescent="0.25">
      <c r="A240" s="18">
        <f t="shared" ref="A240" si="429">A239+1</f>
        <v>42334</v>
      </c>
      <c r="B240" s="21">
        <v>0</v>
      </c>
      <c r="C240" s="21">
        <v>15.781528359999999</v>
      </c>
      <c r="D240" s="22">
        <f t="shared" si="421"/>
        <v>15.781528359999999</v>
      </c>
      <c r="E240" s="16"/>
      <c r="F240" s="21">
        <v>8</v>
      </c>
      <c r="G240" s="21">
        <v>0</v>
      </c>
      <c r="H240" s="22">
        <f t="shared" si="422"/>
        <v>8</v>
      </c>
      <c r="I240" s="16"/>
      <c r="J240" s="21">
        <f t="shared" si="423"/>
        <v>-8</v>
      </c>
      <c r="K240" s="22">
        <f t="shared" si="424"/>
        <v>-1390</v>
      </c>
      <c r="L240" s="16"/>
      <c r="M240" s="21">
        <f t="shared" si="425"/>
        <v>15.781528359999999</v>
      </c>
      <c r="N240" s="22">
        <f t="shared" si="426"/>
        <v>1081.7142730491414</v>
      </c>
      <c r="O240" s="16"/>
      <c r="P240" s="21">
        <f t="shared" si="427"/>
        <v>7.7815283599999994</v>
      </c>
      <c r="Q240" s="22">
        <f t="shared" si="428"/>
        <v>-308.28572695085882</v>
      </c>
    </row>
    <row r="241" spans="1:17" ht="15" customHeight="1" x14ac:dyDescent="0.25">
      <c r="A241" s="18">
        <f>A240+1</f>
        <v>42335</v>
      </c>
      <c r="B241" s="21">
        <v>0</v>
      </c>
      <c r="C241" s="21">
        <v>0.23633353131541318</v>
      </c>
      <c r="D241" s="22">
        <f t="shared" ref="D241:D245" si="430">B241+C241</f>
        <v>0.23633353131541318</v>
      </c>
      <c r="E241" s="16"/>
      <c r="F241" s="21">
        <v>14.1</v>
      </c>
      <c r="G241" s="21">
        <v>0</v>
      </c>
      <c r="H241" s="22">
        <f t="shared" ref="H241:H245" si="431">F241+G241</f>
        <v>14.1</v>
      </c>
      <c r="I241" s="16"/>
      <c r="J241" s="21">
        <f t="shared" ref="J241:J245" si="432">B241-F241</f>
        <v>-14.1</v>
      </c>
      <c r="K241" s="22">
        <f t="shared" ref="K241:K245" si="433">K240+J241</f>
        <v>-1404.1</v>
      </c>
      <c r="L241" s="16"/>
      <c r="M241" s="21">
        <f t="shared" ref="M241:M245" si="434">C241-G241</f>
        <v>0.23633353131541318</v>
      </c>
      <c r="N241" s="22">
        <f t="shared" ref="N241:N245" si="435">N240+M241</f>
        <v>1081.9506065804569</v>
      </c>
      <c r="O241" s="16"/>
      <c r="P241" s="21">
        <f t="shared" ref="P241:P245" si="436">J241+M241</f>
        <v>-13.863666468684587</v>
      </c>
      <c r="Q241" s="22">
        <f t="shared" ref="Q241:Q245" si="437">Q240+P241</f>
        <v>-322.1493934195434</v>
      </c>
    </row>
    <row r="242" spans="1:17" ht="15" customHeight="1" x14ac:dyDescent="0.25">
      <c r="A242" s="18">
        <f>A241+3</f>
        <v>42338</v>
      </c>
      <c r="B242" s="21">
        <v>0</v>
      </c>
      <c r="C242" s="21">
        <v>6.2113710000000003E-2</v>
      </c>
      <c r="D242" s="22">
        <f t="shared" si="430"/>
        <v>6.2113710000000003E-2</v>
      </c>
      <c r="E242" s="16"/>
      <c r="F242" s="21">
        <v>8</v>
      </c>
      <c r="G242" s="21">
        <v>0</v>
      </c>
      <c r="H242" s="22">
        <f t="shared" si="431"/>
        <v>8</v>
      </c>
      <c r="I242" s="16"/>
      <c r="J242" s="21">
        <f t="shared" si="432"/>
        <v>-8</v>
      </c>
      <c r="K242" s="22">
        <f t="shared" si="433"/>
        <v>-1412.1</v>
      </c>
      <c r="L242" s="16"/>
      <c r="M242" s="21">
        <f t="shared" si="434"/>
        <v>6.2113710000000003E-2</v>
      </c>
      <c r="N242" s="22">
        <f t="shared" si="435"/>
        <v>1082.0127202904569</v>
      </c>
      <c r="O242" s="16"/>
      <c r="P242" s="21">
        <f t="shared" si="436"/>
        <v>-7.9378862899999998</v>
      </c>
      <c r="Q242" s="22">
        <f t="shared" si="437"/>
        <v>-330.0872797095434</v>
      </c>
    </row>
    <row r="243" spans="1:17" ht="15" customHeight="1" x14ac:dyDescent="0.25">
      <c r="A243" s="18">
        <f>A242+1</f>
        <v>42339</v>
      </c>
      <c r="B243" s="21">
        <v>0</v>
      </c>
      <c r="C243" s="21">
        <v>3.7501186074858635</v>
      </c>
      <c r="D243" s="22">
        <f t="shared" si="430"/>
        <v>3.7501186074858635</v>
      </c>
      <c r="E243" s="16"/>
      <c r="F243" s="21">
        <v>8</v>
      </c>
      <c r="G243" s="21">
        <v>0</v>
      </c>
      <c r="H243" s="22">
        <f t="shared" si="431"/>
        <v>8</v>
      </c>
      <c r="I243" s="16"/>
      <c r="J243" s="21">
        <f t="shared" si="432"/>
        <v>-8</v>
      </c>
      <c r="K243" s="22">
        <f t="shared" si="433"/>
        <v>-1420.1</v>
      </c>
      <c r="L243" s="16"/>
      <c r="M243" s="21">
        <f t="shared" si="434"/>
        <v>3.7501186074858635</v>
      </c>
      <c r="N243" s="22">
        <f t="shared" si="435"/>
        <v>1085.7628388979426</v>
      </c>
      <c r="O243" s="16"/>
      <c r="P243" s="21">
        <f t="shared" si="436"/>
        <v>-4.249881392514137</v>
      </c>
      <c r="Q243" s="22">
        <f t="shared" si="437"/>
        <v>-334.33716110205751</v>
      </c>
    </row>
    <row r="244" spans="1:17" ht="15" customHeight="1" x14ac:dyDescent="0.25">
      <c r="A244" s="18">
        <f>A243+1</f>
        <v>42340</v>
      </c>
      <c r="B244" s="21">
        <v>0</v>
      </c>
      <c r="C244" s="21">
        <v>4.0626107889617549</v>
      </c>
      <c r="D244" s="22">
        <f t="shared" si="430"/>
        <v>4.0626107889617549</v>
      </c>
      <c r="E244" s="16"/>
      <c r="F244" s="21">
        <v>8</v>
      </c>
      <c r="G244" s="21">
        <v>0</v>
      </c>
      <c r="H244" s="22">
        <f t="shared" si="431"/>
        <v>8</v>
      </c>
      <c r="I244" s="16"/>
      <c r="J244" s="21">
        <f t="shared" si="432"/>
        <v>-8</v>
      </c>
      <c r="K244" s="22">
        <f t="shared" si="433"/>
        <v>-1428.1</v>
      </c>
      <c r="L244" s="16"/>
      <c r="M244" s="21">
        <f t="shared" si="434"/>
        <v>4.0626107889617549</v>
      </c>
      <c r="N244" s="22">
        <f t="shared" si="435"/>
        <v>1089.8254496869044</v>
      </c>
      <c r="O244" s="16"/>
      <c r="P244" s="21">
        <f t="shared" si="436"/>
        <v>-3.9373892110382451</v>
      </c>
      <c r="Q244" s="22">
        <f t="shared" si="437"/>
        <v>-338.27455031309574</v>
      </c>
    </row>
    <row r="245" spans="1:17" ht="15" customHeight="1" x14ac:dyDescent="0.25">
      <c r="A245" s="18">
        <f t="shared" ref="A245" si="438">A244+1</f>
        <v>42341</v>
      </c>
      <c r="B245" s="21">
        <v>0</v>
      </c>
      <c r="C245" s="21">
        <v>7.2860670929736253</v>
      </c>
      <c r="D245" s="22">
        <f t="shared" si="430"/>
        <v>7.2860670929736253</v>
      </c>
      <c r="E245" s="16"/>
      <c r="F245" s="21">
        <v>11.9</v>
      </c>
      <c r="G245" s="21">
        <v>1.36687925</v>
      </c>
      <c r="H245" s="22">
        <f t="shared" si="431"/>
        <v>13.266879250000001</v>
      </c>
      <c r="I245" s="16"/>
      <c r="J245" s="21">
        <f t="shared" si="432"/>
        <v>-11.9</v>
      </c>
      <c r="K245" s="22">
        <f t="shared" si="433"/>
        <v>-1440</v>
      </c>
      <c r="L245" s="16"/>
      <c r="M245" s="21">
        <f t="shared" si="434"/>
        <v>5.9191878429736251</v>
      </c>
      <c r="N245" s="22">
        <f t="shared" si="435"/>
        <v>1095.744637529878</v>
      </c>
      <c r="O245" s="16"/>
      <c r="P245" s="21">
        <f t="shared" si="436"/>
        <v>-5.9808121570263753</v>
      </c>
      <c r="Q245" s="22">
        <f t="shared" si="437"/>
        <v>-344.25536247012212</v>
      </c>
    </row>
    <row r="246" spans="1:17" ht="15" customHeight="1" x14ac:dyDescent="0.25">
      <c r="A246" s="18">
        <f>A245+1</f>
        <v>42342</v>
      </c>
      <c r="B246" s="21">
        <v>0</v>
      </c>
      <c r="C246" s="21">
        <v>1.8423111299999999</v>
      </c>
      <c r="D246" s="22">
        <f t="shared" ref="D246:D249" si="439">B246+C246</f>
        <v>1.8423111299999999</v>
      </c>
      <c r="E246" s="16"/>
      <c r="F246" s="21">
        <v>8</v>
      </c>
      <c r="G246" s="21">
        <v>0</v>
      </c>
      <c r="H246" s="22">
        <f t="shared" ref="H246:H249" si="440">F246+G246</f>
        <v>8</v>
      </c>
      <c r="I246" s="16"/>
      <c r="J246" s="21">
        <f t="shared" ref="J246:J249" si="441">B246-F246</f>
        <v>-8</v>
      </c>
      <c r="K246" s="22">
        <f t="shared" ref="K246:K250" si="442">K245+J246</f>
        <v>-1448</v>
      </c>
      <c r="L246" s="16"/>
      <c r="M246" s="21">
        <f t="shared" ref="M246:M249" si="443">C246-G246</f>
        <v>1.8423111299999999</v>
      </c>
      <c r="N246" s="22">
        <f t="shared" ref="N246:N250" si="444">N245+M246</f>
        <v>1097.5869486598781</v>
      </c>
      <c r="O246" s="16"/>
      <c r="P246" s="21">
        <f t="shared" ref="P246:P249" si="445">J246+M246</f>
        <v>-6.1576888700000003</v>
      </c>
      <c r="Q246" s="22">
        <f t="shared" ref="Q246:Q250" si="446">Q245+P246</f>
        <v>-350.41305134012214</v>
      </c>
    </row>
    <row r="247" spans="1:17" ht="15" customHeight="1" x14ac:dyDescent="0.25">
      <c r="A247" s="18">
        <f>A246+3</f>
        <v>42345</v>
      </c>
      <c r="B247" s="21">
        <v>0</v>
      </c>
      <c r="C247" s="21">
        <v>5.0812752899999998</v>
      </c>
      <c r="D247" s="22">
        <f t="shared" si="439"/>
        <v>5.0812752899999998</v>
      </c>
      <c r="E247" s="16"/>
      <c r="F247" s="21">
        <v>3</v>
      </c>
      <c r="G247" s="21">
        <v>6.4484563699999997</v>
      </c>
      <c r="H247" s="22">
        <f t="shared" si="440"/>
        <v>9.4484563699999988</v>
      </c>
      <c r="I247" s="16"/>
      <c r="J247" s="21">
        <f t="shared" si="441"/>
        <v>-3</v>
      </c>
      <c r="K247" s="22">
        <f t="shared" si="442"/>
        <v>-1451</v>
      </c>
      <c r="L247" s="16"/>
      <c r="M247" s="21">
        <f t="shared" si="443"/>
        <v>-1.3671810799999999</v>
      </c>
      <c r="N247" s="22">
        <f t="shared" si="444"/>
        <v>1096.2197675798782</v>
      </c>
      <c r="O247" s="16"/>
      <c r="P247" s="21">
        <f t="shared" si="445"/>
        <v>-4.3671810799999999</v>
      </c>
      <c r="Q247" s="22">
        <f t="shared" si="446"/>
        <v>-354.78023242012216</v>
      </c>
    </row>
    <row r="248" spans="1:17" ht="15" customHeight="1" x14ac:dyDescent="0.25">
      <c r="A248" s="18">
        <v>42347</v>
      </c>
      <c r="B248" s="21">
        <v>0</v>
      </c>
      <c r="C248" s="21">
        <v>2.0574203199999999</v>
      </c>
      <c r="D248" s="22">
        <f t="shared" si="439"/>
        <v>2.0574203199999999</v>
      </c>
      <c r="E248" s="16"/>
      <c r="F248" s="21">
        <v>8</v>
      </c>
      <c r="G248" s="21">
        <v>0</v>
      </c>
      <c r="H248" s="22">
        <f t="shared" si="440"/>
        <v>8</v>
      </c>
      <c r="I248" s="16"/>
      <c r="J248" s="21">
        <f t="shared" si="441"/>
        <v>-8</v>
      </c>
      <c r="K248" s="22">
        <f t="shared" si="442"/>
        <v>-1459</v>
      </c>
      <c r="L248" s="16"/>
      <c r="M248" s="21">
        <f t="shared" si="443"/>
        <v>2.0574203199999999</v>
      </c>
      <c r="N248" s="22">
        <f t="shared" si="444"/>
        <v>1098.2771878998781</v>
      </c>
      <c r="O248" s="16"/>
      <c r="P248" s="21">
        <f t="shared" si="445"/>
        <v>-5.9425796799999997</v>
      </c>
      <c r="Q248" s="22">
        <f t="shared" si="446"/>
        <v>-360.72281210012216</v>
      </c>
    </row>
    <row r="249" spans="1:17" ht="15" customHeight="1" x14ac:dyDescent="0.25">
      <c r="A249" s="18">
        <f t="shared" ref="A249" si="447">A248+1</f>
        <v>42348</v>
      </c>
      <c r="B249" s="21">
        <v>0</v>
      </c>
      <c r="C249" s="21">
        <v>9.0395382920824279</v>
      </c>
      <c r="D249" s="22">
        <f t="shared" si="439"/>
        <v>9.0395382920824279</v>
      </c>
      <c r="E249" s="16"/>
      <c r="F249" s="21">
        <v>4</v>
      </c>
      <c r="G249" s="21">
        <v>0</v>
      </c>
      <c r="H249" s="22">
        <f t="shared" si="440"/>
        <v>4</v>
      </c>
      <c r="I249" s="16"/>
      <c r="J249" s="21">
        <f t="shared" si="441"/>
        <v>-4</v>
      </c>
      <c r="K249" s="22">
        <f t="shared" si="442"/>
        <v>-1463</v>
      </c>
      <c r="L249" s="16"/>
      <c r="M249" s="21">
        <f t="shared" si="443"/>
        <v>9.0395382920824279</v>
      </c>
      <c r="N249" s="22">
        <f t="shared" si="444"/>
        <v>1107.3167261919605</v>
      </c>
      <c r="O249" s="16"/>
      <c r="P249" s="21">
        <f t="shared" si="445"/>
        <v>5.0395382920824279</v>
      </c>
      <c r="Q249" s="22">
        <f t="shared" si="446"/>
        <v>-355.6832738080397</v>
      </c>
    </row>
    <row r="250" spans="1:17" ht="15" customHeight="1" x14ac:dyDescent="0.25">
      <c r="A250" s="18">
        <f>A249+1</f>
        <v>42349</v>
      </c>
      <c r="B250" s="21">
        <v>0</v>
      </c>
      <c r="C250" s="21">
        <v>0.50558650000000005</v>
      </c>
      <c r="D250" s="22">
        <f t="shared" ref="D250:D254" si="448">B250+C250</f>
        <v>0.50558650000000005</v>
      </c>
      <c r="E250" s="16"/>
      <c r="F250" s="21">
        <v>13.9</v>
      </c>
      <c r="G250" s="21">
        <v>2.5976100000000002E-3</v>
      </c>
      <c r="H250" s="22">
        <f t="shared" ref="H250:H254" si="449">F250+G250</f>
        <v>13.902597610000001</v>
      </c>
      <c r="I250" s="16"/>
      <c r="J250" s="21">
        <f t="shared" ref="J250:J254" si="450">B250-F250</f>
        <v>-13.9</v>
      </c>
      <c r="K250" s="22">
        <f t="shared" si="442"/>
        <v>-1476.9</v>
      </c>
      <c r="L250" s="16"/>
      <c r="M250" s="21">
        <f t="shared" ref="M250:M254" si="451">C250-G250</f>
        <v>0.50298889000000002</v>
      </c>
      <c r="N250" s="22">
        <f t="shared" si="444"/>
        <v>1107.8197150819606</v>
      </c>
      <c r="O250" s="16"/>
      <c r="P250" s="21">
        <f t="shared" ref="P250:P254" si="452">J250+M250</f>
        <v>-13.397011110000001</v>
      </c>
      <c r="Q250" s="22">
        <f t="shared" si="446"/>
        <v>-369.08028491803969</v>
      </c>
    </row>
    <row r="251" spans="1:17" ht="15" customHeight="1" x14ac:dyDescent="0.25">
      <c r="A251" s="18">
        <v>42352</v>
      </c>
      <c r="B251" s="21">
        <v>0</v>
      </c>
      <c r="C251" s="21">
        <v>5.35143434</v>
      </c>
      <c r="D251" s="22">
        <f t="shared" si="448"/>
        <v>5.35143434</v>
      </c>
      <c r="E251" s="16"/>
      <c r="F251" s="21">
        <v>12.8</v>
      </c>
      <c r="G251" s="21">
        <v>4.2520000000000006E-5</v>
      </c>
      <c r="H251" s="22">
        <f t="shared" si="449"/>
        <v>12.80004252</v>
      </c>
      <c r="I251" s="16"/>
      <c r="J251" s="21">
        <f t="shared" si="450"/>
        <v>-12.8</v>
      </c>
      <c r="K251" s="22">
        <f t="shared" ref="K251:K255" si="453">K250+J251</f>
        <v>-1489.7</v>
      </c>
      <c r="L251" s="16"/>
      <c r="M251" s="21">
        <f t="shared" si="451"/>
        <v>5.3513918199999999</v>
      </c>
      <c r="N251" s="22">
        <f t="shared" ref="N251:N255" si="454">N250+M251</f>
        <v>1113.1711069019605</v>
      </c>
      <c r="O251" s="16"/>
      <c r="P251" s="21">
        <f t="shared" si="452"/>
        <v>-7.4486081800000008</v>
      </c>
      <c r="Q251" s="22">
        <f t="shared" ref="Q251:Q255" si="455">Q250+P251</f>
        <v>-376.5288930980397</v>
      </c>
    </row>
    <row r="252" spans="1:17" ht="15" customHeight="1" x14ac:dyDescent="0.25">
      <c r="A252" s="18">
        <f>A251+1</f>
        <v>42353</v>
      </c>
      <c r="B252" s="21">
        <v>0</v>
      </c>
      <c r="C252" s="21">
        <v>8.3498803600000002</v>
      </c>
      <c r="D252" s="22">
        <f t="shared" si="448"/>
        <v>8.3498803600000002</v>
      </c>
      <c r="E252" s="16"/>
      <c r="F252" s="21">
        <v>7</v>
      </c>
      <c r="G252" s="21">
        <v>0.36835196000000003</v>
      </c>
      <c r="H252" s="22">
        <f t="shared" si="449"/>
        <v>7.36835196</v>
      </c>
      <c r="I252" s="16"/>
      <c r="J252" s="21">
        <f t="shared" si="450"/>
        <v>-7</v>
      </c>
      <c r="K252" s="22">
        <f t="shared" si="453"/>
        <v>-1496.7</v>
      </c>
      <c r="L252" s="16"/>
      <c r="M252" s="21">
        <f t="shared" si="451"/>
        <v>7.9815284000000002</v>
      </c>
      <c r="N252" s="22">
        <f t="shared" si="454"/>
        <v>1121.1526353019603</v>
      </c>
      <c r="O252" s="16"/>
      <c r="P252" s="21">
        <f t="shared" si="452"/>
        <v>0.98152840000000019</v>
      </c>
      <c r="Q252" s="22">
        <f t="shared" si="455"/>
        <v>-375.5473646980397</v>
      </c>
    </row>
    <row r="253" spans="1:17" ht="15" customHeight="1" x14ac:dyDescent="0.25">
      <c r="A253" s="18">
        <f t="shared" ref="A253:A255" si="456">A252+1</f>
        <v>42354</v>
      </c>
      <c r="B253" s="21">
        <v>0</v>
      </c>
      <c r="C253" s="21">
        <v>35.981837249999998</v>
      </c>
      <c r="D253" s="22">
        <f t="shared" si="448"/>
        <v>35.981837249999998</v>
      </c>
      <c r="E253" s="16"/>
      <c r="F253" s="21">
        <v>5</v>
      </c>
      <c r="G253" s="21">
        <v>0</v>
      </c>
      <c r="H253" s="22">
        <f t="shared" si="449"/>
        <v>5</v>
      </c>
      <c r="I253" s="16"/>
      <c r="J253" s="21">
        <f t="shared" si="450"/>
        <v>-5</v>
      </c>
      <c r="K253" s="22">
        <f t="shared" si="453"/>
        <v>-1501.7</v>
      </c>
      <c r="L253" s="16"/>
      <c r="M253" s="21">
        <f t="shared" si="451"/>
        <v>35.981837249999998</v>
      </c>
      <c r="N253" s="22">
        <f t="shared" si="454"/>
        <v>1157.1344725519602</v>
      </c>
      <c r="O253" s="16"/>
      <c r="P253" s="21">
        <f t="shared" si="452"/>
        <v>30.981837249999998</v>
      </c>
      <c r="Q253" s="22">
        <f t="shared" si="455"/>
        <v>-344.56552744803969</v>
      </c>
    </row>
    <row r="254" spans="1:17" ht="15" customHeight="1" x14ac:dyDescent="0.25">
      <c r="A254" s="18">
        <f t="shared" si="456"/>
        <v>42355</v>
      </c>
      <c r="B254" s="21">
        <v>0</v>
      </c>
      <c r="C254" s="21">
        <v>2.2580570144959258</v>
      </c>
      <c r="D254" s="22">
        <f t="shared" si="448"/>
        <v>2.2580570144959258</v>
      </c>
      <c r="E254" s="16"/>
      <c r="F254" s="21">
        <v>11.1</v>
      </c>
      <c r="G254" s="21">
        <v>0</v>
      </c>
      <c r="H254" s="22">
        <f t="shared" si="449"/>
        <v>11.1</v>
      </c>
      <c r="I254" s="16"/>
      <c r="J254" s="21">
        <f t="shared" si="450"/>
        <v>-11.1</v>
      </c>
      <c r="K254" s="22">
        <f t="shared" si="453"/>
        <v>-1512.8</v>
      </c>
      <c r="L254" s="16"/>
      <c r="M254" s="21">
        <f t="shared" si="451"/>
        <v>2.2580570144959258</v>
      </c>
      <c r="N254" s="22">
        <f t="shared" si="454"/>
        <v>1159.3925295664562</v>
      </c>
      <c r="O254" s="16"/>
      <c r="P254" s="21">
        <f t="shared" si="452"/>
        <v>-8.8419429855040743</v>
      </c>
      <c r="Q254" s="22">
        <f t="shared" si="455"/>
        <v>-353.40747043354378</v>
      </c>
    </row>
    <row r="255" spans="1:17" ht="15" customHeight="1" x14ac:dyDescent="0.25">
      <c r="A255" s="18">
        <f t="shared" si="456"/>
        <v>42356</v>
      </c>
      <c r="B255" s="21">
        <v>0</v>
      </c>
      <c r="C255" s="21">
        <v>1.02933154</v>
      </c>
      <c r="D255" s="22">
        <f t="shared" ref="D255:D259" si="457">B255+C255</f>
        <v>1.02933154</v>
      </c>
      <c r="E255" s="16"/>
      <c r="F255" s="21">
        <v>11</v>
      </c>
      <c r="G255" s="21">
        <v>0</v>
      </c>
      <c r="H255" s="22">
        <f t="shared" ref="H255:H259" si="458">F255+G255</f>
        <v>11</v>
      </c>
      <c r="I255" s="16"/>
      <c r="J255" s="21">
        <f t="shared" ref="J255:J259" si="459">B255-F255</f>
        <v>-11</v>
      </c>
      <c r="K255" s="22">
        <f t="shared" si="453"/>
        <v>-1523.8</v>
      </c>
      <c r="L255" s="16"/>
      <c r="M255" s="21">
        <f t="shared" ref="M255:M259" si="460">C255-G255</f>
        <v>1.02933154</v>
      </c>
      <c r="N255" s="22">
        <f t="shared" si="454"/>
        <v>1160.4218611064562</v>
      </c>
      <c r="O255" s="16"/>
      <c r="P255" s="21">
        <f t="shared" ref="P255:P259" si="461">J255+M255</f>
        <v>-9.9706684600000006</v>
      </c>
      <c r="Q255" s="22">
        <f t="shared" si="455"/>
        <v>-363.37813889354379</v>
      </c>
    </row>
    <row r="256" spans="1:17" ht="15" customHeight="1" x14ac:dyDescent="0.25">
      <c r="A256" s="18">
        <v>42359</v>
      </c>
      <c r="B256" s="21">
        <v>0</v>
      </c>
      <c r="C256" s="21">
        <v>16.531704189999999</v>
      </c>
      <c r="D256" s="22">
        <f t="shared" si="457"/>
        <v>16.531704189999999</v>
      </c>
      <c r="E256" s="16"/>
      <c r="F256" s="21">
        <v>4.0999999999999996</v>
      </c>
      <c r="G256" s="21">
        <v>0</v>
      </c>
      <c r="H256" s="22">
        <f t="shared" si="458"/>
        <v>4.0999999999999996</v>
      </c>
      <c r="I256" s="16"/>
      <c r="J256" s="21">
        <f t="shared" si="459"/>
        <v>-4.0999999999999996</v>
      </c>
      <c r="K256" s="22">
        <f t="shared" ref="K256:K259" si="462">K255+J256</f>
        <v>-1527.8999999999999</v>
      </c>
      <c r="L256" s="16"/>
      <c r="M256" s="21">
        <f t="shared" si="460"/>
        <v>16.531704189999999</v>
      </c>
      <c r="N256" s="22">
        <f t="shared" ref="N256:N259" si="463">N255+M256</f>
        <v>1176.9535652964562</v>
      </c>
      <c r="O256" s="16"/>
      <c r="P256" s="21">
        <f t="shared" si="461"/>
        <v>12.43170419</v>
      </c>
      <c r="Q256" s="22">
        <f t="shared" ref="Q256:Q259" si="464">Q255+P256</f>
        <v>-350.94643470354379</v>
      </c>
    </row>
    <row r="257" spans="1:17" ht="15" customHeight="1" x14ac:dyDescent="0.25">
      <c r="A257" s="18">
        <f>A256+1</f>
        <v>42360</v>
      </c>
      <c r="B257" s="21">
        <v>0</v>
      </c>
      <c r="C257" s="21">
        <v>15.781535079999999</v>
      </c>
      <c r="D257" s="22">
        <f t="shared" si="457"/>
        <v>15.781535079999999</v>
      </c>
      <c r="E257" s="16"/>
      <c r="F257" s="21">
        <v>7.4</v>
      </c>
      <c r="G257" s="21">
        <v>0</v>
      </c>
      <c r="H257" s="22">
        <f t="shared" si="458"/>
        <v>7.4</v>
      </c>
      <c r="I257" s="16"/>
      <c r="J257" s="21">
        <f t="shared" si="459"/>
        <v>-7.4</v>
      </c>
      <c r="K257" s="22">
        <f t="shared" si="462"/>
        <v>-1535.3</v>
      </c>
      <c r="L257" s="16"/>
      <c r="M257" s="21">
        <f t="shared" si="460"/>
        <v>15.781535079999999</v>
      </c>
      <c r="N257" s="22">
        <f t="shared" si="463"/>
        <v>1192.7351003764561</v>
      </c>
      <c r="O257" s="16"/>
      <c r="P257" s="21">
        <f t="shared" si="461"/>
        <v>8.381535079999999</v>
      </c>
      <c r="Q257" s="22">
        <f t="shared" si="464"/>
        <v>-342.56489962354379</v>
      </c>
    </row>
    <row r="258" spans="1:17" ht="15" customHeight="1" x14ac:dyDescent="0.25">
      <c r="A258" s="18">
        <f t="shared" ref="A258:A259" si="465">A257+1</f>
        <v>42361</v>
      </c>
      <c r="B258" s="21">
        <v>0</v>
      </c>
      <c r="C258" s="21">
        <v>0.99909115999999998</v>
      </c>
      <c r="D258" s="22">
        <f t="shared" si="457"/>
        <v>0.99909115999999998</v>
      </c>
      <c r="E258" s="16"/>
      <c r="F258" s="21">
        <v>4</v>
      </c>
      <c r="G258" s="21">
        <v>0</v>
      </c>
      <c r="H258" s="22">
        <f t="shared" si="458"/>
        <v>4</v>
      </c>
      <c r="I258" s="16"/>
      <c r="J258" s="21">
        <f t="shared" si="459"/>
        <v>-4</v>
      </c>
      <c r="K258" s="22">
        <f t="shared" si="462"/>
        <v>-1539.3</v>
      </c>
      <c r="L258" s="16"/>
      <c r="M258" s="21">
        <f t="shared" si="460"/>
        <v>0.99909115999999998</v>
      </c>
      <c r="N258" s="22">
        <f t="shared" si="463"/>
        <v>1193.7341915364561</v>
      </c>
      <c r="O258" s="16"/>
      <c r="P258" s="21">
        <f t="shared" si="461"/>
        <v>-3.0009088400000001</v>
      </c>
      <c r="Q258" s="22">
        <f t="shared" si="464"/>
        <v>-345.56580846354382</v>
      </c>
    </row>
    <row r="259" spans="1:17" ht="15" customHeight="1" x14ac:dyDescent="0.25">
      <c r="A259" s="18">
        <f t="shared" si="465"/>
        <v>42362</v>
      </c>
      <c r="B259" s="21">
        <v>0</v>
      </c>
      <c r="C259" s="21">
        <v>1.3077962700000001</v>
      </c>
      <c r="D259" s="22">
        <f t="shared" si="457"/>
        <v>1.3077962700000001</v>
      </c>
      <c r="E259" s="16"/>
      <c r="F259" s="21">
        <v>0</v>
      </c>
      <c r="G259" s="21">
        <v>2.0580100000000003E-3</v>
      </c>
      <c r="H259" s="22">
        <f t="shared" si="458"/>
        <v>2.0580100000000003E-3</v>
      </c>
      <c r="I259" s="16"/>
      <c r="J259" s="21">
        <f t="shared" si="459"/>
        <v>0</v>
      </c>
      <c r="K259" s="22">
        <f t="shared" si="462"/>
        <v>-1539.3</v>
      </c>
      <c r="L259" s="16"/>
      <c r="M259" s="21">
        <f t="shared" si="460"/>
        <v>1.30573826</v>
      </c>
      <c r="N259" s="22">
        <f t="shared" si="463"/>
        <v>1195.0399297964561</v>
      </c>
      <c r="O259" s="16"/>
      <c r="P259" s="21">
        <f t="shared" si="461"/>
        <v>1.30573826</v>
      </c>
      <c r="Q259" s="22">
        <f t="shared" si="464"/>
        <v>-344.26007020354382</v>
      </c>
    </row>
    <row r="260" spans="1:17" ht="15" customHeight="1" x14ac:dyDescent="0.25">
      <c r="A260" s="18">
        <v>42366</v>
      </c>
      <c r="B260" s="21">
        <v>0</v>
      </c>
      <c r="C260" s="21">
        <v>33.610558299999994</v>
      </c>
      <c r="D260" s="22">
        <f t="shared" ref="D260:D262" si="466">B260+C260</f>
        <v>33.610558299999994</v>
      </c>
      <c r="E260" s="16"/>
      <c r="F260" s="21">
        <v>0</v>
      </c>
      <c r="G260" s="21">
        <v>3.5679E-4</v>
      </c>
      <c r="H260" s="22">
        <f t="shared" ref="H260:H262" si="467">F260+G260</f>
        <v>3.5679E-4</v>
      </c>
      <c r="I260" s="16"/>
      <c r="J260" s="21">
        <f t="shared" ref="J260:J262" si="468">B260-F260</f>
        <v>0</v>
      </c>
      <c r="K260" s="22">
        <f t="shared" ref="K260:K262" si="469">K259+J260</f>
        <v>-1539.3</v>
      </c>
      <c r="L260" s="16"/>
      <c r="M260" s="21">
        <f t="shared" ref="M260:M262" si="470">C260-G260</f>
        <v>33.610201509999996</v>
      </c>
      <c r="N260" s="22">
        <f t="shared" ref="N260:N262" si="471">N259+M260</f>
        <v>1228.6501313064562</v>
      </c>
      <c r="O260" s="16"/>
      <c r="P260" s="21">
        <f t="shared" ref="P260:P262" si="472">J260+M260</f>
        <v>33.610201509999996</v>
      </c>
      <c r="Q260" s="22">
        <f t="shared" ref="Q260:Q262" si="473">Q259+P260</f>
        <v>-310.64986869354379</v>
      </c>
    </row>
    <row r="261" spans="1:17" ht="15" customHeight="1" x14ac:dyDescent="0.25">
      <c r="A261" s="18">
        <f>A260+1</f>
        <v>42367</v>
      </c>
      <c r="B261" s="21">
        <v>0</v>
      </c>
      <c r="C261" s="21">
        <v>13.602444070000001</v>
      </c>
      <c r="D261" s="22">
        <f t="shared" si="466"/>
        <v>13.602444070000001</v>
      </c>
      <c r="E261" s="16"/>
      <c r="F261" s="21">
        <v>0</v>
      </c>
      <c r="G261" s="21">
        <v>7.7514600000000003E-2</v>
      </c>
      <c r="H261" s="22">
        <f t="shared" si="467"/>
        <v>7.7514600000000003E-2</v>
      </c>
      <c r="I261" s="16"/>
      <c r="J261" s="21">
        <f t="shared" si="468"/>
        <v>0</v>
      </c>
      <c r="K261" s="22">
        <f t="shared" si="469"/>
        <v>-1539.3</v>
      </c>
      <c r="L261" s="16"/>
      <c r="M261" s="21">
        <f t="shared" si="470"/>
        <v>13.52492947</v>
      </c>
      <c r="N261" s="22">
        <f t="shared" si="471"/>
        <v>1242.1750607764561</v>
      </c>
      <c r="O261" s="16"/>
      <c r="P261" s="21">
        <f t="shared" si="472"/>
        <v>13.52492947</v>
      </c>
      <c r="Q261" s="22">
        <f t="shared" si="473"/>
        <v>-297.12493922354378</v>
      </c>
    </row>
    <row r="262" spans="1:17" ht="15" customHeight="1" x14ac:dyDescent="0.25">
      <c r="A262" s="42">
        <f t="shared" ref="A262" si="474">A261+1</f>
        <v>42368</v>
      </c>
      <c r="B262" s="26">
        <v>0</v>
      </c>
      <c r="C262" s="26">
        <v>2.0507113222534739</v>
      </c>
      <c r="D262" s="26">
        <f t="shared" si="466"/>
        <v>2.0507113222534739</v>
      </c>
      <c r="E262" s="27"/>
      <c r="F262" s="26">
        <v>2</v>
      </c>
      <c r="G262" s="26">
        <v>0</v>
      </c>
      <c r="H262" s="26">
        <f t="shared" si="467"/>
        <v>2</v>
      </c>
      <c r="I262" s="27"/>
      <c r="J262" s="41">
        <f t="shared" si="468"/>
        <v>-2</v>
      </c>
      <c r="K262" s="41">
        <f t="shared" si="469"/>
        <v>-1541.3</v>
      </c>
      <c r="L262" s="27"/>
      <c r="M262" s="41">
        <f t="shared" si="470"/>
        <v>2.0507113222534739</v>
      </c>
      <c r="N262" s="41">
        <f t="shared" si="471"/>
        <v>1244.2257720987095</v>
      </c>
      <c r="O262" s="27"/>
      <c r="P262" s="41">
        <f t="shared" si="472"/>
        <v>5.0711322253473856E-2</v>
      </c>
      <c r="Q262" s="41">
        <f t="shared" si="473"/>
        <v>-297.07422790129033</v>
      </c>
    </row>
    <row r="263" spans="1:17" x14ac:dyDescent="0.25">
      <c r="A263" s="29"/>
      <c r="B263" s="30"/>
      <c r="C263" s="35"/>
      <c r="D263" s="30"/>
      <c r="E263" s="28"/>
      <c r="F263" s="30"/>
      <c r="G263" s="30"/>
      <c r="H263" s="30"/>
      <c r="I263" s="28"/>
      <c r="J263" s="30"/>
      <c r="K263" s="30"/>
      <c r="L263" s="28"/>
      <c r="M263" s="30"/>
      <c r="N263" s="30"/>
      <c r="O263" s="28"/>
      <c r="P263" s="30"/>
      <c r="Q263" s="30"/>
    </row>
    <row r="264" spans="1:17" x14ac:dyDescent="0.25">
      <c r="A264" s="33" t="s">
        <v>10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5">
      <c r="A265" s="34" t="s">
        <v>13</v>
      </c>
      <c r="C265" s="9"/>
      <c r="D265" s="9"/>
      <c r="E265" s="10"/>
      <c r="F265" s="9"/>
      <c r="G265" s="9"/>
      <c r="H265" s="10"/>
      <c r="I265" s="14"/>
      <c r="J265" s="9"/>
      <c r="K265" s="10"/>
      <c r="L265" s="14"/>
      <c r="M265" s="9"/>
      <c r="N265" s="10"/>
      <c r="O265" s="14"/>
      <c r="P265" s="9"/>
      <c r="Q265" s="37"/>
    </row>
    <row r="267" spans="1:17" x14ac:dyDescent="0.25">
      <c r="B267" s="1"/>
      <c r="D267" s="5"/>
      <c r="E267" s="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38"/>
    </row>
    <row r="268" spans="1:17" x14ac:dyDescent="0.25">
      <c r="B268" s="1"/>
      <c r="D268" s="5"/>
      <c r="E268" s="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</row>
    <row r="269" spans="1:17" x14ac:dyDescent="0.25">
      <c r="B269" s="1"/>
      <c r="D269" s="5"/>
      <c r="E269" s="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</row>
    <row r="270" spans="1:17" x14ac:dyDescent="0.25">
      <c r="B270" s="1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60 A65 A70 A75 A78 A83 A88 A93 A97 A102 A105 A110 A115 A120 A124 A129 A134 A139 A148 A143 A153 A158 A163 A168 A173 A178 A183 A188 A193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>
    <tabColor theme="1" tint="0.34998626667073579"/>
  </sheetPr>
  <dimension ref="A1:Q270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8" t="s">
        <v>4</v>
      </c>
      <c r="B12" s="80" t="s">
        <v>5</v>
      </c>
      <c r="C12" s="81"/>
      <c r="D12" s="82"/>
      <c r="E12" s="31"/>
      <c r="F12" s="80" t="s">
        <v>0</v>
      </c>
      <c r="G12" s="81"/>
      <c r="H12" s="82"/>
      <c r="I12" s="31"/>
      <c r="J12" s="80" t="s">
        <v>1</v>
      </c>
      <c r="K12" s="82"/>
      <c r="L12" s="31"/>
      <c r="M12" s="80" t="s">
        <v>6</v>
      </c>
      <c r="N12" s="82"/>
      <c r="O12" s="31"/>
      <c r="P12" s="80" t="s">
        <v>7</v>
      </c>
      <c r="Q12" s="82"/>
    </row>
    <row r="13" spans="1:17" s="12" customFormat="1" ht="33" customHeight="1" x14ac:dyDescent="0.25">
      <c r="A13" s="79"/>
      <c r="B13" s="19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41641</v>
      </c>
      <c r="B14" s="21">
        <v>0</v>
      </c>
      <c r="C14" s="21">
        <v>0</v>
      </c>
      <c r="D14" s="22">
        <f t="shared" ref="D14:D54" si="0"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41642</v>
      </c>
      <c r="B15" s="21">
        <v>0</v>
      </c>
      <c r="C15" s="21">
        <v>0</v>
      </c>
      <c r="D15" s="22">
        <f t="shared" si="0"/>
        <v>0</v>
      </c>
      <c r="E15" s="16"/>
      <c r="F15" s="21">
        <v>12</v>
      </c>
      <c r="G15" s="21">
        <v>0</v>
      </c>
      <c r="H15" s="22">
        <f t="shared" ref="H15:H54" si="1">F15+G15</f>
        <v>12</v>
      </c>
      <c r="I15" s="16"/>
      <c r="J15" s="21">
        <f>B15-F15</f>
        <v>-12</v>
      </c>
      <c r="K15" s="22">
        <f>K14+J15</f>
        <v>-12</v>
      </c>
      <c r="L15" s="16"/>
      <c r="M15" s="21">
        <f t="shared" ref="M15:M19" si="2">C15-G15</f>
        <v>0</v>
      </c>
      <c r="N15" s="22">
        <f>N14+M15</f>
        <v>0</v>
      </c>
      <c r="O15" s="16"/>
      <c r="P15" s="21">
        <f t="shared" ref="P15:P19" si="3">J15+M15</f>
        <v>-12</v>
      </c>
      <c r="Q15" s="22">
        <f>Q14+P15</f>
        <v>-12</v>
      </c>
    </row>
    <row r="16" spans="1:17" ht="15" customHeight="1" x14ac:dyDescent="0.25">
      <c r="A16" s="18">
        <v>41645</v>
      </c>
      <c r="B16" s="21">
        <v>0</v>
      </c>
      <c r="C16" s="21">
        <v>0</v>
      </c>
      <c r="D16" s="22">
        <f t="shared" si="0"/>
        <v>0</v>
      </c>
      <c r="E16" s="16"/>
      <c r="F16" s="21">
        <v>0</v>
      </c>
      <c r="G16" s="21">
        <v>0</v>
      </c>
      <c r="H16" s="22">
        <f t="shared" si="1"/>
        <v>0</v>
      </c>
      <c r="I16" s="16"/>
      <c r="J16" s="21">
        <f t="shared" ref="J16:J19" si="4">B16-F16</f>
        <v>0</v>
      </c>
      <c r="K16" s="22">
        <f t="shared" ref="K16:K19" si="5">K15+J16</f>
        <v>-12</v>
      </c>
      <c r="L16" s="16"/>
      <c r="M16" s="21">
        <f t="shared" si="2"/>
        <v>0</v>
      </c>
      <c r="N16" s="22">
        <f t="shared" ref="N16:N19" si="6">N15+M16</f>
        <v>0</v>
      </c>
      <c r="O16" s="16"/>
      <c r="P16" s="21">
        <f t="shared" si="3"/>
        <v>0</v>
      </c>
      <c r="Q16" s="22">
        <f t="shared" ref="Q16:Q19" si="7">Q15+P16</f>
        <v>-12</v>
      </c>
    </row>
    <row r="17" spans="1:17" ht="15" customHeight="1" x14ac:dyDescent="0.25">
      <c r="A17" s="18">
        <v>41646</v>
      </c>
      <c r="B17" s="21">
        <v>0</v>
      </c>
      <c r="C17" s="21">
        <v>0</v>
      </c>
      <c r="D17" s="22">
        <f t="shared" si="0"/>
        <v>0</v>
      </c>
      <c r="E17" s="16"/>
      <c r="F17" s="21">
        <v>9.1999999999999993</v>
      </c>
      <c r="G17" s="21">
        <v>0</v>
      </c>
      <c r="H17" s="22">
        <f t="shared" si="1"/>
        <v>9.1999999999999993</v>
      </c>
      <c r="I17" s="16"/>
      <c r="J17" s="21">
        <f t="shared" si="4"/>
        <v>-9.1999999999999993</v>
      </c>
      <c r="K17" s="22">
        <f t="shared" si="5"/>
        <v>-21.2</v>
      </c>
      <c r="L17" s="16"/>
      <c r="M17" s="21">
        <f t="shared" si="2"/>
        <v>0</v>
      </c>
      <c r="N17" s="22">
        <f t="shared" si="6"/>
        <v>0</v>
      </c>
      <c r="O17" s="16"/>
      <c r="P17" s="21">
        <f t="shared" si="3"/>
        <v>-9.1999999999999993</v>
      </c>
      <c r="Q17" s="22">
        <f t="shared" si="7"/>
        <v>-21.2</v>
      </c>
    </row>
    <row r="18" spans="1:17" ht="15" customHeight="1" x14ac:dyDescent="0.25">
      <c r="A18" s="18">
        <v>41647</v>
      </c>
      <c r="B18" s="21">
        <v>0</v>
      </c>
      <c r="C18" s="21">
        <v>0</v>
      </c>
      <c r="D18" s="22">
        <f t="shared" si="0"/>
        <v>0</v>
      </c>
      <c r="E18" s="16"/>
      <c r="F18" s="21">
        <v>0</v>
      </c>
      <c r="G18" s="21">
        <v>0</v>
      </c>
      <c r="H18" s="22">
        <f t="shared" si="1"/>
        <v>0</v>
      </c>
      <c r="I18" s="16"/>
      <c r="J18" s="21">
        <f t="shared" si="4"/>
        <v>0</v>
      </c>
      <c r="K18" s="22">
        <f t="shared" si="5"/>
        <v>-21.2</v>
      </c>
      <c r="L18" s="16"/>
      <c r="M18" s="21">
        <f t="shared" si="2"/>
        <v>0</v>
      </c>
      <c r="N18" s="22">
        <f t="shared" si="6"/>
        <v>0</v>
      </c>
      <c r="O18" s="16"/>
      <c r="P18" s="21">
        <f t="shared" si="3"/>
        <v>0</v>
      </c>
      <c r="Q18" s="22">
        <f t="shared" si="7"/>
        <v>-21.2</v>
      </c>
    </row>
    <row r="19" spans="1:17" ht="15" customHeight="1" x14ac:dyDescent="0.25">
      <c r="A19" s="18">
        <v>41648</v>
      </c>
      <c r="B19" s="21">
        <v>0</v>
      </c>
      <c r="C19" s="21">
        <v>1.4009494300000001</v>
      </c>
      <c r="D19" s="22">
        <f t="shared" si="0"/>
        <v>1.4009494300000001</v>
      </c>
      <c r="E19" s="16"/>
      <c r="F19" s="21">
        <v>0</v>
      </c>
      <c r="G19" s="21">
        <v>0</v>
      </c>
      <c r="H19" s="22">
        <f t="shared" si="1"/>
        <v>0</v>
      </c>
      <c r="I19" s="16"/>
      <c r="J19" s="21">
        <f t="shared" si="4"/>
        <v>0</v>
      </c>
      <c r="K19" s="22">
        <f t="shared" si="5"/>
        <v>-21.2</v>
      </c>
      <c r="L19" s="16"/>
      <c r="M19" s="21">
        <f t="shared" si="2"/>
        <v>1.4009494300000001</v>
      </c>
      <c r="N19" s="22">
        <f t="shared" si="6"/>
        <v>1.4009494300000001</v>
      </c>
      <c r="O19" s="16"/>
      <c r="P19" s="21">
        <f t="shared" si="3"/>
        <v>1.4009494300000001</v>
      </c>
      <c r="Q19" s="22">
        <f t="shared" si="7"/>
        <v>-19.799050569999999</v>
      </c>
    </row>
    <row r="20" spans="1:17" ht="15" customHeight="1" x14ac:dyDescent="0.25">
      <c r="A20" s="18">
        <v>41649</v>
      </c>
      <c r="B20" s="21">
        <v>0</v>
      </c>
      <c r="C20" s="21">
        <v>40.018296909999997</v>
      </c>
      <c r="D20" s="22">
        <f t="shared" si="0"/>
        <v>40.018296909999997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ref="J20" si="8">B20-F20</f>
        <v>0</v>
      </c>
      <c r="K20" s="22">
        <f t="shared" ref="K20" si="9">K19+J20</f>
        <v>-21.2</v>
      </c>
      <c r="L20" s="16"/>
      <c r="M20" s="21">
        <f t="shared" ref="M20" si="10">C20-G20</f>
        <v>40.018296909999997</v>
      </c>
      <c r="N20" s="22">
        <f t="shared" ref="N20" si="11">N19+M20</f>
        <v>41.419246339999994</v>
      </c>
      <c r="O20" s="16"/>
      <c r="P20" s="21">
        <f t="shared" ref="P20" si="12">J20+M20</f>
        <v>40.018296909999997</v>
      </c>
      <c r="Q20" s="22">
        <f t="shared" ref="Q20" si="13">Q19+P20</f>
        <v>20.219246339999998</v>
      </c>
    </row>
    <row r="21" spans="1:17" ht="15" customHeight="1" x14ac:dyDescent="0.25">
      <c r="A21" s="18">
        <v>41652</v>
      </c>
      <c r="B21" s="21">
        <v>0</v>
      </c>
      <c r="C21" s="21">
        <v>0.14358340999999999</v>
      </c>
      <c r="D21" s="22">
        <f t="shared" si="0"/>
        <v>0.14358340999999999</v>
      </c>
      <c r="E21" s="16"/>
      <c r="F21" s="21">
        <v>3.9</v>
      </c>
      <c r="G21" s="21">
        <v>0</v>
      </c>
      <c r="H21" s="22">
        <f t="shared" si="1"/>
        <v>3.9</v>
      </c>
      <c r="I21" s="16"/>
      <c r="J21" s="21">
        <f t="shared" ref="J21:J25" si="14">B21-F21</f>
        <v>-3.9</v>
      </c>
      <c r="K21" s="22">
        <f t="shared" ref="K21:K25" si="15">K20+J21</f>
        <v>-25.099999999999998</v>
      </c>
      <c r="L21" s="16"/>
      <c r="M21" s="21">
        <f t="shared" ref="M21:M25" si="16">C21-G21</f>
        <v>0.14358340999999999</v>
      </c>
      <c r="N21" s="22">
        <f t="shared" ref="N21:N25" si="17">N20+M21</f>
        <v>41.562829749999992</v>
      </c>
      <c r="O21" s="16"/>
      <c r="P21" s="21">
        <f t="shared" ref="P21:P25" si="18">J21+M21</f>
        <v>-3.7564165899999997</v>
      </c>
      <c r="Q21" s="22">
        <f t="shared" ref="Q21:Q25" si="19">Q20+P21</f>
        <v>16.462829749999997</v>
      </c>
    </row>
    <row r="22" spans="1:17" ht="15" customHeight="1" x14ac:dyDescent="0.25">
      <c r="A22" s="18">
        <v>41653</v>
      </c>
      <c r="B22" s="21">
        <v>0</v>
      </c>
      <c r="C22" s="21">
        <v>15.203554069999999</v>
      </c>
      <c r="D22" s="22">
        <f t="shared" si="0"/>
        <v>15.203554069999999</v>
      </c>
      <c r="E22" s="16"/>
      <c r="F22" s="21">
        <v>0</v>
      </c>
      <c r="G22" s="21">
        <v>0</v>
      </c>
      <c r="H22" s="22">
        <f t="shared" si="1"/>
        <v>0</v>
      </c>
      <c r="I22" s="16"/>
      <c r="J22" s="21">
        <f t="shared" si="14"/>
        <v>0</v>
      </c>
      <c r="K22" s="22">
        <f t="shared" si="15"/>
        <v>-25.099999999999998</v>
      </c>
      <c r="L22" s="16"/>
      <c r="M22" s="21">
        <f t="shared" si="16"/>
        <v>15.203554069999999</v>
      </c>
      <c r="N22" s="22">
        <f t="shared" si="17"/>
        <v>56.766383819999987</v>
      </c>
      <c r="O22" s="16"/>
      <c r="P22" s="21">
        <f t="shared" si="18"/>
        <v>15.203554069999999</v>
      </c>
      <c r="Q22" s="22">
        <f t="shared" si="19"/>
        <v>31.666383819999997</v>
      </c>
    </row>
    <row r="23" spans="1:17" ht="15" customHeight="1" x14ac:dyDescent="0.25">
      <c r="A23" s="18">
        <v>41654</v>
      </c>
      <c r="B23" s="21">
        <v>0</v>
      </c>
      <c r="C23" s="21">
        <v>6.8911000000000005E-4</v>
      </c>
      <c r="D23" s="22">
        <f t="shared" si="0"/>
        <v>6.8911000000000005E-4</v>
      </c>
      <c r="E23" s="16"/>
      <c r="F23" s="21">
        <v>11.6</v>
      </c>
      <c r="G23" s="21">
        <v>0</v>
      </c>
      <c r="H23" s="22">
        <f t="shared" si="1"/>
        <v>11.6</v>
      </c>
      <c r="I23" s="16"/>
      <c r="J23" s="21">
        <f t="shared" si="14"/>
        <v>-11.6</v>
      </c>
      <c r="K23" s="22">
        <f t="shared" si="15"/>
        <v>-36.699999999999996</v>
      </c>
      <c r="L23" s="16"/>
      <c r="M23" s="21">
        <f t="shared" si="16"/>
        <v>6.8911000000000005E-4</v>
      </c>
      <c r="N23" s="22">
        <f t="shared" si="17"/>
        <v>56.767072929999991</v>
      </c>
      <c r="O23" s="16"/>
      <c r="P23" s="21">
        <f t="shared" si="18"/>
        <v>-11.59931089</v>
      </c>
      <c r="Q23" s="22">
        <f t="shared" si="19"/>
        <v>20.067072929999995</v>
      </c>
    </row>
    <row r="24" spans="1:17" ht="15" customHeight="1" x14ac:dyDescent="0.25">
      <c r="A24" s="18">
        <v>41655</v>
      </c>
      <c r="B24" s="21">
        <v>0</v>
      </c>
      <c r="C24" s="21">
        <v>5.405886E-2</v>
      </c>
      <c r="D24" s="22">
        <f t="shared" si="0"/>
        <v>5.405886E-2</v>
      </c>
      <c r="E24" s="16"/>
      <c r="F24" s="21">
        <v>12.1</v>
      </c>
      <c r="G24" s="21">
        <v>9.5031820000000003E-2</v>
      </c>
      <c r="H24" s="22">
        <f t="shared" si="1"/>
        <v>12.195031820000001</v>
      </c>
      <c r="I24" s="16"/>
      <c r="J24" s="21">
        <f t="shared" si="14"/>
        <v>-12.1</v>
      </c>
      <c r="K24" s="22">
        <f t="shared" si="15"/>
        <v>-48.8</v>
      </c>
      <c r="L24" s="16"/>
      <c r="M24" s="21">
        <f t="shared" si="16"/>
        <v>-4.0972960000000003E-2</v>
      </c>
      <c r="N24" s="22">
        <f t="shared" si="17"/>
        <v>56.726099969999993</v>
      </c>
      <c r="O24" s="16"/>
      <c r="P24" s="21">
        <f t="shared" si="18"/>
        <v>-12.140972959999999</v>
      </c>
      <c r="Q24" s="22">
        <f t="shared" si="19"/>
        <v>7.9260999699999957</v>
      </c>
    </row>
    <row r="25" spans="1:17" ht="15" customHeight="1" x14ac:dyDescent="0.25">
      <c r="A25" s="18">
        <v>41656</v>
      </c>
      <c r="B25" s="21">
        <v>0</v>
      </c>
      <c r="C25" s="21">
        <v>0.96932004999999999</v>
      </c>
      <c r="D25" s="22">
        <f t="shared" si="0"/>
        <v>0.96932004999999999</v>
      </c>
      <c r="E25" s="16"/>
      <c r="F25" s="21">
        <v>0</v>
      </c>
      <c r="G25" s="21">
        <v>0</v>
      </c>
      <c r="H25" s="22">
        <f t="shared" si="1"/>
        <v>0</v>
      </c>
      <c r="I25" s="16"/>
      <c r="J25" s="21">
        <f t="shared" si="14"/>
        <v>0</v>
      </c>
      <c r="K25" s="22">
        <f t="shared" si="15"/>
        <v>-48.8</v>
      </c>
      <c r="L25" s="16"/>
      <c r="M25" s="21">
        <f t="shared" si="16"/>
        <v>0.96932004999999999</v>
      </c>
      <c r="N25" s="22">
        <f t="shared" si="17"/>
        <v>57.695420019999993</v>
      </c>
      <c r="O25" s="16"/>
      <c r="P25" s="21">
        <f t="shared" si="18"/>
        <v>0.96932004999999999</v>
      </c>
      <c r="Q25" s="22">
        <f t="shared" si="19"/>
        <v>8.895420019999996</v>
      </c>
    </row>
    <row r="26" spans="1:17" ht="15" customHeight="1" x14ac:dyDescent="0.25">
      <c r="A26" s="18">
        <v>41659</v>
      </c>
      <c r="B26" s="21">
        <v>0</v>
      </c>
      <c r="C26" s="21">
        <v>1.47787589</v>
      </c>
      <c r="D26" s="22">
        <f t="shared" si="0"/>
        <v>1.47787589</v>
      </c>
      <c r="E26" s="16"/>
      <c r="F26" s="21">
        <v>0</v>
      </c>
      <c r="G26" s="21">
        <v>27.789000000000001</v>
      </c>
      <c r="H26" s="22">
        <f t="shared" si="1"/>
        <v>27.789000000000001</v>
      </c>
      <c r="I26" s="16"/>
      <c r="J26" s="21">
        <f t="shared" ref="J26:J29" si="20">B26-F26</f>
        <v>0</v>
      </c>
      <c r="K26" s="22">
        <f t="shared" ref="K26:K29" si="21">K25+J26</f>
        <v>-48.8</v>
      </c>
      <c r="L26" s="16"/>
      <c r="M26" s="21">
        <f t="shared" ref="M26:M29" si="22">C26-G26</f>
        <v>-26.311124110000002</v>
      </c>
      <c r="N26" s="22">
        <f t="shared" ref="N26:N29" si="23">N25+M26</f>
        <v>31.384295909999992</v>
      </c>
      <c r="O26" s="16"/>
      <c r="P26" s="21">
        <f t="shared" ref="P26:P29" si="24">J26+M26</f>
        <v>-26.311124110000002</v>
      </c>
      <c r="Q26" s="22">
        <f t="shared" ref="Q26:Q29" si="25">Q25+P26</f>
        <v>-17.415704090000006</v>
      </c>
    </row>
    <row r="27" spans="1:17" ht="15" customHeight="1" x14ac:dyDescent="0.25">
      <c r="A27" s="18">
        <v>41660</v>
      </c>
      <c r="B27" s="21">
        <v>0</v>
      </c>
      <c r="C27" s="21">
        <v>0</v>
      </c>
      <c r="D27" s="22">
        <f t="shared" si="0"/>
        <v>0</v>
      </c>
      <c r="E27" s="16"/>
      <c r="F27" s="21">
        <v>15.7</v>
      </c>
      <c r="G27" s="21">
        <v>0</v>
      </c>
      <c r="H27" s="22">
        <f t="shared" si="1"/>
        <v>15.7</v>
      </c>
      <c r="I27" s="16"/>
      <c r="J27" s="21">
        <f t="shared" si="20"/>
        <v>-15.7</v>
      </c>
      <c r="K27" s="22">
        <f t="shared" si="21"/>
        <v>-64.5</v>
      </c>
      <c r="L27" s="16"/>
      <c r="M27" s="21">
        <f t="shared" si="22"/>
        <v>0</v>
      </c>
      <c r="N27" s="22">
        <f t="shared" si="23"/>
        <v>31.384295909999992</v>
      </c>
      <c r="O27" s="16"/>
      <c r="P27" s="21">
        <f t="shared" si="24"/>
        <v>-15.7</v>
      </c>
      <c r="Q27" s="22">
        <f t="shared" si="25"/>
        <v>-33.115704090000008</v>
      </c>
    </row>
    <row r="28" spans="1:17" ht="15" customHeight="1" x14ac:dyDescent="0.25">
      <c r="A28" s="18">
        <v>41661</v>
      </c>
      <c r="B28" s="21">
        <v>0</v>
      </c>
      <c r="C28" s="21">
        <v>9.3260000000000012E-5</v>
      </c>
      <c r="D28" s="22">
        <f t="shared" si="0"/>
        <v>9.3260000000000012E-5</v>
      </c>
      <c r="E28" s="16"/>
      <c r="F28" s="21">
        <v>10</v>
      </c>
      <c r="G28" s="21">
        <v>0</v>
      </c>
      <c r="H28" s="22">
        <f t="shared" si="1"/>
        <v>10</v>
      </c>
      <c r="I28" s="16"/>
      <c r="J28" s="21">
        <f t="shared" si="20"/>
        <v>-10</v>
      </c>
      <c r="K28" s="22">
        <f t="shared" si="21"/>
        <v>-74.5</v>
      </c>
      <c r="L28" s="16"/>
      <c r="M28" s="21">
        <f t="shared" si="22"/>
        <v>9.3260000000000012E-5</v>
      </c>
      <c r="N28" s="22">
        <f t="shared" si="23"/>
        <v>31.384389169999992</v>
      </c>
      <c r="O28" s="16"/>
      <c r="P28" s="21">
        <f t="shared" si="24"/>
        <v>-9.9999067400000001</v>
      </c>
      <c r="Q28" s="22">
        <f t="shared" si="25"/>
        <v>-43.115610830000008</v>
      </c>
    </row>
    <row r="29" spans="1:17" ht="15" customHeight="1" x14ac:dyDescent="0.25">
      <c r="A29" s="18">
        <v>41662</v>
      </c>
      <c r="B29" s="21">
        <v>0</v>
      </c>
      <c r="C29" s="21">
        <v>12.46270021</v>
      </c>
      <c r="D29" s="22">
        <f t="shared" si="0"/>
        <v>12.46270021</v>
      </c>
      <c r="E29" s="16"/>
      <c r="F29" s="21">
        <v>19.399999999999999</v>
      </c>
      <c r="G29" s="21">
        <v>0</v>
      </c>
      <c r="H29" s="22">
        <f t="shared" si="1"/>
        <v>19.399999999999999</v>
      </c>
      <c r="I29" s="16"/>
      <c r="J29" s="21">
        <f t="shared" si="20"/>
        <v>-19.399999999999999</v>
      </c>
      <c r="K29" s="22">
        <f t="shared" si="21"/>
        <v>-93.9</v>
      </c>
      <c r="L29" s="16"/>
      <c r="M29" s="21">
        <f t="shared" si="22"/>
        <v>12.46270021</v>
      </c>
      <c r="N29" s="22">
        <f t="shared" si="23"/>
        <v>43.847089379999993</v>
      </c>
      <c r="O29" s="16"/>
      <c r="P29" s="21">
        <f t="shared" si="24"/>
        <v>-6.9372997899999991</v>
      </c>
      <c r="Q29" s="22">
        <f t="shared" si="25"/>
        <v>-50.052910620000006</v>
      </c>
    </row>
    <row r="30" spans="1:17" ht="15" customHeight="1" x14ac:dyDescent="0.25">
      <c r="A30" s="18">
        <v>41663</v>
      </c>
      <c r="B30" s="21">
        <v>0</v>
      </c>
      <c r="C30" s="21">
        <v>2.8564509999999998E-2</v>
      </c>
      <c r="D30" s="22">
        <f t="shared" si="0"/>
        <v>2.8564509999999998E-2</v>
      </c>
      <c r="E30" s="27"/>
      <c r="F30" s="21">
        <v>0</v>
      </c>
      <c r="G30" s="21">
        <v>0</v>
      </c>
      <c r="H30" s="22">
        <f t="shared" si="1"/>
        <v>0</v>
      </c>
      <c r="I30" s="27"/>
      <c r="J30" s="21">
        <f t="shared" ref="J30:J35" si="26">B30-F30</f>
        <v>0</v>
      </c>
      <c r="K30" s="22">
        <f t="shared" ref="K30:K35" si="27">K29+J30</f>
        <v>-93.9</v>
      </c>
      <c r="L30" s="16"/>
      <c r="M30" s="21">
        <f t="shared" ref="M30:M35" si="28">C30-G30</f>
        <v>2.8564509999999998E-2</v>
      </c>
      <c r="N30" s="22">
        <f t="shared" ref="N30:N35" si="29">N29+M30</f>
        <v>43.875653889999995</v>
      </c>
      <c r="O30" s="16"/>
      <c r="P30" s="21">
        <f t="shared" ref="P30:P35" si="30">J30+M30</f>
        <v>2.8564509999999998E-2</v>
      </c>
      <c r="Q30" s="22">
        <f t="shared" ref="Q30:Q35" si="31">Q29+P30</f>
        <v>-50.024346110000003</v>
      </c>
    </row>
    <row r="31" spans="1:17" ht="15" customHeight="1" x14ac:dyDescent="0.25">
      <c r="A31" s="18">
        <v>41666</v>
      </c>
      <c r="B31" s="21">
        <v>0</v>
      </c>
      <c r="C31" s="21">
        <v>4.6356419999999995E-2</v>
      </c>
      <c r="D31" s="22">
        <f t="shared" si="0"/>
        <v>4.6356419999999995E-2</v>
      </c>
      <c r="E31" s="16"/>
      <c r="F31" s="21">
        <v>10</v>
      </c>
      <c r="G31" s="21">
        <v>0</v>
      </c>
      <c r="H31" s="22">
        <f t="shared" si="1"/>
        <v>10</v>
      </c>
      <c r="I31" s="16"/>
      <c r="J31" s="21">
        <f t="shared" si="26"/>
        <v>-10</v>
      </c>
      <c r="K31" s="22">
        <f t="shared" si="27"/>
        <v>-103.9</v>
      </c>
      <c r="L31" s="16"/>
      <c r="M31" s="21">
        <f t="shared" si="28"/>
        <v>4.6356419999999995E-2</v>
      </c>
      <c r="N31" s="22">
        <f t="shared" si="29"/>
        <v>43.922010309999997</v>
      </c>
      <c r="O31" s="16"/>
      <c r="P31" s="21">
        <f t="shared" si="30"/>
        <v>-9.9536435799999996</v>
      </c>
      <c r="Q31" s="22">
        <f t="shared" si="31"/>
        <v>-59.977989690000001</v>
      </c>
    </row>
    <row r="32" spans="1:17" ht="15" customHeight="1" x14ac:dyDescent="0.25">
      <c r="A32" s="18">
        <v>41667</v>
      </c>
      <c r="B32" s="21">
        <v>0</v>
      </c>
      <c r="C32" s="21">
        <v>5.0306099999999996E-3</v>
      </c>
      <c r="D32" s="22">
        <f t="shared" si="0"/>
        <v>5.0306099999999996E-3</v>
      </c>
      <c r="E32" s="16"/>
      <c r="F32" s="21">
        <v>27.5</v>
      </c>
      <c r="G32" s="21">
        <v>4.5570899999999998E-3</v>
      </c>
      <c r="H32" s="22">
        <f t="shared" si="1"/>
        <v>27.504557089999999</v>
      </c>
      <c r="I32" s="16"/>
      <c r="J32" s="21">
        <f t="shared" si="26"/>
        <v>-27.5</v>
      </c>
      <c r="K32" s="22">
        <f t="shared" si="27"/>
        <v>-131.4</v>
      </c>
      <c r="L32" s="16"/>
      <c r="M32" s="21">
        <f t="shared" si="28"/>
        <v>4.7351999999999984E-4</v>
      </c>
      <c r="N32" s="22">
        <f t="shared" si="29"/>
        <v>43.922483829999997</v>
      </c>
      <c r="O32" s="16"/>
      <c r="P32" s="21">
        <f t="shared" si="30"/>
        <v>-27.49952648</v>
      </c>
      <c r="Q32" s="22">
        <f t="shared" si="31"/>
        <v>-87.477516170000001</v>
      </c>
    </row>
    <row r="33" spans="1:17" ht="15" customHeight="1" x14ac:dyDescent="0.25">
      <c r="A33" s="18">
        <v>41668</v>
      </c>
      <c r="B33" s="21">
        <v>0</v>
      </c>
      <c r="C33" s="21">
        <v>0.14358617999999998</v>
      </c>
      <c r="D33" s="22">
        <f t="shared" si="0"/>
        <v>0.14358617999999998</v>
      </c>
      <c r="E33" s="16"/>
      <c r="F33" s="21">
        <v>26.8</v>
      </c>
      <c r="G33" s="21">
        <v>0</v>
      </c>
      <c r="H33" s="22">
        <f t="shared" si="1"/>
        <v>26.8</v>
      </c>
      <c r="I33" s="16"/>
      <c r="J33" s="21">
        <f t="shared" si="26"/>
        <v>-26.8</v>
      </c>
      <c r="K33" s="22">
        <f t="shared" si="27"/>
        <v>-158.20000000000002</v>
      </c>
      <c r="L33" s="16"/>
      <c r="M33" s="21">
        <f t="shared" si="28"/>
        <v>0.14358617999999998</v>
      </c>
      <c r="N33" s="22">
        <f t="shared" si="29"/>
        <v>44.066070009999997</v>
      </c>
      <c r="O33" s="16"/>
      <c r="P33" s="21">
        <f t="shared" si="30"/>
        <v>-26.656413820000001</v>
      </c>
      <c r="Q33" s="22">
        <f t="shared" si="31"/>
        <v>-114.13392999</v>
      </c>
    </row>
    <row r="34" spans="1:17" ht="15" customHeight="1" x14ac:dyDescent="0.25">
      <c r="A34" s="18">
        <v>41669</v>
      </c>
      <c r="B34" s="21">
        <v>0</v>
      </c>
      <c r="C34" s="21">
        <v>0.77855348999999996</v>
      </c>
      <c r="D34" s="22">
        <f t="shared" si="0"/>
        <v>0.77855348999999996</v>
      </c>
      <c r="E34" s="16"/>
      <c r="F34" s="21">
        <v>21.3</v>
      </c>
      <c r="G34" s="21">
        <v>0</v>
      </c>
      <c r="H34" s="22">
        <f t="shared" si="1"/>
        <v>21.3</v>
      </c>
      <c r="I34" s="16"/>
      <c r="J34" s="21">
        <f t="shared" si="26"/>
        <v>-21.3</v>
      </c>
      <c r="K34" s="22">
        <f t="shared" si="27"/>
        <v>-179.50000000000003</v>
      </c>
      <c r="L34" s="16"/>
      <c r="M34" s="21">
        <f t="shared" si="28"/>
        <v>0.77855348999999996</v>
      </c>
      <c r="N34" s="22">
        <f t="shared" si="29"/>
        <v>44.844623499999997</v>
      </c>
      <c r="O34" s="16"/>
      <c r="P34" s="21">
        <f t="shared" si="30"/>
        <v>-20.521446510000001</v>
      </c>
      <c r="Q34" s="22">
        <f t="shared" si="31"/>
        <v>-134.65537649999999</v>
      </c>
    </row>
    <row r="35" spans="1:17" ht="15" customHeight="1" x14ac:dyDescent="0.25">
      <c r="A35" s="18">
        <v>41670</v>
      </c>
      <c r="B35" s="21">
        <v>0</v>
      </c>
      <c r="C35" s="21">
        <v>0.1731724</v>
      </c>
      <c r="D35" s="22">
        <f t="shared" si="0"/>
        <v>0.1731724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6"/>
        <v>0</v>
      </c>
      <c r="K35" s="22">
        <f t="shared" si="27"/>
        <v>-179.50000000000003</v>
      </c>
      <c r="L35" s="16"/>
      <c r="M35" s="21">
        <f t="shared" si="28"/>
        <v>0.1731724</v>
      </c>
      <c r="N35" s="22">
        <f t="shared" si="29"/>
        <v>45.017795899999996</v>
      </c>
      <c r="O35" s="16"/>
      <c r="P35" s="21">
        <f t="shared" si="30"/>
        <v>0.1731724</v>
      </c>
      <c r="Q35" s="22">
        <f t="shared" si="31"/>
        <v>-134.48220409999999</v>
      </c>
    </row>
    <row r="36" spans="1:17" ht="15" customHeight="1" x14ac:dyDescent="0.25">
      <c r="A36" s="18">
        <v>41673</v>
      </c>
      <c r="B36" s="21">
        <v>0</v>
      </c>
      <c r="C36" s="21">
        <v>0</v>
      </c>
      <c r="D36" s="22">
        <f t="shared" si="0"/>
        <v>0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ref="J36:J40" si="32">B36-F36</f>
        <v>0</v>
      </c>
      <c r="K36" s="22">
        <f t="shared" ref="K36:K40" si="33">K35+J36</f>
        <v>-179.50000000000003</v>
      </c>
      <c r="L36" s="16"/>
      <c r="M36" s="21">
        <f t="shared" ref="M36:M40" si="34">C36-G36</f>
        <v>0</v>
      </c>
      <c r="N36" s="22">
        <f t="shared" ref="N36:N40" si="35">N35+M36</f>
        <v>45.017795899999996</v>
      </c>
      <c r="O36" s="16"/>
      <c r="P36" s="21">
        <f t="shared" ref="P36:P40" si="36">J36+M36</f>
        <v>0</v>
      </c>
      <c r="Q36" s="22">
        <f t="shared" ref="Q36:Q40" si="37">Q35+P36</f>
        <v>-134.48220409999999</v>
      </c>
    </row>
    <row r="37" spans="1:17" ht="15" customHeight="1" x14ac:dyDescent="0.25">
      <c r="A37" s="18">
        <v>41674</v>
      </c>
      <c r="B37" s="21">
        <v>0</v>
      </c>
      <c r="C37" s="21">
        <v>1.4569000000000001E-3</v>
      </c>
      <c r="D37" s="22">
        <f t="shared" si="0"/>
        <v>1.4569000000000001E-3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32"/>
        <v>0</v>
      </c>
      <c r="K37" s="22">
        <f t="shared" si="33"/>
        <v>-179.50000000000003</v>
      </c>
      <c r="L37" s="16"/>
      <c r="M37" s="21">
        <f t="shared" si="34"/>
        <v>1.4569000000000001E-3</v>
      </c>
      <c r="N37" s="22">
        <f t="shared" si="35"/>
        <v>45.019252799999997</v>
      </c>
      <c r="O37" s="16"/>
      <c r="P37" s="21">
        <f t="shared" si="36"/>
        <v>1.4569000000000001E-3</v>
      </c>
      <c r="Q37" s="22">
        <f t="shared" si="37"/>
        <v>-134.4807472</v>
      </c>
    </row>
    <row r="38" spans="1:17" ht="15" customHeight="1" x14ac:dyDescent="0.25">
      <c r="A38" s="18">
        <v>41675</v>
      </c>
      <c r="B38" s="21">
        <v>0</v>
      </c>
      <c r="C38" s="21">
        <v>0.16178075</v>
      </c>
      <c r="D38" s="22">
        <f t="shared" si="0"/>
        <v>0.16178075</v>
      </c>
      <c r="E38" s="16"/>
      <c r="F38" s="21">
        <v>13</v>
      </c>
      <c r="G38" s="21">
        <v>13.14706</v>
      </c>
      <c r="H38" s="22">
        <f t="shared" si="1"/>
        <v>26.14706</v>
      </c>
      <c r="I38" s="16"/>
      <c r="J38" s="21">
        <f t="shared" si="32"/>
        <v>-13</v>
      </c>
      <c r="K38" s="22">
        <f t="shared" si="33"/>
        <v>-192.50000000000003</v>
      </c>
      <c r="L38" s="16"/>
      <c r="M38" s="21">
        <f t="shared" si="34"/>
        <v>-12.98527925</v>
      </c>
      <c r="N38" s="22">
        <f t="shared" si="35"/>
        <v>32.033973549999999</v>
      </c>
      <c r="O38" s="16"/>
      <c r="P38" s="21">
        <f t="shared" si="36"/>
        <v>-25.985279249999998</v>
      </c>
      <c r="Q38" s="22">
        <f t="shared" si="37"/>
        <v>-160.46602644999999</v>
      </c>
    </row>
    <row r="39" spans="1:17" ht="15" customHeight="1" x14ac:dyDescent="0.25">
      <c r="A39" s="18">
        <v>41676</v>
      </c>
      <c r="B39" s="21">
        <v>0</v>
      </c>
      <c r="C39" s="21">
        <v>4.8749999999999998E-4</v>
      </c>
      <c r="D39" s="22">
        <f t="shared" si="0"/>
        <v>4.8749999999999998E-4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32"/>
        <v>0</v>
      </c>
      <c r="K39" s="22">
        <f t="shared" si="33"/>
        <v>-192.50000000000003</v>
      </c>
      <c r="L39" s="16"/>
      <c r="M39" s="21">
        <f t="shared" si="34"/>
        <v>4.8749999999999998E-4</v>
      </c>
      <c r="N39" s="22">
        <f t="shared" si="35"/>
        <v>32.034461049999997</v>
      </c>
      <c r="O39" s="16"/>
      <c r="P39" s="21">
        <f t="shared" si="36"/>
        <v>4.8749999999999998E-4</v>
      </c>
      <c r="Q39" s="22">
        <f t="shared" si="37"/>
        <v>-160.46553895</v>
      </c>
    </row>
    <row r="40" spans="1:17" ht="15" customHeight="1" x14ac:dyDescent="0.25">
      <c r="A40" s="18">
        <v>41677</v>
      </c>
      <c r="B40" s="21">
        <v>0</v>
      </c>
      <c r="C40" s="21">
        <v>0.77855743000000011</v>
      </c>
      <c r="D40" s="22">
        <f t="shared" si="0"/>
        <v>0.77855743000000011</v>
      </c>
      <c r="E40" s="16"/>
      <c r="F40" s="21">
        <v>4</v>
      </c>
      <c r="G40" s="21">
        <v>0</v>
      </c>
      <c r="H40" s="22">
        <f t="shared" si="1"/>
        <v>4</v>
      </c>
      <c r="I40" s="16"/>
      <c r="J40" s="21">
        <f t="shared" si="32"/>
        <v>-4</v>
      </c>
      <c r="K40" s="22">
        <f t="shared" si="33"/>
        <v>-196.50000000000003</v>
      </c>
      <c r="L40" s="16"/>
      <c r="M40" s="21">
        <f t="shared" si="34"/>
        <v>0.77855743000000011</v>
      </c>
      <c r="N40" s="22">
        <f t="shared" si="35"/>
        <v>32.813018479999997</v>
      </c>
      <c r="O40" s="16"/>
      <c r="P40" s="21">
        <f t="shared" si="36"/>
        <v>-3.2214425699999998</v>
      </c>
      <c r="Q40" s="22">
        <f t="shared" si="37"/>
        <v>-163.68698151999999</v>
      </c>
    </row>
    <row r="41" spans="1:17" ht="15" customHeight="1" x14ac:dyDescent="0.25">
      <c r="A41" s="18">
        <v>41680</v>
      </c>
      <c r="B41" s="21">
        <v>0</v>
      </c>
      <c r="C41" s="21">
        <v>13.947100519999999</v>
      </c>
      <c r="D41" s="22">
        <f t="shared" si="0"/>
        <v>13.947100519999999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ref="J41:J45" si="38">B41-F41</f>
        <v>0</v>
      </c>
      <c r="K41" s="22">
        <f t="shared" ref="K41:K45" si="39">K40+J41</f>
        <v>-196.50000000000003</v>
      </c>
      <c r="L41" s="16"/>
      <c r="M41" s="21">
        <f t="shared" ref="M41:M45" si="40">C41-G41</f>
        <v>13.947100519999999</v>
      </c>
      <c r="N41" s="22">
        <f t="shared" ref="N41:N45" si="41">N40+M41</f>
        <v>46.760118999999996</v>
      </c>
      <c r="O41" s="16"/>
      <c r="P41" s="21">
        <f t="shared" ref="P41:P45" si="42">J41+M41</f>
        <v>13.947100519999999</v>
      </c>
      <c r="Q41" s="22">
        <f t="shared" ref="Q41:Q45" si="43">Q40+P41</f>
        <v>-149.739881</v>
      </c>
    </row>
    <row r="42" spans="1:17" ht="15" customHeight="1" x14ac:dyDescent="0.25">
      <c r="A42" s="18">
        <v>41681</v>
      </c>
      <c r="B42" s="21">
        <v>0</v>
      </c>
      <c r="C42" s="21">
        <v>4.0990120399999999</v>
      </c>
      <c r="D42" s="22">
        <f t="shared" si="0"/>
        <v>4.0990120399999999</v>
      </c>
      <c r="E42" s="16"/>
      <c r="F42" s="21">
        <v>7</v>
      </c>
      <c r="G42" s="21">
        <v>0</v>
      </c>
      <c r="H42" s="22">
        <f t="shared" si="1"/>
        <v>7</v>
      </c>
      <c r="I42" s="16"/>
      <c r="J42" s="21">
        <f t="shared" si="38"/>
        <v>-7</v>
      </c>
      <c r="K42" s="22">
        <f t="shared" si="39"/>
        <v>-203.50000000000003</v>
      </c>
      <c r="L42" s="16"/>
      <c r="M42" s="21">
        <f t="shared" si="40"/>
        <v>4.0990120399999999</v>
      </c>
      <c r="N42" s="22">
        <f t="shared" si="41"/>
        <v>50.859131039999994</v>
      </c>
      <c r="O42" s="16"/>
      <c r="P42" s="21">
        <f t="shared" si="42"/>
        <v>-2.9009879600000001</v>
      </c>
      <c r="Q42" s="22">
        <f t="shared" si="43"/>
        <v>-152.64086896000001</v>
      </c>
    </row>
    <row r="43" spans="1:17" ht="15" customHeight="1" x14ac:dyDescent="0.25">
      <c r="A43" s="18">
        <v>41682</v>
      </c>
      <c r="B43" s="21">
        <v>0</v>
      </c>
      <c r="C43" s="21">
        <v>33.462210779999999</v>
      </c>
      <c r="D43" s="22">
        <f t="shared" si="0"/>
        <v>33.462210779999999</v>
      </c>
      <c r="E43" s="16"/>
      <c r="F43" s="21">
        <v>0</v>
      </c>
      <c r="G43" s="21">
        <v>0.24575857999999998</v>
      </c>
      <c r="H43" s="22">
        <f t="shared" si="1"/>
        <v>0.24575857999999998</v>
      </c>
      <c r="I43" s="16"/>
      <c r="J43" s="21">
        <f t="shared" si="38"/>
        <v>0</v>
      </c>
      <c r="K43" s="22">
        <f t="shared" si="39"/>
        <v>-203.50000000000003</v>
      </c>
      <c r="L43" s="16"/>
      <c r="M43" s="21">
        <f t="shared" si="40"/>
        <v>33.216452199999999</v>
      </c>
      <c r="N43" s="22">
        <f t="shared" si="41"/>
        <v>84.075583239999986</v>
      </c>
      <c r="O43" s="16"/>
      <c r="P43" s="21">
        <f t="shared" si="42"/>
        <v>33.216452199999999</v>
      </c>
      <c r="Q43" s="22">
        <f t="shared" si="43"/>
        <v>-119.42441676000001</v>
      </c>
    </row>
    <row r="44" spans="1:17" ht="15" customHeight="1" x14ac:dyDescent="0.25">
      <c r="A44" s="18">
        <v>41683</v>
      </c>
      <c r="B44" s="21">
        <v>0</v>
      </c>
      <c r="C44" s="21">
        <v>2.6591926699999999</v>
      </c>
      <c r="D44" s="22">
        <f t="shared" si="0"/>
        <v>2.6591926699999999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38"/>
        <v>0</v>
      </c>
      <c r="K44" s="22">
        <f t="shared" si="39"/>
        <v>-203.50000000000003</v>
      </c>
      <c r="L44" s="16"/>
      <c r="M44" s="21">
        <f t="shared" si="40"/>
        <v>2.6591926699999999</v>
      </c>
      <c r="N44" s="22">
        <f t="shared" si="41"/>
        <v>86.734775909999982</v>
      </c>
      <c r="O44" s="16"/>
      <c r="P44" s="21">
        <f t="shared" si="42"/>
        <v>2.6591926699999999</v>
      </c>
      <c r="Q44" s="22">
        <f t="shared" si="43"/>
        <v>-116.76522409000002</v>
      </c>
    </row>
    <row r="45" spans="1:17" ht="15" customHeight="1" x14ac:dyDescent="0.25">
      <c r="A45" s="18">
        <v>41684</v>
      </c>
      <c r="B45" s="21">
        <v>0</v>
      </c>
      <c r="C45" s="21">
        <v>2.4335840000000002</v>
      </c>
      <c r="D45" s="22">
        <f t="shared" si="0"/>
        <v>2.4335840000000002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38"/>
        <v>0</v>
      </c>
      <c r="K45" s="22">
        <f t="shared" si="39"/>
        <v>-203.50000000000003</v>
      </c>
      <c r="L45" s="16"/>
      <c r="M45" s="21">
        <f t="shared" si="40"/>
        <v>2.4335840000000002</v>
      </c>
      <c r="N45" s="22">
        <f t="shared" si="41"/>
        <v>89.168359909999978</v>
      </c>
      <c r="O45" s="16"/>
      <c r="P45" s="21">
        <f t="shared" si="42"/>
        <v>2.4335840000000002</v>
      </c>
      <c r="Q45" s="22">
        <f t="shared" si="43"/>
        <v>-114.33164009000002</v>
      </c>
    </row>
    <row r="46" spans="1:17" ht="15" customHeight="1" x14ac:dyDescent="0.25">
      <c r="A46" s="18">
        <v>41687</v>
      </c>
      <c r="B46" s="21">
        <v>0</v>
      </c>
      <c r="C46" s="21">
        <v>4.3838349999999998E-2</v>
      </c>
      <c r="D46" s="22">
        <f t="shared" si="0"/>
        <v>4.3838349999999998E-2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ref="J46:J54" si="44">B46-F46</f>
        <v>0</v>
      </c>
      <c r="K46" s="22">
        <f t="shared" ref="K46:K54" si="45">K45+J46</f>
        <v>-203.50000000000003</v>
      </c>
      <c r="L46" s="16"/>
      <c r="M46" s="21">
        <f t="shared" ref="M46:M50" si="46">C46-G46</f>
        <v>4.3838349999999998E-2</v>
      </c>
      <c r="N46" s="22">
        <f t="shared" ref="N46:N50" si="47">N45+M46</f>
        <v>89.21219825999998</v>
      </c>
      <c r="O46" s="16"/>
      <c r="P46" s="21">
        <f t="shared" ref="P46:P50" si="48">J46+M46</f>
        <v>4.3838349999999998E-2</v>
      </c>
      <c r="Q46" s="22">
        <f t="shared" ref="Q46:Q50" si="49">Q45+P46</f>
        <v>-114.28780174000002</v>
      </c>
    </row>
    <row r="47" spans="1:17" ht="15" customHeight="1" x14ac:dyDescent="0.25">
      <c r="A47" s="18">
        <v>41688</v>
      </c>
      <c r="B47" s="21">
        <v>0</v>
      </c>
      <c r="C47" s="21">
        <v>0.39648727</v>
      </c>
      <c r="D47" s="22">
        <f t="shared" si="0"/>
        <v>0.39648727</v>
      </c>
      <c r="E47" s="16"/>
      <c r="F47" s="21">
        <v>8</v>
      </c>
      <c r="G47" s="21">
        <v>0</v>
      </c>
      <c r="H47" s="22">
        <f t="shared" si="1"/>
        <v>8</v>
      </c>
      <c r="I47" s="16"/>
      <c r="J47" s="21">
        <f t="shared" si="44"/>
        <v>-8</v>
      </c>
      <c r="K47" s="22">
        <f t="shared" si="45"/>
        <v>-211.50000000000003</v>
      </c>
      <c r="L47" s="16"/>
      <c r="M47" s="21">
        <f t="shared" si="46"/>
        <v>0.39648727</v>
      </c>
      <c r="N47" s="22">
        <f t="shared" si="47"/>
        <v>89.608685529999974</v>
      </c>
      <c r="O47" s="16"/>
      <c r="P47" s="21">
        <f t="shared" si="48"/>
        <v>-7.6035127300000003</v>
      </c>
      <c r="Q47" s="22">
        <f t="shared" si="49"/>
        <v>-121.89131447000003</v>
      </c>
    </row>
    <row r="48" spans="1:17" ht="15" customHeight="1" x14ac:dyDescent="0.25">
      <c r="A48" s="18">
        <v>41689</v>
      </c>
      <c r="B48" s="21">
        <v>0</v>
      </c>
      <c r="C48" s="21">
        <v>1.4999000000000002E-4</v>
      </c>
      <c r="D48" s="22">
        <f t="shared" si="0"/>
        <v>1.4999000000000002E-4</v>
      </c>
      <c r="E48" s="16"/>
      <c r="F48" s="21">
        <v>8</v>
      </c>
      <c r="G48" s="21">
        <v>0</v>
      </c>
      <c r="H48" s="22">
        <f t="shared" si="1"/>
        <v>8</v>
      </c>
      <c r="I48" s="16"/>
      <c r="J48" s="21">
        <f t="shared" si="44"/>
        <v>-8</v>
      </c>
      <c r="K48" s="22">
        <f t="shared" si="45"/>
        <v>-219.50000000000003</v>
      </c>
      <c r="L48" s="16"/>
      <c r="M48" s="21">
        <f t="shared" si="46"/>
        <v>1.4999000000000002E-4</v>
      </c>
      <c r="N48" s="22">
        <f t="shared" si="47"/>
        <v>89.608835519999971</v>
      </c>
      <c r="O48" s="16"/>
      <c r="P48" s="21">
        <f t="shared" si="48"/>
        <v>-7.9998500100000003</v>
      </c>
      <c r="Q48" s="22">
        <f t="shared" si="49"/>
        <v>-129.89116448000001</v>
      </c>
    </row>
    <row r="49" spans="1:17" ht="15" customHeight="1" x14ac:dyDescent="0.25">
      <c r="A49" s="18">
        <v>41690</v>
      </c>
      <c r="B49" s="21">
        <v>0</v>
      </c>
      <c r="C49" s="21">
        <v>0.63679697000000002</v>
      </c>
      <c r="D49" s="22">
        <f t="shared" si="0"/>
        <v>0.63679697000000002</v>
      </c>
      <c r="E49" s="16"/>
      <c r="F49" s="21">
        <v>8</v>
      </c>
      <c r="G49" s="21">
        <v>0</v>
      </c>
      <c r="H49" s="22">
        <f t="shared" si="1"/>
        <v>8</v>
      </c>
      <c r="I49" s="16"/>
      <c r="J49" s="21">
        <f t="shared" si="44"/>
        <v>-8</v>
      </c>
      <c r="K49" s="22">
        <f t="shared" si="45"/>
        <v>-227.50000000000003</v>
      </c>
      <c r="L49" s="16"/>
      <c r="M49" s="21">
        <f t="shared" si="46"/>
        <v>0.63679697000000002</v>
      </c>
      <c r="N49" s="22">
        <f t="shared" si="47"/>
        <v>90.245632489999977</v>
      </c>
      <c r="O49" s="16"/>
      <c r="P49" s="21">
        <f t="shared" si="48"/>
        <v>-7.3632030300000002</v>
      </c>
      <c r="Q49" s="22">
        <f t="shared" si="49"/>
        <v>-137.25436751000001</v>
      </c>
    </row>
    <row r="50" spans="1:17" ht="15" customHeight="1" x14ac:dyDescent="0.25">
      <c r="A50" s="18">
        <v>41691</v>
      </c>
      <c r="B50" s="21">
        <v>0</v>
      </c>
      <c r="C50" s="21">
        <v>0</v>
      </c>
      <c r="D50" s="22">
        <f t="shared" si="0"/>
        <v>0</v>
      </c>
      <c r="E50" s="16"/>
      <c r="F50" s="21">
        <v>6</v>
      </c>
      <c r="G50" s="21">
        <v>0</v>
      </c>
      <c r="H50" s="22">
        <f t="shared" si="1"/>
        <v>6</v>
      </c>
      <c r="I50" s="16"/>
      <c r="J50" s="21">
        <f t="shared" si="44"/>
        <v>-6</v>
      </c>
      <c r="K50" s="22">
        <f t="shared" si="45"/>
        <v>-233.50000000000003</v>
      </c>
      <c r="L50" s="16"/>
      <c r="M50" s="21">
        <f t="shared" si="46"/>
        <v>0</v>
      </c>
      <c r="N50" s="22">
        <f t="shared" si="47"/>
        <v>90.245632489999977</v>
      </c>
      <c r="O50" s="16"/>
      <c r="P50" s="21">
        <f t="shared" si="48"/>
        <v>-6</v>
      </c>
      <c r="Q50" s="22">
        <f t="shared" si="49"/>
        <v>-143.25436751000001</v>
      </c>
    </row>
    <row r="51" spans="1:17" ht="15" customHeight="1" x14ac:dyDescent="0.25">
      <c r="A51" s="18">
        <v>41694</v>
      </c>
      <c r="B51" s="21">
        <v>0</v>
      </c>
      <c r="C51" s="21">
        <v>0.26308049</v>
      </c>
      <c r="D51" s="22">
        <f t="shared" si="0"/>
        <v>0.26308049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44"/>
        <v>0</v>
      </c>
      <c r="K51" s="22">
        <f t="shared" si="45"/>
        <v>-233.50000000000003</v>
      </c>
      <c r="L51" s="16"/>
      <c r="M51" s="21">
        <f t="shared" ref="M51:M54" si="50">C51-G51</f>
        <v>0.26308049</v>
      </c>
      <c r="N51" s="22">
        <f t="shared" ref="N51:N54" si="51">N50+M51</f>
        <v>90.50871297999997</v>
      </c>
      <c r="O51" s="16"/>
      <c r="P51" s="21">
        <f t="shared" ref="P51:P54" si="52">J51+M51</f>
        <v>0.26308049</v>
      </c>
      <c r="Q51" s="22">
        <f t="shared" ref="Q51:Q54" si="53">Q50+P51</f>
        <v>-142.99128702000002</v>
      </c>
    </row>
    <row r="52" spans="1:17" ht="15" customHeight="1" x14ac:dyDescent="0.25">
      <c r="A52" s="18">
        <v>41695</v>
      </c>
      <c r="B52" s="21">
        <v>0</v>
      </c>
      <c r="C52" s="21">
        <v>0.39594310999999999</v>
      </c>
      <c r="D52" s="22">
        <f t="shared" si="0"/>
        <v>0.39594310999999999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44"/>
        <v>0</v>
      </c>
      <c r="K52" s="22">
        <f t="shared" si="45"/>
        <v>-233.50000000000003</v>
      </c>
      <c r="L52" s="16"/>
      <c r="M52" s="21">
        <f t="shared" si="50"/>
        <v>0.39594310999999999</v>
      </c>
      <c r="N52" s="22">
        <f t="shared" si="51"/>
        <v>90.904656089999975</v>
      </c>
      <c r="O52" s="16"/>
      <c r="P52" s="21">
        <f t="shared" si="52"/>
        <v>0.39594310999999999</v>
      </c>
      <c r="Q52" s="22">
        <f t="shared" si="53"/>
        <v>-142.59534391000003</v>
      </c>
    </row>
    <row r="53" spans="1:17" ht="15" customHeight="1" x14ac:dyDescent="0.25">
      <c r="A53" s="18">
        <v>41696</v>
      </c>
      <c r="B53" s="21">
        <v>0</v>
      </c>
      <c r="C53" s="21">
        <v>2.3862120000000001E-2</v>
      </c>
      <c r="D53" s="22">
        <f t="shared" si="0"/>
        <v>2.3862120000000001E-2</v>
      </c>
      <c r="E53" s="16"/>
      <c r="F53" s="21">
        <v>9.1</v>
      </c>
      <c r="G53" s="21">
        <v>0</v>
      </c>
      <c r="H53" s="22">
        <f t="shared" si="1"/>
        <v>9.1</v>
      </c>
      <c r="I53" s="16"/>
      <c r="J53" s="21">
        <f t="shared" si="44"/>
        <v>-9.1</v>
      </c>
      <c r="K53" s="22">
        <f t="shared" si="45"/>
        <v>-242.60000000000002</v>
      </c>
      <c r="L53" s="16"/>
      <c r="M53" s="21">
        <f t="shared" si="50"/>
        <v>2.3862120000000001E-2</v>
      </c>
      <c r="N53" s="22">
        <f t="shared" si="51"/>
        <v>90.928518209999979</v>
      </c>
      <c r="O53" s="16"/>
      <c r="P53" s="21">
        <f t="shared" si="52"/>
        <v>-9.0761378799999992</v>
      </c>
      <c r="Q53" s="22">
        <f t="shared" si="53"/>
        <v>-151.67148179000003</v>
      </c>
    </row>
    <row r="54" spans="1:17" ht="15" customHeight="1" x14ac:dyDescent="0.25">
      <c r="A54" s="18">
        <v>41697</v>
      </c>
      <c r="B54" s="21">
        <v>0</v>
      </c>
      <c r="C54" s="21">
        <v>2.947696E-2</v>
      </c>
      <c r="D54" s="22">
        <f t="shared" si="0"/>
        <v>2.947696E-2</v>
      </c>
      <c r="E54" s="16"/>
      <c r="F54" s="21">
        <v>5.9</v>
      </c>
      <c r="G54" s="21">
        <v>0</v>
      </c>
      <c r="H54" s="22">
        <f t="shared" si="1"/>
        <v>5.9</v>
      </c>
      <c r="I54" s="16"/>
      <c r="J54" s="21">
        <f t="shared" si="44"/>
        <v>-5.9</v>
      </c>
      <c r="K54" s="22">
        <f t="shared" si="45"/>
        <v>-248.50000000000003</v>
      </c>
      <c r="L54" s="16"/>
      <c r="M54" s="21">
        <f t="shared" si="50"/>
        <v>2.947696E-2</v>
      </c>
      <c r="N54" s="22">
        <f t="shared" si="51"/>
        <v>90.957995169999975</v>
      </c>
      <c r="O54" s="16"/>
      <c r="P54" s="21">
        <f t="shared" si="52"/>
        <v>-5.8705230400000001</v>
      </c>
      <c r="Q54" s="22">
        <f t="shared" si="53"/>
        <v>-157.54200483000002</v>
      </c>
    </row>
    <row r="55" spans="1:17" ht="15" customHeight="1" x14ac:dyDescent="0.25">
      <c r="A55" s="18">
        <v>41698</v>
      </c>
      <c r="B55" s="21">
        <v>0</v>
      </c>
      <c r="C55" s="21">
        <v>0.14329107000000002</v>
      </c>
      <c r="D55" s="22">
        <f t="shared" ref="D55:D110" si="54">B55+C55</f>
        <v>0.14329107000000002</v>
      </c>
      <c r="E55" s="16"/>
      <c r="F55" s="21">
        <v>0</v>
      </c>
      <c r="G55" s="21">
        <v>0</v>
      </c>
      <c r="H55" s="22">
        <f t="shared" ref="H55:H88" si="55">F55+G55</f>
        <v>0</v>
      </c>
      <c r="I55" s="16"/>
      <c r="J55" s="21">
        <f t="shared" ref="J55:J60" si="56">B55-F55</f>
        <v>0</v>
      </c>
      <c r="K55" s="22">
        <f t="shared" ref="K55:K60" si="57">K54+J55</f>
        <v>-248.50000000000003</v>
      </c>
      <c r="L55" s="16"/>
      <c r="M55" s="21">
        <f t="shared" ref="M55:M60" si="58">C55-G55</f>
        <v>0.14329107000000002</v>
      </c>
      <c r="N55" s="22">
        <f t="shared" ref="N55:N60" si="59">N54+M55</f>
        <v>91.101286239999979</v>
      </c>
      <c r="O55" s="16"/>
      <c r="P55" s="21">
        <f t="shared" ref="P55:P60" si="60">J55+M55</f>
        <v>0.14329107000000002</v>
      </c>
      <c r="Q55" s="22">
        <f t="shared" ref="Q55:Q60" si="61">Q54+P55</f>
        <v>-157.39871376000002</v>
      </c>
    </row>
    <row r="56" spans="1:17" ht="15" customHeight="1" x14ac:dyDescent="0.25">
      <c r="A56" s="18">
        <v>41701</v>
      </c>
      <c r="B56" s="21">
        <v>0</v>
      </c>
      <c r="C56" s="21">
        <v>1.0746400000000002E-3</v>
      </c>
      <c r="D56" s="22">
        <f t="shared" si="54"/>
        <v>1.0746400000000002E-3</v>
      </c>
      <c r="E56" s="16"/>
      <c r="F56" s="21">
        <v>0</v>
      </c>
      <c r="G56" s="21">
        <v>0</v>
      </c>
      <c r="H56" s="22">
        <f t="shared" si="55"/>
        <v>0</v>
      </c>
      <c r="I56" s="16"/>
      <c r="J56" s="21">
        <f t="shared" si="56"/>
        <v>0</v>
      </c>
      <c r="K56" s="22">
        <f t="shared" si="57"/>
        <v>-248.50000000000003</v>
      </c>
      <c r="L56" s="16"/>
      <c r="M56" s="21">
        <f t="shared" si="58"/>
        <v>1.0746400000000002E-3</v>
      </c>
      <c r="N56" s="22">
        <f t="shared" si="59"/>
        <v>91.102360879999978</v>
      </c>
      <c r="O56" s="16"/>
      <c r="P56" s="21">
        <f t="shared" si="60"/>
        <v>1.0746400000000002E-3</v>
      </c>
      <c r="Q56" s="22">
        <f t="shared" si="61"/>
        <v>-157.39763912000001</v>
      </c>
    </row>
    <row r="57" spans="1:17" ht="15" customHeight="1" x14ac:dyDescent="0.25">
      <c r="A57" s="18">
        <v>41702</v>
      </c>
      <c r="B57" s="21">
        <v>0</v>
      </c>
      <c r="C57" s="21">
        <v>1.32605295</v>
      </c>
      <c r="D57" s="22">
        <f t="shared" si="54"/>
        <v>1.32605295</v>
      </c>
      <c r="E57" s="16"/>
      <c r="F57" s="21">
        <v>0</v>
      </c>
      <c r="G57" s="21">
        <v>0</v>
      </c>
      <c r="H57" s="22">
        <f t="shared" si="55"/>
        <v>0</v>
      </c>
      <c r="I57" s="16"/>
      <c r="J57" s="21">
        <f t="shared" si="56"/>
        <v>0</v>
      </c>
      <c r="K57" s="22">
        <f t="shared" si="57"/>
        <v>-248.50000000000003</v>
      </c>
      <c r="L57" s="16"/>
      <c r="M57" s="21">
        <f t="shared" si="58"/>
        <v>1.32605295</v>
      </c>
      <c r="N57" s="22">
        <f t="shared" si="59"/>
        <v>92.428413829999982</v>
      </c>
      <c r="O57" s="16"/>
      <c r="P57" s="21">
        <f t="shared" si="60"/>
        <v>1.32605295</v>
      </c>
      <c r="Q57" s="22">
        <f t="shared" si="61"/>
        <v>-156.07158617000002</v>
      </c>
    </row>
    <row r="58" spans="1:17" ht="15" customHeight="1" x14ac:dyDescent="0.25">
      <c r="A58" s="18">
        <v>41703</v>
      </c>
      <c r="B58" s="21">
        <v>0</v>
      </c>
      <c r="C58" s="21">
        <v>0.93644126999999999</v>
      </c>
      <c r="D58" s="22">
        <f t="shared" si="54"/>
        <v>0.93644126999999999</v>
      </c>
      <c r="E58" s="16"/>
      <c r="F58" s="21">
        <v>0</v>
      </c>
      <c r="G58" s="21">
        <v>0</v>
      </c>
      <c r="H58" s="22">
        <f t="shared" si="55"/>
        <v>0</v>
      </c>
      <c r="I58" s="16"/>
      <c r="J58" s="21">
        <f t="shared" si="56"/>
        <v>0</v>
      </c>
      <c r="K58" s="22">
        <f t="shared" si="57"/>
        <v>-248.50000000000003</v>
      </c>
      <c r="L58" s="16"/>
      <c r="M58" s="21">
        <f t="shared" si="58"/>
        <v>0.93644126999999999</v>
      </c>
      <c r="N58" s="22">
        <f t="shared" si="59"/>
        <v>93.364855099999986</v>
      </c>
      <c r="O58" s="16"/>
      <c r="P58" s="21">
        <f t="shared" si="60"/>
        <v>0.93644126999999999</v>
      </c>
      <c r="Q58" s="22">
        <f t="shared" si="61"/>
        <v>-155.13514490000003</v>
      </c>
    </row>
    <row r="59" spans="1:17" ht="15" customHeight="1" x14ac:dyDescent="0.25">
      <c r="A59" s="18">
        <v>41704</v>
      </c>
      <c r="B59" s="21">
        <v>0</v>
      </c>
      <c r="C59" s="21">
        <v>0.29321238999999993</v>
      </c>
      <c r="D59" s="22">
        <f t="shared" si="54"/>
        <v>0.29321238999999993</v>
      </c>
      <c r="E59" s="16"/>
      <c r="F59" s="21">
        <v>0</v>
      </c>
      <c r="G59" s="21">
        <v>0</v>
      </c>
      <c r="H59" s="22">
        <f t="shared" si="55"/>
        <v>0</v>
      </c>
      <c r="I59" s="16"/>
      <c r="J59" s="21">
        <f t="shared" si="56"/>
        <v>0</v>
      </c>
      <c r="K59" s="22">
        <f t="shared" si="57"/>
        <v>-248.50000000000003</v>
      </c>
      <c r="L59" s="16"/>
      <c r="M59" s="21">
        <f t="shared" si="58"/>
        <v>0.29321238999999993</v>
      </c>
      <c r="N59" s="22">
        <f t="shared" si="59"/>
        <v>93.658067489999979</v>
      </c>
      <c r="O59" s="16"/>
      <c r="P59" s="21">
        <f t="shared" si="60"/>
        <v>0.29321238999999993</v>
      </c>
      <c r="Q59" s="22">
        <f t="shared" si="61"/>
        <v>-154.84193251000002</v>
      </c>
    </row>
    <row r="60" spans="1:17" ht="15" customHeight="1" x14ac:dyDescent="0.25">
      <c r="A60" s="18">
        <v>41705</v>
      </c>
      <c r="B60" s="21">
        <v>0</v>
      </c>
      <c r="C60" s="21">
        <v>8.1601309999999996E-2</v>
      </c>
      <c r="D60" s="22">
        <f t="shared" si="54"/>
        <v>8.1601309999999996E-2</v>
      </c>
      <c r="E60" s="16"/>
      <c r="F60" s="21">
        <v>0</v>
      </c>
      <c r="G60" s="21">
        <v>0</v>
      </c>
      <c r="H60" s="22">
        <f t="shared" si="55"/>
        <v>0</v>
      </c>
      <c r="I60" s="16"/>
      <c r="J60" s="21">
        <f t="shared" si="56"/>
        <v>0</v>
      </c>
      <c r="K60" s="22">
        <f t="shared" si="57"/>
        <v>-248.50000000000003</v>
      </c>
      <c r="L60" s="16"/>
      <c r="M60" s="21">
        <f t="shared" si="58"/>
        <v>8.1601309999999996E-2</v>
      </c>
      <c r="N60" s="22">
        <f t="shared" si="59"/>
        <v>93.739668799999976</v>
      </c>
      <c r="O60" s="16"/>
      <c r="P60" s="21">
        <f t="shared" si="60"/>
        <v>8.1601309999999996E-2</v>
      </c>
      <c r="Q60" s="22">
        <f t="shared" si="61"/>
        <v>-154.76033120000002</v>
      </c>
    </row>
    <row r="61" spans="1:17" ht="15" customHeight="1" x14ac:dyDescent="0.25">
      <c r="A61" s="18">
        <v>41708</v>
      </c>
      <c r="B61" s="21">
        <v>0</v>
      </c>
      <c r="C61" s="21">
        <v>0.62017981</v>
      </c>
      <c r="D61" s="22">
        <f t="shared" si="54"/>
        <v>0.62017981</v>
      </c>
      <c r="E61" s="16"/>
      <c r="F61" s="21">
        <v>0</v>
      </c>
      <c r="G61" s="21">
        <v>0</v>
      </c>
      <c r="H61" s="22">
        <f t="shared" si="55"/>
        <v>0</v>
      </c>
      <c r="I61" s="16"/>
      <c r="J61" s="21">
        <f t="shared" ref="J61:J65" si="62">B61-F61</f>
        <v>0</v>
      </c>
      <c r="K61" s="22">
        <f t="shared" ref="K61:K65" si="63">K60+J61</f>
        <v>-248.50000000000003</v>
      </c>
      <c r="L61" s="16"/>
      <c r="M61" s="21">
        <f t="shared" ref="M61:M65" si="64">C61-G61</f>
        <v>0.62017981</v>
      </c>
      <c r="N61" s="22">
        <f t="shared" ref="N61:N65" si="65">N60+M61</f>
        <v>94.359848609999972</v>
      </c>
      <c r="O61" s="16"/>
      <c r="P61" s="21">
        <f t="shared" ref="P61:P65" si="66">J61+M61</f>
        <v>0.62017981</v>
      </c>
      <c r="Q61" s="22">
        <f t="shared" ref="Q61:Q65" si="67">Q60+P61</f>
        <v>-154.14015139000003</v>
      </c>
    </row>
    <row r="62" spans="1:17" ht="15" customHeight="1" x14ac:dyDescent="0.25">
      <c r="A62" s="18">
        <v>41709</v>
      </c>
      <c r="B62" s="21">
        <v>0</v>
      </c>
      <c r="C62" s="21">
        <v>2.1623829100000003</v>
      </c>
      <c r="D62" s="22">
        <f t="shared" si="54"/>
        <v>2.1623829100000003</v>
      </c>
      <c r="E62" s="16"/>
      <c r="F62" s="21">
        <v>0</v>
      </c>
      <c r="G62" s="21">
        <v>0</v>
      </c>
      <c r="H62" s="22">
        <f t="shared" si="55"/>
        <v>0</v>
      </c>
      <c r="I62" s="16"/>
      <c r="J62" s="21">
        <f t="shared" si="62"/>
        <v>0</v>
      </c>
      <c r="K62" s="22">
        <f t="shared" si="63"/>
        <v>-248.50000000000003</v>
      </c>
      <c r="L62" s="16"/>
      <c r="M62" s="21">
        <f t="shared" si="64"/>
        <v>2.1623829100000003</v>
      </c>
      <c r="N62" s="22">
        <f t="shared" si="65"/>
        <v>96.522231519999977</v>
      </c>
      <c r="O62" s="16"/>
      <c r="P62" s="21">
        <f t="shared" si="66"/>
        <v>2.1623829100000003</v>
      </c>
      <c r="Q62" s="22">
        <f t="shared" si="67"/>
        <v>-151.97776848000004</v>
      </c>
    </row>
    <row r="63" spans="1:17" ht="15" customHeight="1" x14ac:dyDescent="0.25">
      <c r="A63" s="18">
        <v>41710</v>
      </c>
      <c r="B63" s="21">
        <v>0</v>
      </c>
      <c r="C63" s="21">
        <v>0.20865992999999999</v>
      </c>
      <c r="D63" s="22">
        <f t="shared" si="54"/>
        <v>0.20865992999999999</v>
      </c>
      <c r="E63" s="16"/>
      <c r="F63" s="21">
        <v>0</v>
      </c>
      <c r="G63" s="21">
        <v>0</v>
      </c>
      <c r="H63" s="22">
        <f t="shared" si="55"/>
        <v>0</v>
      </c>
      <c r="I63" s="16"/>
      <c r="J63" s="21">
        <f t="shared" si="62"/>
        <v>0</v>
      </c>
      <c r="K63" s="22">
        <f t="shared" si="63"/>
        <v>-248.50000000000003</v>
      </c>
      <c r="L63" s="16"/>
      <c r="M63" s="21">
        <f t="shared" si="64"/>
        <v>0.20865992999999999</v>
      </c>
      <c r="N63" s="22">
        <f t="shared" si="65"/>
        <v>96.730891449999973</v>
      </c>
      <c r="O63" s="16"/>
      <c r="P63" s="21">
        <f t="shared" si="66"/>
        <v>0.20865992999999999</v>
      </c>
      <c r="Q63" s="22">
        <f t="shared" si="67"/>
        <v>-151.76910855000003</v>
      </c>
    </row>
    <row r="64" spans="1:17" ht="15" customHeight="1" x14ac:dyDescent="0.25">
      <c r="A64" s="18">
        <v>41711</v>
      </c>
      <c r="B64" s="21">
        <v>0</v>
      </c>
      <c r="C64" s="21">
        <v>0</v>
      </c>
      <c r="D64" s="22">
        <f t="shared" si="54"/>
        <v>0</v>
      </c>
      <c r="E64" s="16"/>
      <c r="F64" s="21">
        <v>0</v>
      </c>
      <c r="G64" s="21">
        <v>11.18</v>
      </c>
      <c r="H64" s="22">
        <f t="shared" si="55"/>
        <v>11.18</v>
      </c>
      <c r="I64" s="16"/>
      <c r="J64" s="21">
        <f t="shared" si="62"/>
        <v>0</v>
      </c>
      <c r="K64" s="22">
        <f t="shared" si="63"/>
        <v>-248.50000000000003</v>
      </c>
      <c r="L64" s="16"/>
      <c r="M64" s="21">
        <f t="shared" si="64"/>
        <v>-11.18</v>
      </c>
      <c r="N64" s="22">
        <f t="shared" si="65"/>
        <v>85.550891449999966</v>
      </c>
      <c r="O64" s="16"/>
      <c r="P64" s="21">
        <f t="shared" si="66"/>
        <v>-11.18</v>
      </c>
      <c r="Q64" s="22">
        <f t="shared" si="67"/>
        <v>-162.94910855000003</v>
      </c>
    </row>
    <row r="65" spans="1:17" ht="15" customHeight="1" x14ac:dyDescent="0.25">
      <c r="A65" s="18">
        <v>41712</v>
      </c>
      <c r="B65" s="21">
        <v>0</v>
      </c>
      <c r="C65" s="21">
        <v>3.2228451099999997</v>
      </c>
      <c r="D65" s="22">
        <f t="shared" si="54"/>
        <v>3.2228451099999997</v>
      </c>
      <c r="E65" s="16"/>
      <c r="F65" s="21">
        <v>0</v>
      </c>
      <c r="G65" s="21">
        <v>0</v>
      </c>
      <c r="H65" s="22">
        <f t="shared" si="55"/>
        <v>0</v>
      </c>
      <c r="I65" s="16"/>
      <c r="J65" s="21">
        <f t="shared" si="62"/>
        <v>0</v>
      </c>
      <c r="K65" s="22">
        <f t="shared" si="63"/>
        <v>-248.50000000000003</v>
      </c>
      <c r="L65" s="16"/>
      <c r="M65" s="21">
        <f t="shared" si="64"/>
        <v>3.2228451099999997</v>
      </c>
      <c r="N65" s="22">
        <f t="shared" si="65"/>
        <v>88.773736559999961</v>
      </c>
      <c r="O65" s="16"/>
      <c r="P65" s="21">
        <f t="shared" si="66"/>
        <v>3.2228451099999997</v>
      </c>
      <c r="Q65" s="22">
        <f t="shared" si="67"/>
        <v>-159.72626344000003</v>
      </c>
    </row>
    <row r="66" spans="1:17" ht="15" customHeight="1" x14ac:dyDescent="0.25">
      <c r="A66" s="18">
        <v>41715</v>
      </c>
      <c r="B66" s="21">
        <v>0</v>
      </c>
      <c r="C66" s="21">
        <v>0.32342223999999997</v>
      </c>
      <c r="D66" s="22">
        <f t="shared" si="54"/>
        <v>0.32342223999999997</v>
      </c>
      <c r="E66" s="16"/>
      <c r="F66" s="21">
        <v>0</v>
      </c>
      <c r="G66" s="21">
        <v>0</v>
      </c>
      <c r="H66" s="22">
        <f t="shared" si="55"/>
        <v>0</v>
      </c>
      <c r="I66" s="16"/>
      <c r="J66" s="21">
        <f t="shared" ref="J66:J70" si="68">B66-F66</f>
        <v>0</v>
      </c>
      <c r="K66" s="22">
        <f t="shared" ref="K66:K70" si="69">K65+J66</f>
        <v>-248.50000000000003</v>
      </c>
      <c r="L66" s="16"/>
      <c r="M66" s="21">
        <f t="shared" ref="M66:M70" si="70">C66-G66</f>
        <v>0.32342223999999997</v>
      </c>
      <c r="N66" s="22">
        <f t="shared" ref="N66:N70" si="71">N65+M66</f>
        <v>89.09715879999996</v>
      </c>
      <c r="O66" s="16"/>
      <c r="P66" s="21">
        <f t="shared" ref="P66:P70" si="72">J66+M66</f>
        <v>0.32342223999999997</v>
      </c>
      <c r="Q66" s="22">
        <f t="shared" ref="Q66:Q70" si="73">Q65+P66</f>
        <v>-159.40284120000001</v>
      </c>
    </row>
    <row r="67" spans="1:17" ht="15" customHeight="1" x14ac:dyDescent="0.25">
      <c r="A67" s="18">
        <v>41716</v>
      </c>
      <c r="B67" s="21">
        <v>0</v>
      </c>
      <c r="C67" s="21">
        <v>0</v>
      </c>
      <c r="D67" s="22">
        <f t="shared" si="54"/>
        <v>0</v>
      </c>
      <c r="E67" s="16"/>
      <c r="F67" s="21">
        <v>0</v>
      </c>
      <c r="G67" s="21">
        <v>0</v>
      </c>
      <c r="H67" s="22">
        <f t="shared" si="55"/>
        <v>0</v>
      </c>
      <c r="I67" s="16"/>
      <c r="J67" s="21">
        <f t="shared" si="68"/>
        <v>0</v>
      </c>
      <c r="K67" s="22">
        <f t="shared" si="69"/>
        <v>-248.50000000000003</v>
      </c>
      <c r="L67" s="16"/>
      <c r="M67" s="21">
        <f t="shared" si="70"/>
        <v>0</v>
      </c>
      <c r="N67" s="22">
        <f t="shared" si="71"/>
        <v>89.09715879999996</v>
      </c>
      <c r="O67" s="16"/>
      <c r="P67" s="21">
        <f t="shared" si="72"/>
        <v>0</v>
      </c>
      <c r="Q67" s="22">
        <f t="shared" si="73"/>
        <v>-159.40284120000001</v>
      </c>
    </row>
    <row r="68" spans="1:17" ht="15" customHeight="1" x14ac:dyDescent="0.25">
      <c r="A68" s="18">
        <v>41717</v>
      </c>
      <c r="B68" s="21">
        <v>0</v>
      </c>
      <c r="C68" s="21">
        <v>2.8399859999999999E-2</v>
      </c>
      <c r="D68" s="22">
        <f t="shared" si="54"/>
        <v>2.8399859999999999E-2</v>
      </c>
      <c r="E68" s="16"/>
      <c r="F68" s="21">
        <v>0</v>
      </c>
      <c r="G68" s="21">
        <v>0</v>
      </c>
      <c r="H68" s="22">
        <f t="shared" si="55"/>
        <v>0</v>
      </c>
      <c r="I68" s="16"/>
      <c r="J68" s="21">
        <f t="shared" si="68"/>
        <v>0</v>
      </c>
      <c r="K68" s="22">
        <f t="shared" si="69"/>
        <v>-248.50000000000003</v>
      </c>
      <c r="L68" s="16"/>
      <c r="M68" s="21">
        <f t="shared" si="70"/>
        <v>2.8399859999999999E-2</v>
      </c>
      <c r="N68" s="22">
        <f t="shared" si="71"/>
        <v>89.125558659999953</v>
      </c>
      <c r="O68" s="16"/>
      <c r="P68" s="21">
        <f t="shared" si="72"/>
        <v>2.8399859999999999E-2</v>
      </c>
      <c r="Q68" s="22">
        <f t="shared" si="73"/>
        <v>-159.37444134</v>
      </c>
    </row>
    <row r="69" spans="1:17" ht="15" customHeight="1" x14ac:dyDescent="0.25">
      <c r="A69" s="18">
        <v>41718</v>
      </c>
      <c r="B69" s="21">
        <v>0</v>
      </c>
      <c r="C69" s="21">
        <v>0.93459813999999997</v>
      </c>
      <c r="D69" s="22">
        <f t="shared" si="54"/>
        <v>0.93459813999999997</v>
      </c>
      <c r="E69" s="16"/>
      <c r="F69" s="21">
        <v>0</v>
      </c>
      <c r="G69" s="21">
        <v>0</v>
      </c>
      <c r="H69" s="22">
        <f t="shared" si="55"/>
        <v>0</v>
      </c>
      <c r="I69" s="16"/>
      <c r="J69" s="21">
        <f t="shared" si="68"/>
        <v>0</v>
      </c>
      <c r="K69" s="22">
        <f t="shared" si="69"/>
        <v>-248.50000000000003</v>
      </c>
      <c r="L69" s="16"/>
      <c r="M69" s="21">
        <f t="shared" si="70"/>
        <v>0.93459813999999997</v>
      </c>
      <c r="N69" s="22">
        <f t="shared" si="71"/>
        <v>90.060156799999959</v>
      </c>
      <c r="O69" s="16"/>
      <c r="P69" s="21">
        <f t="shared" si="72"/>
        <v>0.93459813999999997</v>
      </c>
      <c r="Q69" s="22">
        <f t="shared" si="73"/>
        <v>-158.43984320000001</v>
      </c>
    </row>
    <row r="70" spans="1:17" ht="15" customHeight="1" x14ac:dyDescent="0.25">
      <c r="A70" s="18">
        <v>41719</v>
      </c>
      <c r="B70" s="21">
        <v>0</v>
      </c>
      <c r="C70" s="21">
        <v>0.24024403000000003</v>
      </c>
      <c r="D70" s="22">
        <f t="shared" si="54"/>
        <v>0.24024403000000003</v>
      </c>
      <c r="E70" s="16"/>
      <c r="F70" s="21">
        <v>0</v>
      </c>
      <c r="G70" s="21">
        <v>0.12999999999999998</v>
      </c>
      <c r="H70" s="22">
        <f t="shared" si="55"/>
        <v>0.12999999999999998</v>
      </c>
      <c r="I70" s="16"/>
      <c r="J70" s="21">
        <f t="shared" si="68"/>
        <v>0</v>
      </c>
      <c r="K70" s="22">
        <f t="shared" si="69"/>
        <v>-248.50000000000003</v>
      </c>
      <c r="L70" s="16"/>
      <c r="M70" s="21">
        <f t="shared" si="70"/>
        <v>0.11024403000000005</v>
      </c>
      <c r="N70" s="22">
        <f t="shared" si="71"/>
        <v>90.170400829999963</v>
      </c>
      <c r="O70" s="16"/>
      <c r="P70" s="21">
        <f t="shared" si="72"/>
        <v>0.11024403000000005</v>
      </c>
      <c r="Q70" s="22">
        <f t="shared" si="73"/>
        <v>-158.32959917000002</v>
      </c>
    </row>
    <row r="71" spans="1:17" ht="15" customHeight="1" x14ac:dyDescent="0.25">
      <c r="A71" s="18">
        <v>41722</v>
      </c>
      <c r="B71" s="21">
        <v>0</v>
      </c>
      <c r="C71" s="21">
        <v>0</v>
      </c>
      <c r="D71" s="22">
        <f t="shared" si="54"/>
        <v>0</v>
      </c>
      <c r="E71" s="16"/>
      <c r="F71" s="21">
        <v>0</v>
      </c>
      <c r="G71" s="21">
        <v>0</v>
      </c>
      <c r="H71" s="22">
        <f t="shared" si="55"/>
        <v>0</v>
      </c>
      <c r="I71" s="16"/>
      <c r="J71" s="21">
        <f t="shared" ref="J71:J75" si="74">B71-F71</f>
        <v>0</v>
      </c>
      <c r="K71" s="22">
        <f t="shared" ref="K71:K75" si="75">K70+J71</f>
        <v>-248.50000000000003</v>
      </c>
      <c r="L71" s="16"/>
      <c r="M71" s="21">
        <f t="shared" ref="M71:M75" si="76">C71-G71</f>
        <v>0</v>
      </c>
      <c r="N71" s="22">
        <f t="shared" ref="N71:N75" si="77">N70+M71</f>
        <v>90.170400829999963</v>
      </c>
      <c r="O71" s="16"/>
      <c r="P71" s="21">
        <f t="shared" ref="P71:P75" si="78">J71+M71</f>
        <v>0</v>
      </c>
      <c r="Q71" s="22">
        <f t="shared" ref="Q71:Q75" si="79">Q70+P71</f>
        <v>-158.32959917000002</v>
      </c>
    </row>
    <row r="72" spans="1:17" ht="15" customHeight="1" x14ac:dyDescent="0.25">
      <c r="A72" s="18">
        <v>41723</v>
      </c>
      <c r="B72" s="21">
        <v>0</v>
      </c>
      <c r="C72" s="21">
        <v>1.1577951599999998</v>
      </c>
      <c r="D72" s="22">
        <f t="shared" si="54"/>
        <v>1.1577951599999998</v>
      </c>
      <c r="E72" s="16"/>
      <c r="F72" s="21">
        <v>0</v>
      </c>
      <c r="G72" s="21">
        <v>0</v>
      </c>
      <c r="H72" s="22">
        <f t="shared" si="55"/>
        <v>0</v>
      </c>
      <c r="I72" s="16"/>
      <c r="J72" s="21">
        <f t="shared" si="74"/>
        <v>0</v>
      </c>
      <c r="K72" s="22">
        <f t="shared" si="75"/>
        <v>-248.50000000000003</v>
      </c>
      <c r="L72" s="16"/>
      <c r="M72" s="21">
        <f t="shared" si="76"/>
        <v>1.1577951599999998</v>
      </c>
      <c r="N72" s="22">
        <f t="shared" si="77"/>
        <v>91.328195989999969</v>
      </c>
      <c r="O72" s="16"/>
      <c r="P72" s="21">
        <f t="shared" si="78"/>
        <v>1.1577951599999998</v>
      </c>
      <c r="Q72" s="22">
        <f t="shared" si="79"/>
        <v>-157.17180401000002</v>
      </c>
    </row>
    <row r="73" spans="1:17" ht="15" customHeight="1" x14ac:dyDescent="0.25">
      <c r="A73" s="18">
        <v>41724</v>
      </c>
      <c r="B73" s="21">
        <v>0</v>
      </c>
      <c r="C73" s="21">
        <v>0.60089601000000004</v>
      </c>
      <c r="D73" s="22">
        <f t="shared" si="54"/>
        <v>0.60089601000000004</v>
      </c>
      <c r="E73" s="16"/>
      <c r="F73" s="21">
        <v>0</v>
      </c>
      <c r="G73" s="21">
        <v>0</v>
      </c>
      <c r="H73" s="22">
        <f t="shared" si="55"/>
        <v>0</v>
      </c>
      <c r="I73" s="16"/>
      <c r="J73" s="21">
        <f t="shared" si="74"/>
        <v>0</v>
      </c>
      <c r="K73" s="22">
        <f t="shared" si="75"/>
        <v>-248.50000000000003</v>
      </c>
      <c r="L73" s="16"/>
      <c r="M73" s="21">
        <f t="shared" si="76"/>
        <v>0.60089601000000004</v>
      </c>
      <c r="N73" s="22">
        <f t="shared" si="77"/>
        <v>91.929091999999969</v>
      </c>
      <c r="O73" s="16"/>
      <c r="P73" s="21">
        <f t="shared" si="78"/>
        <v>0.60089601000000004</v>
      </c>
      <c r="Q73" s="22">
        <f t="shared" si="79"/>
        <v>-156.570908</v>
      </c>
    </row>
    <row r="74" spans="1:17" ht="15" customHeight="1" x14ac:dyDescent="0.25">
      <c r="A74" s="18">
        <v>41725</v>
      </c>
      <c r="B74" s="21">
        <v>0</v>
      </c>
      <c r="C74" s="21">
        <v>6.3374520000000004E-2</v>
      </c>
      <c r="D74" s="22">
        <f t="shared" si="54"/>
        <v>6.3374520000000004E-2</v>
      </c>
      <c r="E74" s="16"/>
      <c r="F74" s="21">
        <v>0</v>
      </c>
      <c r="G74" s="21">
        <v>0</v>
      </c>
      <c r="H74" s="22">
        <f t="shared" si="55"/>
        <v>0</v>
      </c>
      <c r="I74" s="16"/>
      <c r="J74" s="21">
        <f t="shared" si="74"/>
        <v>0</v>
      </c>
      <c r="K74" s="22">
        <f t="shared" si="75"/>
        <v>-248.50000000000003</v>
      </c>
      <c r="L74" s="16"/>
      <c r="M74" s="21">
        <f t="shared" si="76"/>
        <v>6.3374520000000004E-2</v>
      </c>
      <c r="N74" s="22">
        <f t="shared" si="77"/>
        <v>91.992466519999965</v>
      </c>
      <c r="O74" s="16"/>
      <c r="P74" s="21">
        <f t="shared" si="78"/>
        <v>6.3374520000000004E-2</v>
      </c>
      <c r="Q74" s="22">
        <f t="shared" si="79"/>
        <v>-156.50753348000001</v>
      </c>
    </row>
    <row r="75" spans="1:17" ht="15" customHeight="1" x14ac:dyDescent="0.25">
      <c r="A75" s="18">
        <v>41726</v>
      </c>
      <c r="B75" s="21">
        <v>0</v>
      </c>
      <c r="C75" s="21">
        <v>0.58426129999999998</v>
      </c>
      <c r="D75" s="22">
        <f t="shared" si="54"/>
        <v>0.58426129999999998</v>
      </c>
      <c r="E75" s="16"/>
      <c r="F75" s="21">
        <v>0</v>
      </c>
      <c r="G75" s="21">
        <v>0</v>
      </c>
      <c r="H75" s="22">
        <f t="shared" si="55"/>
        <v>0</v>
      </c>
      <c r="I75" s="16"/>
      <c r="J75" s="21">
        <f t="shared" si="74"/>
        <v>0</v>
      </c>
      <c r="K75" s="22">
        <f t="shared" si="75"/>
        <v>-248.50000000000003</v>
      </c>
      <c r="L75" s="16"/>
      <c r="M75" s="21">
        <f t="shared" si="76"/>
        <v>0.58426129999999998</v>
      </c>
      <c r="N75" s="22">
        <f t="shared" si="77"/>
        <v>92.576727819999959</v>
      </c>
      <c r="O75" s="16"/>
      <c r="P75" s="21">
        <f t="shared" si="78"/>
        <v>0.58426129999999998</v>
      </c>
      <c r="Q75" s="22">
        <f t="shared" si="79"/>
        <v>-155.92327218</v>
      </c>
    </row>
    <row r="76" spans="1:17" ht="15" customHeight="1" x14ac:dyDescent="0.25">
      <c r="A76" s="18">
        <v>41729</v>
      </c>
      <c r="B76" s="21">
        <v>0</v>
      </c>
      <c r="C76" s="21">
        <v>2.8442317300000006</v>
      </c>
      <c r="D76" s="22">
        <f t="shared" si="54"/>
        <v>2.8442317300000006</v>
      </c>
      <c r="E76" s="16"/>
      <c r="F76" s="21">
        <v>0</v>
      </c>
      <c r="G76" s="21">
        <v>0</v>
      </c>
      <c r="H76" s="22">
        <f t="shared" si="55"/>
        <v>0</v>
      </c>
      <c r="I76" s="16"/>
      <c r="J76" s="21">
        <f t="shared" ref="J76:J80" si="80">B76-F76</f>
        <v>0</v>
      </c>
      <c r="K76" s="22">
        <f t="shared" ref="K76:K80" si="81">K75+J76</f>
        <v>-248.50000000000003</v>
      </c>
      <c r="L76" s="16"/>
      <c r="M76" s="21">
        <f t="shared" ref="M76:M80" si="82">C76-G76</f>
        <v>2.8442317300000006</v>
      </c>
      <c r="N76" s="22">
        <f t="shared" ref="N76:N80" si="83">N75+M76</f>
        <v>95.420959549999964</v>
      </c>
      <c r="O76" s="16"/>
      <c r="P76" s="21">
        <f t="shared" ref="P76:P80" si="84">J76+M76</f>
        <v>2.8442317300000006</v>
      </c>
      <c r="Q76" s="22">
        <f t="shared" ref="Q76:Q80" si="85">Q75+P76</f>
        <v>-153.07904045000001</v>
      </c>
    </row>
    <row r="77" spans="1:17" ht="15" customHeight="1" x14ac:dyDescent="0.25">
      <c r="A77" s="18">
        <v>41730</v>
      </c>
      <c r="B77" s="21">
        <v>0</v>
      </c>
      <c r="C77" s="21">
        <v>0.90169126999999993</v>
      </c>
      <c r="D77" s="22">
        <f t="shared" si="54"/>
        <v>0.90169126999999993</v>
      </c>
      <c r="E77" s="16"/>
      <c r="F77" s="21">
        <v>0</v>
      </c>
      <c r="G77" s="21">
        <v>0</v>
      </c>
      <c r="H77" s="22">
        <f t="shared" si="55"/>
        <v>0</v>
      </c>
      <c r="I77" s="16"/>
      <c r="J77" s="21">
        <f t="shared" si="80"/>
        <v>0</v>
      </c>
      <c r="K77" s="22">
        <f t="shared" si="81"/>
        <v>-248.50000000000003</v>
      </c>
      <c r="L77" s="16"/>
      <c r="M77" s="21">
        <f t="shared" si="82"/>
        <v>0.90169126999999993</v>
      </c>
      <c r="N77" s="22">
        <f t="shared" si="83"/>
        <v>96.322650819999964</v>
      </c>
      <c r="O77" s="16"/>
      <c r="P77" s="21">
        <f t="shared" si="84"/>
        <v>0.90169126999999993</v>
      </c>
      <c r="Q77" s="22">
        <f t="shared" si="85"/>
        <v>-152.17734918000002</v>
      </c>
    </row>
    <row r="78" spans="1:17" ht="15" customHeight="1" x14ac:dyDescent="0.25">
      <c r="A78" s="18">
        <v>41731</v>
      </c>
      <c r="B78" s="21">
        <v>0</v>
      </c>
      <c r="C78" s="21">
        <v>32.303415010000002</v>
      </c>
      <c r="D78" s="22">
        <f t="shared" si="54"/>
        <v>32.303415010000002</v>
      </c>
      <c r="E78" s="16"/>
      <c r="F78" s="21">
        <v>0</v>
      </c>
      <c r="G78" s="21">
        <v>0</v>
      </c>
      <c r="H78" s="22">
        <f t="shared" si="55"/>
        <v>0</v>
      </c>
      <c r="I78" s="16"/>
      <c r="J78" s="21">
        <f t="shared" si="80"/>
        <v>0</v>
      </c>
      <c r="K78" s="22">
        <f t="shared" si="81"/>
        <v>-248.50000000000003</v>
      </c>
      <c r="L78" s="16"/>
      <c r="M78" s="21">
        <f t="shared" si="82"/>
        <v>32.303415010000002</v>
      </c>
      <c r="N78" s="22">
        <f t="shared" si="83"/>
        <v>128.62606582999996</v>
      </c>
      <c r="O78" s="16"/>
      <c r="P78" s="21">
        <f t="shared" si="84"/>
        <v>32.303415010000002</v>
      </c>
      <c r="Q78" s="22">
        <f t="shared" si="85"/>
        <v>-119.87393417000001</v>
      </c>
    </row>
    <row r="79" spans="1:17" ht="15" customHeight="1" x14ac:dyDescent="0.25">
      <c r="A79" s="18">
        <v>41732</v>
      </c>
      <c r="B79" s="21">
        <v>0</v>
      </c>
      <c r="C79" s="21">
        <v>0.33361363999999993</v>
      </c>
      <c r="D79" s="22">
        <f t="shared" si="54"/>
        <v>0.33361363999999993</v>
      </c>
      <c r="E79" s="16"/>
      <c r="F79" s="21">
        <v>0</v>
      </c>
      <c r="G79" s="21">
        <v>0.62902398000000015</v>
      </c>
      <c r="H79" s="22">
        <f t="shared" si="55"/>
        <v>0.62902398000000015</v>
      </c>
      <c r="I79" s="16"/>
      <c r="J79" s="21">
        <f t="shared" si="80"/>
        <v>0</v>
      </c>
      <c r="K79" s="22">
        <f t="shared" si="81"/>
        <v>-248.50000000000003</v>
      </c>
      <c r="L79" s="16"/>
      <c r="M79" s="21">
        <f t="shared" si="82"/>
        <v>-0.29541034000000022</v>
      </c>
      <c r="N79" s="22">
        <f t="shared" si="83"/>
        <v>128.33065548999997</v>
      </c>
      <c r="O79" s="16"/>
      <c r="P79" s="21">
        <f t="shared" si="84"/>
        <v>-0.29541034000000022</v>
      </c>
      <c r="Q79" s="22">
        <f t="shared" si="85"/>
        <v>-120.16934451000002</v>
      </c>
    </row>
    <row r="80" spans="1:17" ht="15" customHeight="1" x14ac:dyDescent="0.25">
      <c r="A80" s="18">
        <v>41733</v>
      </c>
      <c r="B80" s="21">
        <v>0</v>
      </c>
      <c r="C80" s="21">
        <v>18.266435789999999</v>
      </c>
      <c r="D80" s="22">
        <f t="shared" si="54"/>
        <v>18.266435789999999</v>
      </c>
      <c r="E80" s="16"/>
      <c r="F80" s="21">
        <v>0</v>
      </c>
      <c r="G80" s="21">
        <v>0</v>
      </c>
      <c r="H80" s="22">
        <f t="shared" si="55"/>
        <v>0</v>
      </c>
      <c r="I80" s="16"/>
      <c r="J80" s="21">
        <f t="shared" si="80"/>
        <v>0</v>
      </c>
      <c r="K80" s="22">
        <f t="shared" si="81"/>
        <v>-248.50000000000003</v>
      </c>
      <c r="L80" s="16"/>
      <c r="M80" s="21">
        <f t="shared" si="82"/>
        <v>18.266435789999999</v>
      </c>
      <c r="N80" s="22">
        <f t="shared" si="83"/>
        <v>146.59709127999997</v>
      </c>
      <c r="O80" s="16"/>
      <c r="P80" s="21">
        <f t="shared" si="84"/>
        <v>18.266435789999999</v>
      </c>
      <c r="Q80" s="22">
        <f t="shared" si="85"/>
        <v>-101.90290872000001</v>
      </c>
    </row>
    <row r="81" spans="1:17" ht="15" customHeight="1" x14ac:dyDescent="0.25">
      <c r="A81" s="18">
        <v>41736</v>
      </c>
      <c r="B81" s="21">
        <v>0</v>
      </c>
      <c r="C81" s="21">
        <v>39.876726859999998</v>
      </c>
      <c r="D81" s="22">
        <f t="shared" si="54"/>
        <v>39.876726859999998</v>
      </c>
      <c r="E81" s="16"/>
      <c r="F81" s="21">
        <v>0</v>
      </c>
      <c r="G81" s="21">
        <v>11.898999999999999</v>
      </c>
      <c r="H81" s="22">
        <f t="shared" si="55"/>
        <v>11.898999999999999</v>
      </c>
      <c r="I81" s="16"/>
      <c r="J81" s="21">
        <f t="shared" ref="J81:J84" si="86">B81-F81</f>
        <v>0</v>
      </c>
      <c r="K81" s="22">
        <f t="shared" ref="K81:K84" si="87">K80+J81</f>
        <v>-248.50000000000003</v>
      </c>
      <c r="L81" s="16"/>
      <c r="M81" s="21">
        <f t="shared" ref="M81:M84" si="88">C81-G81</f>
        <v>27.977726859999997</v>
      </c>
      <c r="N81" s="22">
        <f t="shared" ref="N81:N88" si="89">N80+M81</f>
        <v>174.57481813999996</v>
      </c>
      <c r="O81" s="16"/>
      <c r="P81" s="21">
        <f t="shared" ref="P81:P88" si="90">J81+M81</f>
        <v>27.977726859999997</v>
      </c>
      <c r="Q81" s="22">
        <f t="shared" ref="Q81:Q84" si="91">Q80+P81</f>
        <v>-73.925181860000009</v>
      </c>
    </row>
    <row r="82" spans="1:17" ht="15" customHeight="1" x14ac:dyDescent="0.25">
      <c r="A82" s="18">
        <v>41737</v>
      </c>
      <c r="B82" s="21">
        <v>0</v>
      </c>
      <c r="C82" s="21">
        <v>6.6527760000000005E-2</v>
      </c>
      <c r="D82" s="22">
        <f t="shared" si="54"/>
        <v>6.6527760000000005E-2</v>
      </c>
      <c r="E82" s="16"/>
      <c r="F82" s="21">
        <v>0</v>
      </c>
      <c r="G82" s="21">
        <v>0</v>
      </c>
      <c r="H82" s="22">
        <f t="shared" si="55"/>
        <v>0</v>
      </c>
      <c r="I82" s="16"/>
      <c r="J82" s="21">
        <f t="shared" si="86"/>
        <v>0</v>
      </c>
      <c r="K82" s="22">
        <f t="shared" si="87"/>
        <v>-248.50000000000003</v>
      </c>
      <c r="L82" s="16"/>
      <c r="M82" s="21">
        <f t="shared" si="88"/>
        <v>6.6527760000000005E-2</v>
      </c>
      <c r="N82" s="22">
        <f t="shared" si="89"/>
        <v>174.64134589999998</v>
      </c>
      <c r="O82" s="16"/>
      <c r="P82" s="21">
        <f t="shared" si="90"/>
        <v>6.6527760000000005E-2</v>
      </c>
      <c r="Q82" s="22">
        <f t="shared" si="91"/>
        <v>-73.85865410000001</v>
      </c>
    </row>
    <row r="83" spans="1:17" ht="15" customHeight="1" x14ac:dyDescent="0.25">
      <c r="A83" s="18">
        <v>41738</v>
      </c>
      <c r="B83" s="21">
        <v>0</v>
      </c>
      <c r="C83" s="21">
        <v>11.72404057</v>
      </c>
      <c r="D83" s="22">
        <f t="shared" si="54"/>
        <v>11.72404057</v>
      </c>
      <c r="E83" s="16"/>
      <c r="F83" s="21">
        <v>0</v>
      </c>
      <c r="G83" s="21">
        <v>0</v>
      </c>
      <c r="H83" s="22">
        <f t="shared" si="55"/>
        <v>0</v>
      </c>
      <c r="I83" s="16"/>
      <c r="J83" s="21">
        <f t="shared" si="86"/>
        <v>0</v>
      </c>
      <c r="K83" s="22">
        <f t="shared" si="87"/>
        <v>-248.50000000000003</v>
      </c>
      <c r="L83" s="16"/>
      <c r="M83" s="21">
        <f t="shared" si="88"/>
        <v>11.72404057</v>
      </c>
      <c r="N83" s="22">
        <f t="shared" si="89"/>
        <v>186.36538646999998</v>
      </c>
      <c r="O83" s="16"/>
      <c r="P83" s="21">
        <f t="shared" si="90"/>
        <v>11.72404057</v>
      </c>
      <c r="Q83" s="22">
        <f t="shared" si="91"/>
        <v>-62.13461353000001</v>
      </c>
    </row>
    <row r="84" spans="1:17" ht="15" customHeight="1" x14ac:dyDescent="0.25">
      <c r="A84" s="18">
        <v>41739</v>
      </c>
      <c r="B84" s="21">
        <v>0</v>
      </c>
      <c r="C84" s="21">
        <v>0.51720098000000003</v>
      </c>
      <c r="D84" s="22">
        <f t="shared" si="54"/>
        <v>0.51720098000000003</v>
      </c>
      <c r="E84" s="16"/>
      <c r="F84" s="21">
        <v>0</v>
      </c>
      <c r="G84" s="21">
        <v>0</v>
      </c>
      <c r="H84" s="22">
        <f t="shared" si="55"/>
        <v>0</v>
      </c>
      <c r="I84" s="16"/>
      <c r="J84" s="21">
        <f t="shared" si="86"/>
        <v>0</v>
      </c>
      <c r="K84" s="22">
        <f t="shared" si="87"/>
        <v>-248.50000000000003</v>
      </c>
      <c r="L84" s="16"/>
      <c r="M84" s="21">
        <f t="shared" si="88"/>
        <v>0.51720098000000003</v>
      </c>
      <c r="N84" s="22">
        <f t="shared" si="89"/>
        <v>186.88258744999999</v>
      </c>
      <c r="O84" s="16"/>
      <c r="P84" s="21">
        <f t="shared" si="90"/>
        <v>0.51720098000000003</v>
      </c>
      <c r="Q84" s="22">
        <f t="shared" si="91"/>
        <v>-61.617412550000012</v>
      </c>
    </row>
    <row r="85" spans="1:17" ht="15" customHeight="1" x14ac:dyDescent="0.25">
      <c r="A85" s="18">
        <v>41740</v>
      </c>
      <c r="B85" s="21">
        <v>0</v>
      </c>
      <c r="C85" s="21">
        <v>0.62224310999999977</v>
      </c>
      <c r="D85" s="22">
        <f t="shared" si="54"/>
        <v>0.62224310999999977</v>
      </c>
      <c r="E85" s="16"/>
      <c r="F85" s="21">
        <v>0</v>
      </c>
      <c r="G85" s="21">
        <v>0</v>
      </c>
      <c r="H85" s="22">
        <f t="shared" si="55"/>
        <v>0</v>
      </c>
      <c r="I85" s="16"/>
      <c r="J85" s="21">
        <f>B85-F85</f>
        <v>0</v>
      </c>
      <c r="K85" s="22">
        <f>K84+J85</f>
        <v>-248.50000000000003</v>
      </c>
      <c r="L85" s="16"/>
      <c r="M85" s="21">
        <f>C85-G85</f>
        <v>0.62224310999999977</v>
      </c>
      <c r="N85" s="22">
        <f t="shared" si="89"/>
        <v>187.50483055999999</v>
      </c>
      <c r="O85" s="16"/>
      <c r="P85" s="21">
        <f t="shared" si="90"/>
        <v>0.62224310999999977</v>
      </c>
      <c r="Q85" s="22">
        <f>Q84+P85</f>
        <v>-60.995169440000012</v>
      </c>
    </row>
    <row r="86" spans="1:17" ht="15" customHeight="1" x14ac:dyDescent="0.25">
      <c r="A86" s="18">
        <v>41743</v>
      </c>
      <c r="B86" s="21">
        <v>0</v>
      </c>
      <c r="C86" s="21">
        <v>0.24241045</v>
      </c>
      <c r="D86" s="22">
        <f t="shared" si="54"/>
        <v>0.24241045</v>
      </c>
      <c r="E86" s="16"/>
      <c r="F86" s="21">
        <v>0</v>
      </c>
      <c r="G86" s="21">
        <v>0</v>
      </c>
      <c r="H86" s="22">
        <f t="shared" si="55"/>
        <v>0</v>
      </c>
      <c r="I86" s="16"/>
      <c r="J86" s="21">
        <f>B86-F86</f>
        <v>0</v>
      </c>
      <c r="K86" s="22">
        <f t="shared" ref="K86:K88" si="92">K85+J86</f>
        <v>-248.50000000000003</v>
      </c>
      <c r="L86" s="16"/>
      <c r="M86" s="21">
        <f>C86-G86</f>
        <v>0.24241045</v>
      </c>
      <c r="N86" s="22">
        <f t="shared" si="89"/>
        <v>187.74724100999998</v>
      </c>
      <c r="O86" s="16"/>
      <c r="P86" s="21">
        <f t="shared" si="90"/>
        <v>0.24241045</v>
      </c>
      <c r="Q86" s="22">
        <f t="shared" ref="Q86:Q88" si="93">Q85+P86</f>
        <v>-60.752758990000011</v>
      </c>
    </row>
    <row r="87" spans="1:17" ht="15" customHeight="1" x14ac:dyDescent="0.25">
      <c r="A87" s="18">
        <v>41744</v>
      </c>
      <c r="B87" s="21">
        <v>0</v>
      </c>
      <c r="C87" s="21">
        <v>0.63382733999999996</v>
      </c>
      <c r="D87" s="22">
        <f t="shared" si="54"/>
        <v>0.63382733999999996</v>
      </c>
      <c r="E87" s="16"/>
      <c r="F87" s="21">
        <v>0</v>
      </c>
      <c r="G87" s="21">
        <v>0</v>
      </c>
      <c r="H87" s="22">
        <f t="shared" si="55"/>
        <v>0</v>
      </c>
      <c r="I87" s="16"/>
      <c r="J87" s="21">
        <f>B87-F87</f>
        <v>0</v>
      </c>
      <c r="K87" s="22">
        <f t="shared" si="92"/>
        <v>-248.50000000000003</v>
      </c>
      <c r="L87" s="16"/>
      <c r="M87" s="21">
        <f>C87-G87</f>
        <v>0.63382733999999996</v>
      </c>
      <c r="N87" s="22">
        <f t="shared" si="89"/>
        <v>188.38106834999999</v>
      </c>
      <c r="O87" s="16"/>
      <c r="P87" s="21">
        <f t="shared" si="90"/>
        <v>0.63382733999999996</v>
      </c>
      <c r="Q87" s="22">
        <f t="shared" si="93"/>
        <v>-60.118931650000007</v>
      </c>
    </row>
    <row r="88" spans="1:17" ht="15" customHeight="1" x14ac:dyDescent="0.25">
      <c r="A88" s="18">
        <v>41745</v>
      </c>
      <c r="B88" s="21">
        <v>0</v>
      </c>
      <c r="C88" s="21">
        <v>1.1272554099999998</v>
      </c>
      <c r="D88" s="22">
        <f t="shared" si="54"/>
        <v>1.1272554099999998</v>
      </c>
      <c r="E88" s="16"/>
      <c r="F88" s="21">
        <v>0</v>
      </c>
      <c r="G88" s="21">
        <v>0</v>
      </c>
      <c r="H88" s="22">
        <f t="shared" si="55"/>
        <v>0</v>
      </c>
      <c r="I88" s="16"/>
      <c r="J88" s="21">
        <f>B88-F88</f>
        <v>0</v>
      </c>
      <c r="K88" s="22">
        <f t="shared" si="92"/>
        <v>-248.50000000000003</v>
      </c>
      <c r="L88" s="16"/>
      <c r="M88" s="21">
        <f>C88-G88</f>
        <v>1.1272554099999998</v>
      </c>
      <c r="N88" s="22">
        <f t="shared" si="89"/>
        <v>189.50832376</v>
      </c>
      <c r="O88" s="16"/>
      <c r="P88" s="21">
        <f t="shared" si="90"/>
        <v>1.1272554099999998</v>
      </c>
      <c r="Q88" s="22">
        <f t="shared" si="93"/>
        <v>-58.991676240000011</v>
      </c>
    </row>
    <row r="89" spans="1:17" ht="15" customHeight="1" x14ac:dyDescent="0.25">
      <c r="A89" s="18">
        <v>41750</v>
      </c>
      <c r="B89" s="21">
        <v>0</v>
      </c>
      <c r="C89" s="21">
        <v>0.57233832000000007</v>
      </c>
      <c r="D89" s="22">
        <f t="shared" si="54"/>
        <v>0.57233832000000007</v>
      </c>
      <c r="E89" s="16"/>
      <c r="F89" s="21">
        <v>0</v>
      </c>
      <c r="G89" s="21">
        <v>2.4267689999999998E-2</v>
      </c>
      <c r="H89" s="22">
        <f t="shared" ref="H89:H110" si="94">F89+G89</f>
        <v>2.4267689999999998E-2</v>
      </c>
      <c r="I89" s="16"/>
      <c r="J89" s="21">
        <f t="shared" ref="J89:J93" si="95">B89-F89</f>
        <v>0</v>
      </c>
      <c r="K89" s="22">
        <f t="shared" ref="K89:K93" si="96">K88+J89</f>
        <v>-248.50000000000003</v>
      </c>
      <c r="L89" s="16"/>
      <c r="M89" s="21">
        <f t="shared" ref="M89:M93" si="97">C89-G89</f>
        <v>0.54807063000000011</v>
      </c>
      <c r="N89" s="22">
        <f t="shared" ref="N89:N93" si="98">N88+M89</f>
        <v>190.05639439000001</v>
      </c>
      <c r="O89" s="16"/>
      <c r="P89" s="21">
        <f t="shared" ref="P89:P93" si="99">J89+M89</f>
        <v>0.54807063000000011</v>
      </c>
      <c r="Q89" s="22">
        <f t="shared" ref="Q89:Q93" si="100">Q88+P89</f>
        <v>-58.443605610000013</v>
      </c>
    </row>
    <row r="90" spans="1:17" ht="15" customHeight="1" x14ac:dyDescent="0.25">
      <c r="A90" s="18">
        <v>41751</v>
      </c>
      <c r="B90" s="21">
        <v>0</v>
      </c>
      <c r="C90" s="21">
        <v>22.120150239999997</v>
      </c>
      <c r="D90" s="22">
        <f t="shared" si="54"/>
        <v>22.120150239999997</v>
      </c>
      <c r="E90" s="16"/>
      <c r="F90" s="21">
        <v>0</v>
      </c>
      <c r="G90" s="21">
        <v>0</v>
      </c>
      <c r="H90" s="22">
        <f t="shared" si="94"/>
        <v>0</v>
      </c>
      <c r="I90" s="16"/>
      <c r="J90" s="21">
        <f t="shared" si="95"/>
        <v>0</v>
      </c>
      <c r="K90" s="22">
        <f t="shared" si="96"/>
        <v>-248.50000000000003</v>
      </c>
      <c r="L90" s="16"/>
      <c r="M90" s="21">
        <f t="shared" si="97"/>
        <v>22.120150239999997</v>
      </c>
      <c r="N90" s="22">
        <f t="shared" si="98"/>
        <v>212.17654463</v>
      </c>
      <c r="O90" s="16"/>
      <c r="P90" s="21">
        <f t="shared" si="99"/>
        <v>22.120150239999997</v>
      </c>
      <c r="Q90" s="22">
        <f t="shared" si="100"/>
        <v>-36.323455370000019</v>
      </c>
    </row>
    <row r="91" spans="1:17" ht="15" customHeight="1" x14ac:dyDescent="0.25">
      <c r="A91" s="18">
        <v>41752</v>
      </c>
      <c r="B91" s="21">
        <v>0</v>
      </c>
      <c r="C91" s="21">
        <v>0.17094629</v>
      </c>
      <c r="D91" s="22">
        <f t="shared" si="54"/>
        <v>0.17094629</v>
      </c>
      <c r="E91" s="16"/>
      <c r="F91" s="21">
        <v>0</v>
      </c>
      <c r="G91" s="21">
        <v>0</v>
      </c>
      <c r="H91" s="22">
        <f t="shared" si="94"/>
        <v>0</v>
      </c>
      <c r="I91" s="16"/>
      <c r="J91" s="21">
        <f t="shared" si="95"/>
        <v>0</v>
      </c>
      <c r="K91" s="22">
        <f t="shared" si="96"/>
        <v>-248.50000000000003</v>
      </c>
      <c r="L91" s="16"/>
      <c r="M91" s="21">
        <f t="shared" si="97"/>
        <v>0.17094629</v>
      </c>
      <c r="N91" s="22">
        <f t="shared" si="98"/>
        <v>212.34749091999998</v>
      </c>
      <c r="O91" s="16"/>
      <c r="P91" s="21">
        <f t="shared" si="99"/>
        <v>0.17094629</v>
      </c>
      <c r="Q91" s="22">
        <f t="shared" si="100"/>
        <v>-36.152509080000016</v>
      </c>
    </row>
    <row r="92" spans="1:17" ht="15" customHeight="1" x14ac:dyDescent="0.25">
      <c r="A92" s="18">
        <v>41753</v>
      </c>
      <c r="B92" s="21">
        <v>0</v>
      </c>
      <c r="C92" s="21">
        <v>1.2245093899999995</v>
      </c>
      <c r="D92" s="22">
        <f t="shared" si="54"/>
        <v>1.2245093899999995</v>
      </c>
      <c r="E92" s="16"/>
      <c r="F92" s="21">
        <v>0</v>
      </c>
      <c r="G92" s="21">
        <v>0</v>
      </c>
      <c r="H92" s="22">
        <f t="shared" si="94"/>
        <v>0</v>
      </c>
      <c r="I92" s="16"/>
      <c r="J92" s="21">
        <f t="shared" si="95"/>
        <v>0</v>
      </c>
      <c r="K92" s="22">
        <f t="shared" si="96"/>
        <v>-248.50000000000003</v>
      </c>
      <c r="L92" s="16"/>
      <c r="M92" s="21">
        <f t="shared" si="97"/>
        <v>1.2245093899999995</v>
      </c>
      <c r="N92" s="22">
        <f t="shared" si="98"/>
        <v>213.57200030999999</v>
      </c>
      <c r="O92" s="16"/>
      <c r="P92" s="21">
        <f t="shared" si="99"/>
        <v>1.2245093899999995</v>
      </c>
      <c r="Q92" s="22">
        <f t="shared" si="100"/>
        <v>-34.927999690000014</v>
      </c>
    </row>
    <row r="93" spans="1:17" ht="15" customHeight="1" x14ac:dyDescent="0.25">
      <c r="A93" s="18">
        <v>41754</v>
      </c>
      <c r="B93" s="21">
        <v>0</v>
      </c>
      <c r="C93" s="21">
        <v>0.28988611999999997</v>
      </c>
      <c r="D93" s="22">
        <f t="shared" si="54"/>
        <v>0.28988611999999997</v>
      </c>
      <c r="E93" s="16"/>
      <c r="F93" s="21">
        <v>0</v>
      </c>
      <c r="G93" s="21">
        <v>0</v>
      </c>
      <c r="H93" s="22">
        <f t="shared" si="94"/>
        <v>0</v>
      </c>
      <c r="I93" s="16"/>
      <c r="J93" s="21">
        <f t="shared" si="95"/>
        <v>0</v>
      </c>
      <c r="K93" s="22">
        <f t="shared" si="96"/>
        <v>-248.50000000000003</v>
      </c>
      <c r="L93" s="16"/>
      <c r="M93" s="21">
        <f t="shared" si="97"/>
        <v>0.28988611999999997</v>
      </c>
      <c r="N93" s="22">
        <f t="shared" si="98"/>
        <v>213.86188643</v>
      </c>
      <c r="O93" s="16"/>
      <c r="P93" s="21">
        <f t="shared" si="99"/>
        <v>0.28988611999999997</v>
      </c>
      <c r="Q93" s="22">
        <f t="shared" si="100"/>
        <v>-34.638113570000016</v>
      </c>
    </row>
    <row r="94" spans="1:17" ht="15" customHeight="1" x14ac:dyDescent="0.25">
      <c r="A94" s="18">
        <v>41757</v>
      </c>
      <c r="B94" s="21">
        <v>0</v>
      </c>
      <c r="C94" s="21">
        <v>6.3176950899999991</v>
      </c>
      <c r="D94" s="22">
        <f t="shared" si="54"/>
        <v>6.3176950899999991</v>
      </c>
      <c r="E94" s="16"/>
      <c r="F94" s="21">
        <v>0</v>
      </c>
      <c r="G94" s="21">
        <v>0</v>
      </c>
      <c r="H94" s="22">
        <f t="shared" si="94"/>
        <v>0</v>
      </c>
      <c r="I94" s="16"/>
      <c r="J94" s="21">
        <f t="shared" ref="J94:J97" si="101">B94-F94</f>
        <v>0</v>
      </c>
      <c r="K94" s="22">
        <f t="shared" ref="K94:K97" si="102">K93+J94</f>
        <v>-248.50000000000003</v>
      </c>
      <c r="L94" s="16"/>
      <c r="M94" s="21">
        <f t="shared" ref="M94:M97" si="103">C94-G94</f>
        <v>6.3176950899999991</v>
      </c>
      <c r="N94" s="22">
        <f t="shared" ref="N94:N97" si="104">N93+M94</f>
        <v>220.17958152</v>
      </c>
      <c r="O94" s="16"/>
      <c r="P94" s="21">
        <f t="shared" ref="P94:P97" si="105">J94+M94</f>
        <v>6.3176950899999991</v>
      </c>
      <c r="Q94" s="22">
        <f t="shared" ref="Q94:Q97" si="106">Q93+P94</f>
        <v>-28.320418480000015</v>
      </c>
    </row>
    <row r="95" spans="1:17" ht="15" customHeight="1" x14ac:dyDescent="0.25">
      <c r="A95" s="18">
        <v>41758</v>
      </c>
      <c r="B95" s="21">
        <v>0</v>
      </c>
      <c r="C95" s="21">
        <v>22.769870210000001</v>
      </c>
      <c r="D95" s="22">
        <f t="shared" si="54"/>
        <v>22.769870210000001</v>
      </c>
      <c r="E95" s="16"/>
      <c r="F95" s="21">
        <v>0</v>
      </c>
      <c r="G95" s="21">
        <v>0</v>
      </c>
      <c r="H95" s="22">
        <f t="shared" si="94"/>
        <v>0</v>
      </c>
      <c r="I95" s="16"/>
      <c r="J95" s="21">
        <f t="shared" si="101"/>
        <v>0</v>
      </c>
      <c r="K95" s="22">
        <f t="shared" si="102"/>
        <v>-248.50000000000003</v>
      </c>
      <c r="L95" s="16"/>
      <c r="M95" s="21">
        <f t="shared" si="103"/>
        <v>22.769870210000001</v>
      </c>
      <c r="N95" s="22">
        <f t="shared" si="104"/>
        <v>242.94945172999999</v>
      </c>
      <c r="O95" s="16"/>
      <c r="P95" s="21">
        <f t="shared" si="105"/>
        <v>22.769870210000001</v>
      </c>
      <c r="Q95" s="22">
        <f t="shared" si="106"/>
        <v>-5.5505482700000144</v>
      </c>
    </row>
    <row r="96" spans="1:17" ht="15" customHeight="1" x14ac:dyDescent="0.25">
      <c r="A96" s="18">
        <v>41759</v>
      </c>
      <c r="B96" s="21">
        <v>0</v>
      </c>
      <c r="C96" s="21">
        <v>0.69918294999999997</v>
      </c>
      <c r="D96" s="22">
        <f t="shared" si="54"/>
        <v>0.69918294999999997</v>
      </c>
      <c r="E96" s="16"/>
      <c r="F96" s="21">
        <v>0</v>
      </c>
      <c r="G96" s="21">
        <v>0</v>
      </c>
      <c r="H96" s="22">
        <f t="shared" si="94"/>
        <v>0</v>
      </c>
      <c r="I96" s="16"/>
      <c r="J96" s="21">
        <f t="shared" si="101"/>
        <v>0</v>
      </c>
      <c r="K96" s="22">
        <f t="shared" si="102"/>
        <v>-248.50000000000003</v>
      </c>
      <c r="L96" s="16"/>
      <c r="M96" s="21">
        <f t="shared" si="103"/>
        <v>0.69918294999999997</v>
      </c>
      <c r="N96" s="22">
        <f t="shared" si="104"/>
        <v>243.64863467999999</v>
      </c>
      <c r="O96" s="16"/>
      <c r="P96" s="21">
        <f t="shared" si="105"/>
        <v>0.69918294999999997</v>
      </c>
      <c r="Q96" s="22">
        <f t="shared" si="106"/>
        <v>-4.8513653200000144</v>
      </c>
    </row>
    <row r="97" spans="1:17" ht="15" customHeight="1" x14ac:dyDescent="0.25">
      <c r="A97" s="18">
        <v>41761</v>
      </c>
      <c r="B97" s="21">
        <v>0</v>
      </c>
      <c r="C97" s="21">
        <v>1.81620388</v>
      </c>
      <c r="D97" s="22">
        <f t="shared" si="54"/>
        <v>1.81620388</v>
      </c>
      <c r="E97" s="16"/>
      <c r="F97" s="21">
        <v>0</v>
      </c>
      <c r="G97" s="21">
        <v>0</v>
      </c>
      <c r="H97" s="22">
        <f t="shared" si="94"/>
        <v>0</v>
      </c>
      <c r="I97" s="16"/>
      <c r="J97" s="21">
        <f t="shared" si="101"/>
        <v>0</v>
      </c>
      <c r="K97" s="22">
        <f t="shared" si="102"/>
        <v>-248.50000000000003</v>
      </c>
      <c r="L97" s="16"/>
      <c r="M97" s="21">
        <f t="shared" si="103"/>
        <v>1.81620388</v>
      </c>
      <c r="N97" s="22">
        <f t="shared" si="104"/>
        <v>245.46483855999998</v>
      </c>
      <c r="O97" s="16"/>
      <c r="P97" s="21">
        <f t="shared" si="105"/>
        <v>1.81620388</v>
      </c>
      <c r="Q97" s="22">
        <f t="shared" si="106"/>
        <v>-3.0351614400000146</v>
      </c>
    </row>
    <row r="98" spans="1:17" ht="15" customHeight="1" x14ac:dyDescent="0.25">
      <c r="A98" s="18">
        <v>41764</v>
      </c>
      <c r="B98" s="21">
        <v>0</v>
      </c>
      <c r="C98" s="21">
        <v>0</v>
      </c>
      <c r="D98" s="22">
        <f t="shared" si="54"/>
        <v>0</v>
      </c>
      <c r="E98" s="16"/>
      <c r="F98" s="21">
        <v>0</v>
      </c>
      <c r="G98" s="21">
        <v>0</v>
      </c>
      <c r="H98" s="22">
        <f t="shared" si="94"/>
        <v>0</v>
      </c>
      <c r="I98" s="16"/>
      <c r="J98" s="21">
        <f t="shared" ref="J98:J110" si="107">B98-F98</f>
        <v>0</v>
      </c>
      <c r="K98" s="22">
        <f t="shared" ref="K98:K105" si="108">K97+J98</f>
        <v>-248.50000000000003</v>
      </c>
      <c r="L98" s="16"/>
      <c r="M98" s="21">
        <f t="shared" ref="M98:M105" si="109">C98-G98</f>
        <v>0</v>
      </c>
      <c r="N98" s="22">
        <f t="shared" ref="N98:N105" si="110">N97+M98</f>
        <v>245.46483855999998</v>
      </c>
      <c r="O98" s="16"/>
      <c r="P98" s="21">
        <f t="shared" ref="P98:P105" si="111">J98+M98</f>
        <v>0</v>
      </c>
      <c r="Q98" s="22">
        <f t="shared" ref="Q98:Q105" si="112">Q97+P98</f>
        <v>-3.0351614400000146</v>
      </c>
    </row>
    <row r="99" spans="1:17" ht="15" customHeight="1" x14ac:dyDescent="0.25">
      <c r="A99" s="18">
        <v>41765</v>
      </c>
      <c r="B99" s="21">
        <v>0</v>
      </c>
      <c r="C99" s="21">
        <v>4.3029599999999998E-3</v>
      </c>
      <c r="D99" s="22">
        <f t="shared" si="54"/>
        <v>4.3029599999999998E-3</v>
      </c>
      <c r="E99" s="16"/>
      <c r="F99" s="21">
        <v>0</v>
      </c>
      <c r="G99" s="21">
        <v>3.4023500000000002E-3</v>
      </c>
      <c r="H99" s="22">
        <f t="shared" si="94"/>
        <v>3.4023500000000002E-3</v>
      </c>
      <c r="I99" s="16"/>
      <c r="J99" s="21">
        <f t="shared" si="107"/>
        <v>0</v>
      </c>
      <c r="K99" s="22">
        <f t="shared" si="108"/>
        <v>-248.50000000000003</v>
      </c>
      <c r="L99" s="16"/>
      <c r="M99" s="21">
        <f t="shared" si="109"/>
        <v>9.0060999999999961E-4</v>
      </c>
      <c r="N99" s="22">
        <f t="shared" si="110"/>
        <v>245.46573916999998</v>
      </c>
      <c r="O99" s="16"/>
      <c r="P99" s="21">
        <f t="shared" si="111"/>
        <v>9.0060999999999961E-4</v>
      </c>
      <c r="Q99" s="22">
        <f t="shared" si="112"/>
        <v>-3.0342608300000147</v>
      </c>
    </row>
    <row r="100" spans="1:17" ht="15" customHeight="1" x14ac:dyDescent="0.25">
      <c r="A100" s="18">
        <v>41766</v>
      </c>
      <c r="B100" s="21">
        <v>0</v>
      </c>
      <c r="C100" s="21">
        <v>1.29360125</v>
      </c>
      <c r="D100" s="22">
        <f t="shared" si="54"/>
        <v>1.29360125</v>
      </c>
      <c r="E100" s="16"/>
      <c r="F100" s="21">
        <v>0</v>
      </c>
      <c r="G100" s="21">
        <v>14.989000000000001</v>
      </c>
      <c r="H100" s="22">
        <f t="shared" si="94"/>
        <v>14.989000000000001</v>
      </c>
      <c r="I100" s="16"/>
      <c r="J100" s="21">
        <f t="shared" si="107"/>
        <v>0</v>
      </c>
      <c r="K100" s="22">
        <f t="shared" si="108"/>
        <v>-248.50000000000003</v>
      </c>
      <c r="L100" s="16"/>
      <c r="M100" s="21">
        <f t="shared" si="109"/>
        <v>-13.695398750000001</v>
      </c>
      <c r="N100" s="22">
        <f t="shared" si="110"/>
        <v>231.77034041999997</v>
      </c>
      <c r="O100" s="16"/>
      <c r="P100" s="21">
        <f t="shared" si="111"/>
        <v>-13.695398750000001</v>
      </c>
      <c r="Q100" s="22">
        <f t="shared" si="112"/>
        <v>-16.729659580000014</v>
      </c>
    </row>
    <row r="101" spans="1:17" ht="15" customHeight="1" x14ac:dyDescent="0.25">
      <c r="A101" s="18">
        <v>41767</v>
      </c>
      <c r="B101" s="21">
        <v>0</v>
      </c>
      <c r="C101" s="21">
        <v>102.29736073000001</v>
      </c>
      <c r="D101" s="22">
        <f t="shared" si="54"/>
        <v>102.29736073000001</v>
      </c>
      <c r="E101" s="16"/>
      <c r="F101" s="21">
        <v>0</v>
      </c>
      <c r="G101" s="21">
        <v>0</v>
      </c>
      <c r="H101" s="22">
        <f t="shared" si="94"/>
        <v>0</v>
      </c>
      <c r="I101" s="16"/>
      <c r="J101" s="21">
        <f t="shared" si="107"/>
        <v>0</v>
      </c>
      <c r="K101" s="22">
        <f t="shared" si="108"/>
        <v>-248.50000000000003</v>
      </c>
      <c r="L101" s="16"/>
      <c r="M101" s="21">
        <f t="shared" si="109"/>
        <v>102.29736073000001</v>
      </c>
      <c r="N101" s="22">
        <f t="shared" si="110"/>
        <v>334.06770114999995</v>
      </c>
      <c r="O101" s="16"/>
      <c r="P101" s="21">
        <f t="shared" si="111"/>
        <v>102.29736073000001</v>
      </c>
      <c r="Q101" s="22">
        <f t="shared" si="112"/>
        <v>85.567701149999991</v>
      </c>
    </row>
    <row r="102" spans="1:17" ht="15" customHeight="1" x14ac:dyDescent="0.25">
      <c r="A102" s="18">
        <v>41768</v>
      </c>
      <c r="B102" s="21">
        <v>0</v>
      </c>
      <c r="C102" s="21">
        <v>2.13485514</v>
      </c>
      <c r="D102" s="22">
        <f t="shared" si="54"/>
        <v>2.13485514</v>
      </c>
      <c r="E102" s="16"/>
      <c r="F102" s="21">
        <v>0</v>
      </c>
      <c r="G102" s="21">
        <v>0</v>
      </c>
      <c r="H102" s="22">
        <f t="shared" si="94"/>
        <v>0</v>
      </c>
      <c r="I102" s="16"/>
      <c r="J102" s="21">
        <f t="shared" si="107"/>
        <v>0</v>
      </c>
      <c r="K102" s="22">
        <f t="shared" si="108"/>
        <v>-248.50000000000003</v>
      </c>
      <c r="L102" s="16"/>
      <c r="M102" s="21">
        <f t="shared" si="109"/>
        <v>2.13485514</v>
      </c>
      <c r="N102" s="22">
        <f t="shared" si="110"/>
        <v>336.20255628999996</v>
      </c>
      <c r="O102" s="16"/>
      <c r="P102" s="21">
        <f t="shared" si="111"/>
        <v>2.13485514</v>
      </c>
      <c r="Q102" s="22">
        <f t="shared" si="112"/>
        <v>87.70255628999999</v>
      </c>
    </row>
    <row r="103" spans="1:17" ht="15" customHeight="1" x14ac:dyDescent="0.25">
      <c r="A103" s="18">
        <v>41771</v>
      </c>
      <c r="B103" s="21">
        <v>0</v>
      </c>
      <c r="C103" s="21">
        <v>0.89790227</v>
      </c>
      <c r="D103" s="22">
        <f t="shared" si="54"/>
        <v>0.89790227</v>
      </c>
      <c r="E103" s="16"/>
      <c r="F103" s="21">
        <v>0</v>
      </c>
      <c r="G103" s="21">
        <v>0</v>
      </c>
      <c r="H103" s="22">
        <f t="shared" si="94"/>
        <v>0</v>
      </c>
      <c r="I103" s="16"/>
      <c r="J103" s="21">
        <f t="shared" si="107"/>
        <v>0</v>
      </c>
      <c r="K103" s="22">
        <f t="shared" si="108"/>
        <v>-248.50000000000003</v>
      </c>
      <c r="L103" s="16"/>
      <c r="M103" s="21">
        <f t="shared" si="109"/>
        <v>0.89790227</v>
      </c>
      <c r="N103" s="22">
        <f t="shared" si="110"/>
        <v>337.10045855999994</v>
      </c>
      <c r="O103" s="16"/>
      <c r="P103" s="21">
        <f t="shared" si="111"/>
        <v>0.89790227</v>
      </c>
      <c r="Q103" s="22">
        <f t="shared" si="112"/>
        <v>88.600458559999993</v>
      </c>
    </row>
    <row r="104" spans="1:17" ht="15" customHeight="1" x14ac:dyDescent="0.25">
      <c r="A104" s="18">
        <v>41772</v>
      </c>
      <c r="B104" s="21">
        <v>0</v>
      </c>
      <c r="C104" s="21">
        <v>8.603969999999999E-3</v>
      </c>
      <c r="D104" s="22">
        <f t="shared" si="54"/>
        <v>8.603969999999999E-3</v>
      </c>
      <c r="E104" s="16"/>
      <c r="F104" s="21">
        <v>0</v>
      </c>
      <c r="G104" s="21">
        <v>0</v>
      </c>
      <c r="H104" s="22">
        <f t="shared" si="94"/>
        <v>0</v>
      </c>
      <c r="I104" s="16"/>
      <c r="J104" s="21">
        <f t="shared" si="107"/>
        <v>0</v>
      </c>
      <c r="K104" s="22">
        <f t="shared" si="108"/>
        <v>-248.50000000000003</v>
      </c>
      <c r="L104" s="16"/>
      <c r="M104" s="21">
        <f t="shared" si="109"/>
        <v>8.603969999999999E-3</v>
      </c>
      <c r="N104" s="22">
        <f t="shared" si="110"/>
        <v>337.10906252999996</v>
      </c>
      <c r="O104" s="16"/>
      <c r="P104" s="21">
        <f t="shared" si="111"/>
        <v>8.603969999999999E-3</v>
      </c>
      <c r="Q104" s="22">
        <f t="shared" si="112"/>
        <v>88.609062529999989</v>
      </c>
    </row>
    <row r="105" spans="1:17" ht="15" customHeight="1" x14ac:dyDescent="0.25">
      <c r="A105" s="18">
        <v>41775</v>
      </c>
      <c r="B105" s="21">
        <v>0</v>
      </c>
      <c r="C105" s="21">
        <v>1.5719683600000001</v>
      </c>
      <c r="D105" s="22">
        <f t="shared" si="54"/>
        <v>1.5719683600000001</v>
      </c>
      <c r="E105" s="16"/>
      <c r="F105" s="21">
        <v>0</v>
      </c>
      <c r="G105" s="21">
        <v>0</v>
      </c>
      <c r="H105" s="22">
        <f t="shared" si="94"/>
        <v>0</v>
      </c>
      <c r="I105" s="16"/>
      <c r="J105" s="21">
        <f t="shared" si="107"/>
        <v>0</v>
      </c>
      <c r="K105" s="22">
        <f t="shared" si="108"/>
        <v>-248.50000000000003</v>
      </c>
      <c r="L105" s="16"/>
      <c r="M105" s="21">
        <f t="shared" si="109"/>
        <v>1.5719683600000001</v>
      </c>
      <c r="N105" s="22">
        <f t="shared" si="110"/>
        <v>338.68103088999999</v>
      </c>
      <c r="O105" s="16"/>
      <c r="P105" s="21">
        <f t="shared" si="111"/>
        <v>1.5719683600000001</v>
      </c>
      <c r="Q105" s="22">
        <f t="shared" si="112"/>
        <v>90.181030889999988</v>
      </c>
    </row>
    <row r="106" spans="1:17" ht="15" customHeight="1" x14ac:dyDescent="0.25">
      <c r="A106" s="18">
        <v>41778</v>
      </c>
      <c r="B106" s="21">
        <v>0</v>
      </c>
      <c r="C106" s="21">
        <v>17.545184460000002</v>
      </c>
      <c r="D106" s="22">
        <f t="shared" si="54"/>
        <v>17.545184460000002</v>
      </c>
      <c r="E106" s="16"/>
      <c r="F106" s="21">
        <v>0</v>
      </c>
      <c r="G106" s="21">
        <v>0</v>
      </c>
      <c r="H106" s="22">
        <f t="shared" si="94"/>
        <v>0</v>
      </c>
      <c r="I106" s="16"/>
      <c r="J106" s="21">
        <f t="shared" si="107"/>
        <v>0</v>
      </c>
      <c r="K106" s="22">
        <f t="shared" ref="K106:K110" si="113">K105+J106</f>
        <v>-248.50000000000003</v>
      </c>
      <c r="L106" s="16"/>
      <c r="M106" s="21">
        <f t="shared" ref="M106:M110" si="114">C106-G106</f>
        <v>17.545184460000002</v>
      </c>
      <c r="N106" s="22">
        <f t="shared" ref="N106:N110" si="115">N105+M106</f>
        <v>356.22621534999996</v>
      </c>
      <c r="O106" s="16"/>
      <c r="P106" s="21">
        <f t="shared" ref="P106:P110" si="116">J106+M106</f>
        <v>17.545184460000002</v>
      </c>
      <c r="Q106" s="22">
        <f t="shared" ref="Q106:Q110" si="117">Q105+P106</f>
        <v>107.72621534999999</v>
      </c>
    </row>
    <row r="107" spans="1:17" ht="15" customHeight="1" x14ac:dyDescent="0.25">
      <c r="A107" s="18">
        <v>41779</v>
      </c>
      <c r="B107" s="21">
        <v>0</v>
      </c>
      <c r="C107" s="21">
        <v>5.0620070000000004</v>
      </c>
      <c r="D107" s="22">
        <f t="shared" si="54"/>
        <v>5.0620070000000004</v>
      </c>
      <c r="E107" s="16"/>
      <c r="F107" s="21">
        <v>0</v>
      </c>
      <c r="G107" s="21">
        <v>0</v>
      </c>
      <c r="H107" s="22">
        <f t="shared" si="94"/>
        <v>0</v>
      </c>
      <c r="I107" s="16"/>
      <c r="J107" s="21">
        <f t="shared" si="107"/>
        <v>0</v>
      </c>
      <c r="K107" s="22">
        <f t="shared" si="113"/>
        <v>-248.50000000000003</v>
      </c>
      <c r="L107" s="16"/>
      <c r="M107" s="21">
        <f t="shared" si="114"/>
        <v>5.0620070000000004</v>
      </c>
      <c r="N107" s="22">
        <f t="shared" si="115"/>
        <v>361.28822234999996</v>
      </c>
      <c r="O107" s="16"/>
      <c r="P107" s="21">
        <f t="shared" si="116"/>
        <v>5.0620070000000004</v>
      </c>
      <c r="Q107" s="22">
        <f t="shared" si="117"/>
        <v>112.78822234999998</v>
      </c>
    </row>
    <row r="108" spans="1:17" ht="15" customHeight="1" x14ac:dyDescent="0.25">
      <c r="A108" s="18">
        <v>41780</v>
      </c>
      <c r="B108" s="21">
        <v>0</v>
      </c>
      <c r="C108" s="21">
        <v>10.627501970000001</v>
      </c>
      <c r="D108" s="22">
        <f t="shared" si="54"/>
        <v>10.627501970000001</v>
      </c>
      <c r="E108" s="16"/>
      <c r="F108" s="21">
        <v>0</v>
      </c>
      <c r="G108" s="21">
        <v>0</v>
      </c>
      <c r="H108" s="22">
        <f t="shared" si="94"/>
        <v>0</v>
      </c>
      <c r="I108" s="16"/>
      <c r="J108" s="21">
        <f t="shared" si="107"/>
        <v>0</v>
      </c>
      <c r="K108" s="22">
        <f t="shared" si="113"/>
        <v>-248.50000000000003</v>
      </c>
      <c r="L108" s="16"/>
      <c r="M108" s="21">
        <f t="shared" si="114"/>
        <v>10.627501970000001</v>
      </c>
      <c r="N108" s="22">
        <f t="shared" si="115"/>
        <v>371.91572431999998</v>
      </c>
      <c r="O108" s="16"/>
      <c r="P108" s="21">
        <f t="shared" si="116"/>
        <v>10.627501970000001</v>
      </c>
      <c r="Q108" s="22">
        <f t="shared" si="117"/>
        <v>123.41572431999998</v>
      </c>
    </row>
    <row r="109" spans="1:17" ht="15" customHeight="1" x14ac:dyDescent="0.25">
      <c r="A109" s="18">
        <v>41781</v>
      </c>
      <c r="B109" s="21">
        <v>0</v>
      </c>
      <c r="C109" s="21">
        <v>0</v>
      </c>
      <c r="D109" s="22">
        <f t="shared" si="54"/>
        <v>0</v>
      </c>
      <c r="E109" s="16"/>
      <c r="F109" s="21">
        <v>0</v>
      </c>
      <c r="G109" s="21">
        <v>0</v>
      </c>
      <c r="H109" s="22">
        <f t="shared" si="94"/>
        <v>0</v>
      </c>
      <c r="I109" s="16"/>
      <c r="J109" s="21">
        <f t="shared" si="107"/>
        <v>0</v>
      </c>
      <c r="K109" s="22">
        <f t="shared" si="113"/>
        <v>-248.50000000000003</v>
      </c>
      <c r="L109" s="16"/>
      <c r="M109" s="21">
        <f t="shared" si="114"/>
        <v>0</v>
      </c>
      <c r="N109" s="22">
        <f t="shared" si="115"/>
        <v>371.91572431999998</v>
      </c>
      <c r="O109" s="16"/>
      <c r="P109" s="21">
        <f t="shared" si="116"/>
        <v>0</v>
      </c>
      <c r="Q109" s="22">
        <f t="shared" si="117"/>
        <v>123.41572431999998</v>
      </c>
    </row>
    <row r="110" spans="1:17" ht="15" customHeight="1" x14ac:dyDescent="0.25">
      <c r="A110" s="18">
        <v>41782</v>
      </c>
      <c r="B110" s="21">
        <v>0</v>
      </c>
      <c r="C110" s="21">
        <v>0.76329627</v>
      </c>
      <c r="D110" s="22">
        <f t="shared" si="54"/>
        <v>0.76329627</v>
      </c>
      <c r="E110" s="16"/>
      <c r="F110" s="21">
        <v>0</v>
      </c>
      <c r="G110" s="21">
        <v>0</v>
      </c>
      <c r="H110" s="22">
        <f t="shared" si="94"/>
        <v>0</v>
      </c>
      <c r="I110" s="16"/>
      <c r="J110" s="21">
        <f t="shared" si="107"/>
        <v>0</v>
      </c>
      <c r="K110" s="22">
        <f t="shared" si="113"/>
        <v>-248.50000000000003</v>
      </c>
      <c r="L110" s="16"/>
      <c r="M110" s="21">
        <f t="shared" si="114"/>
        <v>0.76329627</v>
      </c>
      <c r="N110" s="22">
        <f t="shared" si="115"/>
        <v>372.67902058999999</v>
      </c>
      <c r="O110" s="16"/>
      <c r="P110" s="21">
        <f t="shared" si="116"/>
        <v>0.76329627</v>
      </c>
      <c r="Q110" s="22">
        <f t="shared" si="117"/>
        <v>124.17902058999998</v>
      </c>
    </row>
    <row r="111" spans="1:17" ht="15" customHeight="1" x14ac:dyDescent="0.25">
      <c r="A111" s="18">
        <v>41785</v>
      </c>
      <c r="B111" s="21">
        <v>0</v>
      </c>
      <c r="C111" s="21">
        <v>0.19717410999999999</v>
      </c>
      <c r="D111" s="22">
        <f t="shared" ref="D111:D115" si="118">B111+C111</f>
        <v>0.19717410999999999</v>
      </c>
      <c r="E111" s="16"/>
      <c r="F111" s="21">
        <v>0</v>
      </c>
      <c r="G111" s="21">
        <v>0</v>
      </c>
      <c r="H111" s="22">
        <f t="shared" ref="H111:H115" si="119">F111+G111</f>
        <v>0</v>
      </c>
      <c r="I111" s="16"/>
      <c r="J111" s="21">
        <f t="shared" ref="J111:J115" si="120">B111-F111</f>
        <v>0</v>
      </c>
      <c r="K111" s="22">
        <f t="shared" ref="K111:K115" si="121">K110+J111</f>
        <v>-248.50000000000003</v>
      </c>
      <c r="L111" s="16"/>
      <c r="M111" s="21">
        <f t="shared" ref="M111:M115" si="122">C111-G111</f>
        <v>0.19717410999999999</v>
      </c>
      <c r="N111" s="22">
        <f t="shared" ref="N111:N115" si="123">N110+M111</f>
        <v>372.87619469999999</v>
      </c>
      <c r="O111" s="16"/>
      <c r="P111" s="21">
        <f t="shared" ref="P111:P115" si="124">J111+M111</f>
        <v>0.19717410999999999</v>
      </c>
      <c r="Q111" s="22">
        <f t="shared" ref="Q111:Q115" si="125">Q110+P111</f>
        <v>124.37619469999999</v>
      </c>
    </row>
    <row r="112" spans="1:17" ht="15" customHeight="1" x14ac:dyDescent="0.25">
      <c r="A112" s="18">
        <f>A111+1</f>
        <v>41786</v>
      </c>
      <c r="B112" s="21">
        <v>0</v>
      </c>
      <c r="C112" s="21">
        <v>0.78215103000000008</v>
      </c>
      <c r="D112" s="22">
        <f t="shared" si="118"/>
        <v>0.78215103000000008</v>
      </c>
      <c r="E112" s="16"/>
      <c r="F112" s="21">
        <v>0</v>
      </c>
      <c r="G112" s="21">
        <v>0</v>
      </c>
      <c r="H112" s="22">
        <f t="shared" si="119"/>
        <v>0</v>
      </c>
      <c r="I112" s="16"/>
      <c r="J112" s="21">
        <f t="shared" si="120"/>
        <v>0</v>
      </c>
      <c r="K112" s="22">
        <f t="shared" si="121"/>
        <v>-248.50000000000003</v>
      </c>
      <c r="L112" s="16"/>
      <c r="M112" s="21">
        <f t="shared" si="122"/>
        <v>0.78215103000000008</v>
      </c>
      <c r="N112" s="22">
        <f t="shared" si="123"/>
        <v>373.65834573000001</v>
      </c>
      <c r="O112" s="16"/>
      <c r="P112" s="21">
        <f t="shared" si="124"/>
        <v>0.78215103000000008</v>
      </c>
      <c r="Q112" s="22">
        <f t="shared" si="125"/>
        <v>125.15834572999998</v>
      </c>
    </row>
    <row r="113" spans="1:17" ht="15" customHeight="1" x14ac:dyDescent="0.25">
      <c r="A113" s="18">
        <f t="shared" ref="A113:A115" si="126">A112+1</f>
        <v>41787</v>
      </c>
      <c r="B113" s="21">
        <v>0</v>
      </c>
      <c r="C113" s="21">
        <v>0.19678298000000002</v>
      </c>
      <c r="D113" s="22">
        <f t="shared" si="118"/>
        <v>0.19678298000000002</v>
      </c>
      <c r="E113" s="16"/>
      <c r="F113" s="21">
        <v>0</v>
      </c>
      <c r="G113" s="21">
        <v>1.5882710000000001E-2</v>
      </c>
      <c r="H113" s="22">
        <f t="shared" si="119"/>
        <v>1.5882710000000001E-2</v>
      </c>
      <c r="I113" s="16"/>
      <c r="J113" s="21">
        <f t="shared" si="120"/>
        <v>0</v>
      </c>
      <c r="K113" s="22">
        <f t="shared" si="121"/>
        <v>-248.50000000000003</v>
      </c>
      <c r="L113" s="16"/>
      <c r="M113" s="21">
        <f t="shared" si="122"/>
        <v>0.18090027000000003</v>
      </c>
      <c r="N113" s="22">
        <f t="shared" si="123"/>
        <v>373.839246</v>
      </c>
      <c r="O113" s="16"/>
      <c r="P113" s="21">
        <f t="shared" si="124"/>
        <v>0.18090027000000003</v>
      </c>
      <c r="Q113" s="22">
        <f t="shared" si="125"/>
        <v>125.33924599999997</v>
      </c>
    </row>
    <row r="114" spans="1:17" ht="15" customHeight="1" x14ac:dyDescent="0.25">
      <c r="A114" s="18">
        <f t="shared" si="126"/>
        <v>41788</v>
      </c>
      <c r="B114" s="21">
        <v>0</v>
      </c>
      <c r="C114" s="21">
        <v>4.5593122099999999</v>
      </c>
      <c r="D114" s="22">
        <f t="shared" si="118"/>
        <v>4.5593122099999999</v>
      </c>
      <c r="E114" s="16"/>
      <c r="F114" s="21">
        <v>0</v>
      </c>
      <c r="G114" s="21">
        <v>0</v>
      </c>
      <c r="H114" s="22">
        <f t="shared" si="119"/>
        <v>0</v>
      </c>
      <c r="I114" s="16"/>
      <c r="J114" s="21">
        <f t="shared" si="120"/>
        <v>0</v>
      </c>
      <c r="K114" s="22">
        <f t="shared" si="121"/>
        <v>-248.50000000000003</v>
      </c>
      <c r="L114" s="16"/>
      <c r="M114" s="21">
        <f t="shared" si="122"/>
        <v>4.5593122099999999</v>
      </c>
      <c r="N114" s="22">
        <f t="shared" si="123"/>
        <v>378.39855820999998</v>
      </c>
      <c r="O114" s="16"/>
      <c r="P114" s="21">
        <f t="shared" si="124"/>
        <v>4.5593122099999999</v>
      </c>
      <c r="Q114" s="22">
        <f t="shared" si="125"/>
        <v>129.89855820999998</v>
      </c>
    </row>
    <row r="115" spans="1:17" ht="15" customHeight="1" x14ac:dyDescent="0.25">
      <c r="A115" s="18">
        <f t="shared" si="126"/>
        <v>41789</v>
      </c>
      <c r="B115" s="21">
        <v>0</v>
      </c>
      <c r="C115" s="21">
        <v>17.540585660000001</v>
      </c>
      <c r="D115" s="22">
        <f t="shared" si="118"/>
        <v>17.540585660000001</v>
      </c>
      <c r="E115" s="16"/>
      <c r="F115" s="21">
        <v>0</v>
      </c>
      <c r="G115" s="21">
        <v>2.35E-2</v>
      </c>
      <c r="H115" s="22">
        <f t="shared" si="119"/>
        <v>2.35E-2</v>
      </c>
      <c r="I115" s="16"/>
      <c r="J115" s="21">
        <f t="shared" si="120"/>
        <v>0</v>
      </c>
      <c r="K115" s="22">
        <f t="shared" si="121"/>
        <v>-248.50000000000003</v>
      </c>
      <c r="L115" s="16"/>
      <c r="M115" s="21">
        <f t="shared" si="122"/>
        <v>17.517085660000003</v>
      </c>
      <c r="N115" s="22">
        <f t="shared" si="123"/>
        <v>395.91564387</v>
      </c>
      <c r="O115" s="16"/>
      <c r="P115" s="21">
        <f t="shared" si="124"/>
        <v>17.517085660000003</v>
      </c>
      <c r="Q115" s="22">
        <f t="shared" si="125"/>
        <v>147.41564386999997</v>
      </c>
    </row>
    <row r="116" spans="1:17" ht="15" customHeight="1" x14ac:dyDescent="0.25">
      <c r="A116" s="18">
        <v>41792</v>
      </c>
      <c r="B116" s="21">
        <v>0</v>
      </c>
      <c r="C116" s="21">
        <v>0.65637422999999995</v>
      </c>
      <c r="D116" s="22">
        <f t="shared" ref="D116:D120" si="127">B116+C116</f>
        <v>0.65637422999999995</v>
      </c>
      <c r="E116" s="16"/>
      <c r="F116" s="21">
        <v>0</v>
      </c>
      <c r="G116" s="21">
        <v>0</v>
      </c>
      <c r="H116" s="22">
        <f t="shared" ref="H116:H120" si="128">F116+G116</f>
        <v>0</v>
      </c>
      <c r="I116" s="16"/>
      <c r="J116" s="21">
        <f t="shared" ref="J116:J120" si="129">B116-F116</f>
        <v>0</v>
      </c>
      <c r="K116" s="22">
        <f t="shared" ref="K116:K120" si="130">K115+J116</f>
        <v>-248.50000000000003</v>
      </c>
      <c r="L116" s="16"/>
      <c r="M116" s="21">
        <f t="shared" ref="M116:M120" si="131">C116-G116</f>
        <v>0.65637422999999995</v>
      </c>
      <c r="N116" s="22">
        <f t="shared" ref="N116:N120" si="132">N115+M116</f>
        <v>396.57201809999998</v>
      </c>
      <c r="O116" s="16"/>
      <c r="P116" s="21">
        <f t="shared" ref="P116:P120" si="133">J116+M116</f>
        <v>0.65637422999999995</v>
      </c>
      <c r="Q116" s="22">
        <f t="shared" ref="Q116:Q120" si="134">Q115+P116</f>
        <v>148.07201809999998</v>
      </c>
    </row>
    <row r="117" spans="1:17" ht="15" customHeight="1" x14ac:dyDescent="0.25">
      <c r="A117" s="18">
        <f>A116+1</f>
        <v>41793</v>
      </c>
      <c r="B117" s="21">
        <v>0</v>
      </c>
      <c r="C117" s="21">
        <v>0.22144088000000001</v>
      </c>
      <c r="D117" s="22">
        <f t="shared" si="127"/>
        <v>0.22144088000000001</v>
      </c>
      <c r="E117" s="16"/>
      <c r="F117" s="21">
        <v>2</v>
      </c>
      <c r="G117" s="21">
        <v>15.742000000000001</v>
      </c>
      <c r="H117" s="22">
        <f t="shared" si="128"/>
        <v>17.742000000000001</v>
      </c>
      <c r="I117" s="16"/>
      <c r="J117" s="21">
        <f t="shared" si="129"/>
        <v>-2</v>
      </c>
      <c r="K117" s="22">
        <f t="shared" si="130"/>
        <v>-250.50000000000003</v>
      </c>
      <c r="L117" s="16"/>
      <c r="M117" s="21">
        <f t="shared" si="131"/>
        <v>-15.520559120000001</v>
      </c>
      <c r="N117" s="22">
        <f t="shared" si="132"/>
        <v>381.05145898000001</v>
      </c>
      <c r="O117" s="16"/>
      <c r="P117" s="21">
        <f t="shared" si="133"/>
        <v>-17.520559120000001</v>
      </c>
      <c r="Q117" s="22">
        <f t="shared" si="134"/>
        <v>130.55145897999998</v>
      </c>
    </row>
    <row r="118" spans="1:17" ht="15" customHeight="1" x14ac:dyDescent="0.25">
      <c r="A118" s="18">
        <f t="shared" ref="A118:A120" si="135">A117+1</f>
        <v>41794</v>
      </c>
      <c r="B118" s="21">
        <v>0</v>
      </c>
      <c r="C118" s="21">
        <v>0.12519183</v>
      </c>
      <c r="D118" s="22">
        <f t="shared" si="127"/>
        <v>0.12519183</v>
      </c>
      <c r="E118" s="16"/>
      <c r="F118" s="21">
        <v>2</v>
      </c>
      <c r="G118" s="21">
        <v>0</v>
      </c>
      <c r="H118" s="22">
        <f t="shared" si="128"/>
        <v>2</v>
      </c>
      <c r="I118" s="16"/>
      <c r="J118" s="21">
        <f t="shared" si="129"/>
        <v>-2</v>
      </c>
      <c r="K118" s="22">
        <f t="shared" si="130"/>
        <v>-252.50000000000003</v>
      </c>
      <c r="L118" s="16"/>
      <c r="M118" s="21">
        <f t="shared" si="131"/>
        <v>0.12519183</v>
      </c>
      <c r="N118" s="22">
        <f t="shared" si="132"/>
        <v>381.17665081000001</v>
      </c>
      <c r="O118" s="16"/>
      <c r="P118" s="21">
        <f t="shared" si="133"/>
        <v>-1.8748081700000001</v>
      </c>
      <c r="Q118" s="22">
        <f t="shared" si="134"/>
        <v>128.67665080999998</v>
      </c>
    </row>
    <row r="119" spans="1:17" ht="15" customHeight="1" x14ac:dyDescent="0.25">
      <c r="A119" s="18">
        <f t="shared" si="135"/>
        <v>41795</v>
      </c>
      <c r="B119" s="21">
        <v>0</v>
      </c>
      <c r="C119" s="21">
        <v>8.2281612899999992</v>
      </c>
      <c r="D119" s="22">
        <f t="shared" si="127"/>
        <v>8.2281612899999992</v>
      </c>
      <c r="E119" s="16"/>
      <c r="F119" s="21">
        <v>2</v>
      </c>
      <c r="G119" s="21">
        <v>0</v>
      </c>
      <c r="H119" s="22">
        <f t="shared" si="128"/>
        <v>2</v>
      </c>
      <c r="I119" s="16"/>
      <c r="J119" s="21">
        <f t="shared" si="129"/>
        <v>-2</v>
      </c>
      <c r="K119" s="22">
        <f t="shared" si="130"/>
        <v>-254.50000000000003</v>
      </c>
      <c r="L119" s="16"/>
      <c r="M119" s="21">
        <f t="shared" si="131"/>
        <v>8.2281612899999992</v>
      </c>
      <c r="N119" s="22">
        <f t="shared" si="132"/>
        <v>389.40481210000002</v>
      </c>
      <c r="O119" s="16"/>
      <c r="P119" s="21">
        <f t="shared" si="133"/>
        <v>6.2281612899999992</v>
      </c>
      <c r="Q119" s="22">
        <f t="shared" si="134"/>
        <v>134.90481209999999</v>
      </c>
    </row>
    <row r="120" spans="1:17" ht="15" customHeight="1" x14ac:dyDescent="0.25">
      <c r="A120" s="18">
        <f t="shared" si="135"/>
        <v>41796</v>
      </c>
      <c r="B120" s="21">
        <v>0</v>
      </c>
      <c r="C120" s="21">
        <v>6.0306685199999999</v>
      </c>
      <c r="D120" s="22">
        <f t="shared" si="127"/>
        <v>6.0306685199999999</v>
      </c>
      <c r="E120" s="16"/>
      <c r="F120" s="21">
        <v>2</v>
      </c>
      <c r="G120" s="21">
        <v>0</v>
      </c>
      <c r="H120" s="22">
        <f t="shared" si="128"/>
        <v>2</v>
      </c>
      <c r="I120" s="16"/>
      <c r="J120" s="21">
        <f t="shared" si="129"/>
        <v>-2</v>
      </c>
      <c r="K120" s="22">
        <f t="shared" si="130"/>
        <v>-256.5</v>
      </c>
      <c r="L120" s="16"/>
      <c r="M120" s="21">
        <f t="shared" si="131"/>
        <v>6.0306685199999999</v>
      </c>
      <c r="N120" s="22">
        <f t="shared" si="132"/>
        <v>395.43548062000002</v>
      </c>
      <c r="O120" s="16"/>
      <c r="P120" s="21">
        <f t="shared" si="133"/>
        <v>4.0306685199999999</v>
      </c>
      <c r="Q120" s="22">
        <f t="shared" si="134"/>
        <v>138.93548061999999</v>
      </c>
    </row>
    <row r="121" spans="1:17" ht="15" customHeight="1" x14ac:dyDescent="0.25">
      <c r="A121" s="18">
        <v>41799</v>
      </c>
      <c r="B121" s="21">
        <v>0</v>
      </c>
      <c r="C121" s="21">
        <v>1.09982081</v>
      </c>
      <c r="D121" s="22">
        <f t="shared" ref="D121:D125" si="136">B121+C121</f>
        <v>1.09982081</v>
      </c>
      <c r="E121" s="16"/>
      <c r="F121" s="21">
        <v>2</v>
      </c>
      <c r="G121" s="21">
        <v>2.0006000000000001E-4</v>
      </c>
      <c r="H121" s="22">
        <f t="shared" ref="H121:H125" si="137">F121+G121</f>
        <v>2.0002000600000001</v>
      </c>
      <c r="I121" s="16"/>
      <c r="J121" s="21">
        <f t="shared" ref="J121:J125" si="138">B121-F121</f>
        <v>-2</v>
      </c>
      <c r="K121" s="22">
        <f t="shared" ref="K121:K125" si="139">K120+J121</f>
        <v>-258.5</v>
      </c>
      <c r="L121" s="16"/>
      <c r="M121" s="21">
        <f t="shared" ref="M121:M125" si="140">C121-G121</f>
        <v>1.0996207499999999</v>
      </c>
      <c r="N121" s="22">
        <f t="shared" ref="N121:N125" si="141">N120+M121</f>
        <v>396.53510137000001</v>
      </c>
      <c r="O121" s="16"/>
      <c r="P121" s="21">
        <f t="shared" ref="P121:P125" si="142">J121+M121</f>
        <v>-0.90037925000000008</v>
      </c>
      <c r="Q121" s="22">
        <f t="shared" ref="Q121:Q125" si="143">Q120+P121</f>
        <v>138.03510137000001</v>
      </c>
    </row>
    <row r="122" spans="1:17" ht="15" customHeight="1" x14ac:dyDescent="0.25">
      <c r="A122" s="18">
        <f>A121+1</f>
        <v>41800</v>
      </c>
      <c r="B122" s="21">
        <v>0</v>
      </c>
      <c r="C122" s="21">
        <v>0.66822943999999995</v>
      </c>
      <c r="D122" s="22">
        <f t="shared" si="136"/>
        <v>0.66822943999999995</v>
      </c>
      <c r="E122" s="16"/>
      <c r="F122" s="21">
        <v>2</v>
      </c>
      <c r="G122" s="21">
        <v>0</v>
      </c>
      <c r="H122" s="22">
        <f t="shared" si="137"/>
        <v>2</v>
      </c>
      <c r="I122" s="16"/>
      <c r="J122" s="21">
        <f t="shared" si="138"/>
        <v>-2</v>
      </c>
      <c r="K122" s="22">
        <f t="shared" si="139"/>
        <v>-260.5</v>
      </c>
      <c r="L122" s="16"/>
      <c r="M122" s="21">
        <f t="shared" si="140"/>
        <v>0.66822943999999995</v>
      </c>
      <c r="N122" s="22">
        <f t="shared" si="141"/>
        <v>397.20333081000001</v>
      </c>
      <c r="O122" s="16"/>
      <c r="P122" s="21">
        <f t="shared" si="142"/>
        <v>-1.33177056</v>
      </c>
      <c r="Q122" s="22">
        <f t="shared" si="143"/>
        <v>136.70333081000001</v>
      </c>
    </row>
    <row r="123" spans="1:17" ht="15" customHeight="1" x14ac:dyDescent="0.25">
      <c r="A123" s="18">
        <f t="shared" ref="A123:A125" si="144">A122+1</f>
        <v>41801</v>
      </c>
      <c r="B123" s="21">
        <v>0</v>
      </c>
      <c r="C123" s="21">
        <v>2.5724412499999998</v>
      </c>
      <c r="D123" s="22">
        <f t="shared" si="136"/>
        <v>2.5724412499999998</v>
      </c>
      <c r="E123" s="16"/>
      <c r="F123" s="21">
        <v>2</v>
      </c>
      <c r="G123" s="21">
        <v>0</v>
      </c>
      <c r="H123" s="22">
        <f t="shared" si="137"/>
        <v>2</v>
      </c>
      <c r="I123" s="16"/>
      <c r="J123" s="21">
        <f t="shared" si="138"/>
        <v>-2</v>
      </c>
      <c r="K123" s="22">
        <f t="shared" si="139"/>
        <v>-262.5</v>
      </c>
      <c r="L123" s="16"/>
      <c r="M123" s="21">
        <f t="shared" si="140"/>
        <v>2.5724412499999998</v>
      </c>
      <c r="N123" s="22">
        <f t="shared" si="141"/>
        <v>399.77577206000001</v>
      </c>
      <c r="O123" s="16"/>
      <c r="P123" s="21">
        <f t="shared" si="142"/>
        <v>0.57244124999999979</v>
      </c>
      <c r="Q123" s="22">
        <f t="shared" si="143"/>
        <v>137.27577206000001</v>
      </c>
    </row>
    <row r="124" spans="1:17" ht="15" customHeight="1" x14ac:dyDescent="0.25">
      <c r="A124" s="18">
        <f t="shared" si="144"/>
        <v>41802</v>
      </c>
      <c r="B124" s="21">
        <v>0</v>
      </c>
      <c r="C124" s="21">
        <v>0</v>
      </c>
      <c r="D124" s="22">
        <f t="shared" si="136"/>
        <v>0</v>
      </c>
      <c r="E124" s="16"/>
      <c r="F124" s="21">
        <v>2</v>
      </c>
      <c r="G124" s="21">
        <v>0</v>
      </c>
      <c r="H124" s="22">
        <f t="shared" si="137"/>
        <v>2</v>
      </c>
      <c r="I124" s="16"/>
      <c r="J124" s="21">
        <f t="shared" si="138"/>
        <v>-2</v>
      </c>
      <c r="K124" s="22">
        <f t="shared" si="139"/>
        <v>-264.5</v>
      </c>
      <c r="L124" s="16"/>
      <c r="M124" s="21">
        <f t="shared" si="140"/>
        <v>0</v>
      </c>
      <c r="N124" s="22">
        <f t="shared" si="141"/>
        <v>399.77577206000001</v>
      </c>
      <c r="O124" s="16"/>
      <c r="P124" s="21">
        <f t="shared" si="142"/>
        <v>-2</v>
      </c>
      <c r="Q124" s="22">
        <f t="shared" si="143"/>
        <v>135.27577206000001</v>
      </c>
    </row>
    <row r="125" spans="1:17" ht="15" customHeight="1" x14ac:dyDescent="0.25">
      <c r="A125" s="18">
        <f t="shared" si="144"/>
        <v>41803</v>
      </c>
      <c r="B125" s="21">
        <v>0</v>
      </c>
      <c r="C125" s="21">
        <v>2.3492612799999999</v>
      </c>
      <c r="D125" s="22">
        <f t="shared" si="136"/>
        <v>2.3492612799999999</v>
      </c>
      <c r="E125" s="16"/>
      <c r="F125" s="21">
        <v>2</v>
      </c>
      <c r="G125" s="21">
        <v>0</v>
      </c>
      <c r="H125" s="22">
        <f t="shared" si="137"/>
        <v>2</v>
      </c>
      <c r="I125" s="16"/>
      <c r="J125" s="21">
        <f t="shared" si="138"/>
        <v>-2</v>
      </c>
      <c r="K125" s="22">
        <f t="shared" si="139"/>
        <v>-266.5</v>
      </c>
      <c r="L125" s="16"/>
      <c r="M125" s="21">
        <f t="shared" si="140"/>
        <v>2.3492612799999999</v>
      </c>
      <c r="N125" s="22">
        <f t="shared" si="141"/>
        <v>402.12503334000002</v>
      </c>
      <c r="O125" s="16"/>
      <c r="P125" s="21">
        <f t="shared" si="142"/>
        <v>0.3492612799999999</v>
      </c>
      <c r="Q125" s="22">
        <f t="shared" si="143"/>
        <v>135.62503334000002</v>
      </c>
    </row>
    <row r="126" spans="1:17" ht="15" customHeight="1" x14ac:dyDescent="0.25">
      <c r="A126" s="18">
        <v>41807</v>
      </c>
      <c r="B126" s="21">
        <v>0</v>
      </c>
      <c r="C126" s="21">
        <v>0</v>
      </c>
      <c r="D126" s="22">
        <f t="shared" ref="D126:D131" si="145">B126+C126</f>
        <v>0</v>
      </c>
      <c r="E126" s="16"/>
      <c r="F126" s="21">
        <v>2</v>
      </c>
      <c r="G126" s="21">
        <v>0</v>
      </c>
      <c r="H126" s="22">
        <f t="shared" ref="H126:H131" si="146">F126+G126</f>
        <v>2</v>
      </c>
      <c r="I126" s="16"/>
      <c r="J126" s="21">
        <f t="shared" ref="J126:J131" si="147">B126-F126</f>
        <v>-2</v>
      </c>
      <c r="K126" s="22">
        <f t="shared" ref="K126:K131" si="148">K125+J126</f>
        <v>-268.5</v>
      </c>
      <c r="L126" s="16"/>
      <c r="M126" s="21">
        <f t="shared" ref="M126:M131" si="149">C126-G126</f>
        <v>0</v>
      </c>
      <c r="N126" s="22">
        <f t="shared" ref="N126:N131" si="150">N125+M126</f>
        <v>402.12503334000002</v>
      </c>
      <c r="O126" s="16"/>
      <c r="P126" s="21">
        <f t="shared" ref="P126:P131" si="151">J126+M126</f>
        <v>-2</v>
      </c>
      <c r="Q126" s="22">
        <f t="shared" ref="Q126:Q131" si="152">Q125+P126</f>
        <v>133.62503334000002</v>
      </c>
    </row>
    <row r="127" spans="1:17" ht="15" customHeight="1" x14ac:dyDescent="0.25">
      <c r="A127" s="18">
        <f>A126+1</f>
        <v>41808</v>
      </c>
      <c r="B127" s="21">
        <v>0</v>
      </c>
      <c r="C127" s="21">
        <v>11.169225529999999</v>
      </c>
      <c r="D127" s="22">
        <f t="shared" si="145"/>
        <v>11.169225529999999</v>
      </c>
      <c r="E127" s="16"/>
      <c r="F127" s="21">
        <v>2</v>
      </c>
      <c r="G127" s="21">
        <v>0</v>
      </c>
      <c r="H127" s="22">
        <f t="shared" si="146"/>
        <v>2</v>
      </c>
      <c r="I127" s="16"/>
      <c r="J127" s="21">
        <f t="shared" si="147"/>
        <v>-2</v>
      </c>
      <c r="K127" s="22">
        <f t="shared" si="148"/>
        <v>-270.5</v>
      </c>
      <c r="L127" s="16"/>
      <c r="M127" s="21">
        <f t="shared" si="149"/>
        <v>11.169225529999999</v>
      </c>
      <c r="N127" s="22">
        <f t="shared" si="150"/>
        <v>413.29425887000002</v>
      </c>
      <c r="O127" s="16"/>
      <c r="P127" s="21">
        <f t="shared" si="151"/>
        <v>9.1692255299999985</v>
      </c>
      <c r="Q127" s="22">
        <f t="shared" si="152"/>
        <v>142.79425887000002</v>
      </c>
    </row>
    <row r="128" spans="1:17" ht="15" customHeight="1" x14ac:dyDescent="0.25">
      <c r="A128" s="18">
        <f t="shared" ref="A128:A173" si="153">A127+1</f>
        <v>41809</v>
      </c>
      <c r="B128" s="21">
        <v>0</v>
      </c>
      <c r="C128" s="21">
        <v>0.46120836999999998</v>
      </c>
      <c r="D128" s="22">
        <f t="shared" si="145"/>
        <v>0.46120836999999998</v>
      </c>
      <c r="E128" s="16"/>
      <c r="F128" s="21">
        <v>2</v>
      </c>
      <c r="G128" s="21">
        <v>0</v>
      </c>
      <c r="H128" s="22">
        <f t="shared" si="146"/>
        <v>2</v>
      </c>
      <c r="I128" s="16"/>
      <c r="J128" s="21">
        <f t="shared" si="147"/>
        <v>-2</v>
      </c>
      <c r="K128" s="22">
        <f t="shared" si="148"/>
        <v>-272.5</v>
      </c>
      <c r="L128" s="16"/>
      <c r="M128" s="21">
        <f t="shared" si="149"/>
        <v>0.46120836999999998</v>
      </c>
      <c r="N128" s="22">
        <f t="shared" si="150"/>
        <v>413.75546724000003</v>
      </c>
      <c r="O128" s="16"/>
      <c r="P128" s="21">
        <f t="shared" si="151"/>
        <v>-1.53879163</v>
      </c>
      <c r="Q128" s="22">
        <f t="shared" si="152"/>
        <v>141.25546724000003</v>
      </c>
    </row>
    <row r="129" spans="1:17" ht="15" customHeight="1" x14ac:dyDescent="0.25">
      <c r="A129" s="18">
        <f t="shared" si="153"/>
        <v>41810</v>
      </c>
      <c r="B129" s="21">
        <v>0</v>
      </c>
      <c r="C129" s="21">
        <v>4.9121478099999996</v>
      </c>
      <c r="D129" s="22">
        <f t="shared" si="145"/>
        <v>4.9121478099999996</v>
      </c>
      <c r="E129" s="16"/>
      <c r="F129" s="21">
        <v>2</v>
      </c>
      <c r="G129" s="21">
        <v>0</v>
      </c>
      <c r="H129" s="22">
        <f t="shared" si="146"/>
        <v>2</v>
      </c>
      <c r="I129" s="16"/>
      <c r="J129" s="21">
        <f t="shared" si="147"/>
        <v>-2</v>
      </c>
      <c r="K129" s="22">
        <f t="shared" si="148"/>
        <v>-274.5</v>
      </c>
      <c r="L129" s="16"/>
      <c r="M129" s="21">
        <f t="shared" si="149"/>
        <v>4.9121478099999996</v>
      </c>
      <c r="N129" s="22">
        <f t="shared" si="150"/>
        <v>418.66761505000005</v>
      </c>
      <c r="O129" s="16"/>
      <c r="P129" s="21">
        <f t="shared" si="151"/>
        <v>2.9121478099999996</v>
      </c>
      <c r="Q129" s="22">
        <f t="shared" si="152"/>
        <v>144.16761505000002</v>
      </c>
    </row>
    <row r="130" spans="1:17" ht="15" customHeight="1" x14ac:dyDescent="0.25">
      <c r="A130" s="18">
        <v>41813</v>
      </c>
      <c r="B130" s="21">
        <v>0</v>
      </c>
      <c r="C130" s="21">
        <v>8.1096938400000003</v>
      </c>
      <c r="D130" s="22">
        <f t="shared" si="145"/>
        <v>8.1096938400000003</v>
      </c>
      <c r="E130" s="16"/>
      <c r="F130" s="21">
        <v>2</v>
      </c>
      <c r="G130" s="21">
        <v>0</v>
      </c>
      <c r="H130" s="22">
        <f t="shared" si="146"/>
        <v>2</v>
      </c>
      <c r="I130" s="16"/>
      <c r="J130" s="21">
        <f t="shared" si="147"/>
        <v>-2</v>
      </c>
      <c r="K130" s="22">
        <f t="shared" si="148"/>
        <v>-276.5</v>
      </c>
      <c r="L130" s="16"/>
      <c r="M130" s="21">
        <f t="shared" si="149"/>
        <v>8.1096938400000003</v>
      </c>
      <c r="N130" s="22">
        <f t="shared" si="150"/>
        <v>426.77730889000003</v>
      </c>
      <c r="O130" s="16"/>
      <c r="P130" s="21">
        <f t="shared" si="151"/>
        <v>6.1096938400000003</v>
      </c>
      <c r="Q130" s="22">
        <f t="shared" si="152"/>
        <v>150.27730889000003</v>
      </c>
    </row>
    <row r="131" spans="1:17" ht="15" customHeight="1" x14ac:dyDescent="0.25">
      <c r="A131" s="18">
        <f t="shared" si="153"/>
        <v>41814</v>
      </c>
      <c r="B131" s="21">
        <v>0</v>
      </c>
      <c r="C131" s="21">
        <v>0.62300594999999992</v>
      </c>
      <c r="D131" s="22">
        <f t="shared" si="145"/>
        <v>0.62300594999999992</v>
      </c>
      <c r="E131" s="16"/>
      <c r="F131" s="21">
        <v>2</v>
      </c>
      <c r="G131" s="21">
        <v>0</v>
      </c>
      <c r="H131" s="22">
        <f t="shared" si="146"/>
        <v>2</v>
      </c>
      <c r="I131" s="16"/>
      <c r="J131" s="21">
        <f t="shared" si="147"/>
        <v>-2</v>
      </c>
      <c r="K131" s="22">
        <f t="shared" si="148"/>
        <v>-278.5</v>
      </c>
      <c r="L131" s="16"/>
      <c r="M131" s="21">
        <f t="shared" si="149"/>
        <v>0.62300594999999992</v>
      </c>
      <c r="N131" s="22">
        <f t="shared" si="150"/>
        <v>427.40031484000002</v>
      </c>
      <c r="O131" s="16"/>
      <c r="P131" s="21">
        <f t="shared" si="151"/>
        <v>-1.37699405</v>
      </c>
      <c r="Q131" s="22">
        <f t="shared" si="152"/>
        <v>148.90031484000002</v>
      </c>
    </row>
    <row r="132" spans="1:17" ht="15" customHeight="1" x14ac:dyDescent="0.25">
      <c r="A132" s="18">
        <f t="shared" si="153"/>
        <v>41815</v>
      </c>
      <c r="B132" s="21">
        <v>0</v>
      </c>
      <c r="C132" s="21">
        <v>2.1784790099999998</v>
      </c>
      <c r="D132" s="22">
        <f t="shared" ref="D132:D136" si="154">B132+C132</f>
        <v>2.1784790099999998</v>
      </c>
      <c r="E132" s="16"/>
      <c r="F132" s="21">
        <v>2</v>
      </c>
      <c r="G132" s="21">
        <v>0</v>
      </c>
      <c r="H132" s="22">
        <f t="shared" ref="H132:H136" si="155">F132+G132</f>
        <v>2</v>
      </c>
      <c r="I132" s="16"/>
      <c r="J132" s="21">
        <f t="shared" ref="J132:J136" si="156">B132-F132</f>
        <v>-2</v>
      </c>
      <c r="K132" s="22">
        <f t="shared" ref="K132:K136" si="157">K131+J132</f>
        <v>-280.5</v>
      </c>
      <c r="L132" s="16"/>
      <c r="M132" s="21">
        <f t="shared" ref="M132:M136" si="158">C132-G132</f>
        <v>2.1784790099999998</v>
      </c>
      <c r="N132" s="22">
        <f t="shared" ref="N132:N136" si="159">N131+M132</f>
        <v>429.57879385000001</v>
      </c>
      <c r="O132" s="16"/>
      <c r="P132" s="21">
        <f t="shared" ref="P132:P136" si="160">J132+M132</f>
        <v>0.17847900999999977</v>
      </c>
      <c r="Q132" s="22">
        <f t="shared" ref="Q132:Q136" si="161">Q131+P132</f>
        <v>149.07879385000001</v>
      </c>
    </row>
    <row r="133" spans="1:17" ht="15" customHeight="1" x14ac:dyDescent="0.25">
      <c r="A133" s="18">
        <f t="shared" si="153"/>
        <v>41816</v>
      </c>
      <c r="B133" s="21">
        <v>0</v>
      </c>
      <c r="C133" s="21">
        <v>1.4758475099999999</v>
      </c>
      <c r="D133" s="22">
        <f t="shared" si="154"/>
        <v>1.4758475099999999</v>
      </c>
      <c r="E133" s="16"/>
      <c r="F133" s="21">
        <v>2</v>
      </c>
      <c r="G133" s="21">
        <v>0</v>
      </c>
      <c r="H133" s="22">
        <f t="shared" si="155"/>
        <v>2</v>
      </c>
      <c r="I133" s="16"/>
      <c r="J133" s="21">
        <f t="shared" si="156"/>
        <v>-2</v>
      </c>
      <c r="K133" s="22">
        <f t="shared" si="157"/>
        <v>-282.5</v>
      </c>
      <c r="L133" s="16"/>
      <c r="M133" s="21">
        <f t="shared" si="158"/>
        <v>1.4758475099999999</v>
      </c>
      <c r="N133" s="22">
        <f t="shared" si="159"/>
        <v>431.05464136000001</v>
      </c>
      <c r="O133" s="16"/>
      <c r="P133" s="21">
        <f t="shared" si="160"/>
        <v>-0.52415249000000008</v>
      </c>
      <c r="Q133" s="22">
        <f t="shared" si="161"/>
        <v>148.55464136000001</v>
      </c>
    </row>
    <row r="134" spans="1:17" ht="15" customHeight="1" x14ac:dyDescent="0.25">
      <c r="A134" s="18">
        <f t="shared" si="153"/>
        <v>41817</v>
      </c>
      <c r="B134" s="21">
        <v>0</v>
      </c>
      <c r="C134" s="21">
        <v>17.390333129999998</v>
      </c>
      <c r="D134" s="22">
        <f t="shared" si="154"/>
        <v>17.390333129999998</v>
      </c>
      <c r="E134" s="16"/>
      <c r="F134" s="21">
        <v>2</v>
      </c>
      <c r="G134" s="21">
        <v>0</v>
      </c>
      <c r="H134" s="22">
        <f t="shared" si="155"/>
        <v>2</v>
      </c>
      <c r="I134" s="16"/>
      <c r="J134" s="21">
        <f t="shared" si="156"/>
        <v>-2</v>
      </c>
      <c r="K134" s="22">
        <f t="shared" si="157"/>
        <v>-284.5</v>
      </c>
      <c r="L134" s="16"/>
      <c r="M134" s="21">
        <f t="shared" si="158"/>
        <v>17.390333129999998</v>
      </c>
      <c r="N134" s="22">
        <f t="shared" si="159"/>
        <v>448.44497448999999</v>
      </c>
      <c r="O134" s="16"/>
      <c r="P134" s="21">
        <f t="shared" si="160"/>
        <v>15.390333129999998</v>
      </c>
      <c r="Q134" s="22">
        <f t="shared" si="161"/>
        <v>163.94497448999999</v>
      </c>
    </row>
    <row r="135" spans="1:17" ht="15" customHeight="1" x14ac:dyDescent="0.25">
      <c r="A135" s="18">
        <v>41820</v>
      </c>
      <c r="B135" s="21">
        <v>0</v>
      </c>
      <c r="C135" s="21">
        <v>0.18481465999999999</v>
      </c>
      <c r="D135" s="22">
        <f t="shared" si="154"/>
        <v>0.18481465999999999</v>
      </c>
      <c r="E135" s="16"/>
      <c r="F135" s="21">
        <v>2</v>
      </c>
      <c r="G135" s="21">
        <v>0</v>
      </c>
      <c r="H135" s="22">
        <f t="shared" si="155"/>
        <v>2</v>
      </c>
      <c r="I135" s="16"/>
      <c r="J135" s="21">
        <f t="shared" si="156"/>
        <v>-2</v>
      </c>
      <c r="K135" s="22">
        <f t="shared" si="157"/>
        <v>-286.5</v>
      </c>
      <c r="L135" s="16"/>
      <c r="M135" s="21">
        <f t="shared" si="158"/>
        <v>0.18481465999999999</v>
      </c>
      <c r="N135" s="22">
        <f t="shared" si="159"/>
        <v>448.62978914999997</v>
      </c>
      <c r="O135" s="16"/>
      <c r="P135" s="21">
        <f t="shared" si="160"/>
        <v>-1.81518534</v>
      </c>
      <c r="Q135" s="22">
        <f t="shared" si="161"/>
        <v>162.12978914999999</v>
      </c>
    </row>
    <row r="136" spans="1:17" ht="15" customHeight="1" x14ac:dyDescent="0.25">
      <c r="A136" s="18">
        <f t="shared" si="153"/>
        <v>41821</v>
      </c>
      <c r="B136" s="21">
        <v>0</v>
      </c>
      <c r="C136" s="21">
        <v>6.414695072589895</v>
      </c>
      <c r="D136" s="22">
        <f t="shared" si="154"/>
        <v>6.414695072589895</v>
      </c>
      <c r="E136" s="16"/>
      <c r="F136" s="21">
        <v>2</v>
      </c>
      <c r="G136" s="21">
        <v>0</v>
      </c>
      <c r="H136" s="22">
        <f t="shared" si="155"/>
        <v>2</v>
      </c>
      <c r="I136" s="16"/>
      <c r="J136" s="21">
        <f t="shared" si="156"/>
        <v>-2</v>
      </c>
      <c r="K136" s="22">
        <f t="shared" si="157"/>
        <v>-288.5</v>
      </c>
      <c r="L136" s="16"/>
      <c r="M136" s="21">
        <f t="shared" si="158"/>
        <v>6.414695072589895</v>
      </c>
      <c r="N136" s="22">
        <f t="shared" si="159"/>
        <v>455.04448422258986</v>
      </c>
      <c r="O136" s="16"/>
      <c r="P136" s="21">
        <f t="shared" si="160"/>
        <v>4.414695072589895</v>
      </c>
      <c r="Q136" s="22">
        <f t="shared" si="161"/>
        <v>166.54448422258989</v>
      </c>
    </row>
    <row r="137" spans="1:17" ht="15" customHeight="1" x14ac:dyDescent="0.25">
      <c r="A137" s="18">
        <f t="shared" si="153"/>
        <v>41822</v>
      </c>
      <c r="B137" s="21">
        <v>0</v>
      </c>
      <c r="C137" s="21">
        <v>0.94675299000000002</v>
      </c>
      <c r="D137" s="22">
        <f t="shared" ref="D137:D141" si="162">B137+C137</f>
        <v>0.94675299000000002</v>
      </c>
      <c r="E137" s="16"/>
      <c r="F137" s="21">
        <v>2</v>
      </c>
      <c r="G137" s="21">
        <v>0</v>
      </c>
      <c r="H137" s="22">
        <f t="shared" ref="H137:H141" si="163">F137+G137</f>
        <v>2</v>
      </c>
      <c r="I137" s="16"/>
      <c r="J137" s="21">
        <f t="shared" ref="J137:J141" si="164">B137-F137</f>
        <v>-2</v>
      </c>
      <c r="K137" s="22">
        <f t="shared" ref="K137:K141" si="165">K136+J137</f>
        <v>-290.5</v>
      </c>
      <c r="L137" s="16"/>
      <c r="M137" s="21">
        <f t="shared" ref="M137:M141" si="166">C137-G137</f>
        <v>0.94675299000000002</v>
      </c>
      <c r="N137" s="22">
        <f t="shared" ref="N137:N141" si="167">N136+M137</f>
        <v>455.99123721258985</v>
      </c>
      <c r="O137" s="16"/>
      <c r="P137" s="21">
        <f t="shared" ref="P137:P141" si="168">J137+M137</f>
        <v>-1.05324701</v>
      </c>
      <c r="Q137" s="22">
        <f t="shared" ref="Q137:Q141" si="169">Q136+P137</f>
        <v>165.49123721258988</v>
      </c>
    </row>
    <row r="138" spans="1:17" ht="15" customHeight="1" x14ac:dyDescent="0.25">
      <c r="A138" s="18">
        <f t="shared" si="153"/>
        <v>41823</v>
      </c>
      <c r="B138" s="21">
        <v>0</v>
      </c>
      <c r="C138" s="21">
        <v>0.19528883</v>
      </c>
      <c r="D138" s="22">
        <f t="shared" si="162"/>
        <v>0.19528883</v>
      </c>
      <c r="E138" s="16"/>
      <c r="F138" s="21">
        <v>2</v>
      </c>
      <c r="G138" s="21">
        <v>21.773</v>
      </c>
      <c r="H138" s="22">
        <f t="shared" si="163"/>
        <v>23.773</v>
      </c>
      <c r="I138" s="16"/>
      <c r="J138" s="21">
        <f t="shared" si="164"/>
        <v>-2</v>
      </c>
      <c r="K138" s="22">
        <f t="shared" si="165"/>
        <v>-292.5</v>
      </c>
      <c r="L138" s="16"/>
      <c r="M138" s="21">
        <f t="shared" si="166"/>
        <v>-21.577711170000001</v>
      </c>
      <c r="N138" s="22">
        <f t="shared" si="167"/>
        <v>434.41352604258987</v>
      </c>
      <c r="O138" s="16"/>
      <c r="P138" s="21">
        <f t="shared" si="168"/>
        <v>-23.577711170000001</v>
      </c>
      <c r="Q138" s="22">
        <f t="shared" si="169"/>
        <v>141.91352604258987</v>
      </c>
    </row>
    <row r="139" spans="1:17" ht="15" customHeight="1" x14ac:dyDescent="0.25">
      <c r="A139" s="18">
        <f t="shared" si="153"/>
        <v>41824</v>
      </c>
      <c r="B139" s="21">
        <v>0</v>
      </c>
      <c r="C139" s="21">
        <v>4.4113580999999993</v>
      </c>
      <c r="D139" s="22">
        <f t="shared" si="162"/>
        <v>4.4113580999999993</v>
      </c>
      <c r="E139" s="16"/>
      <c r="F139" s="21">
        <v>2</v>
      </c>
      <c r="G139" s="21">
        <v>0</v>
      </c>
      <c r="H139" s="22">
        <f t="shared" si="163"/>
        <v>2</v>
      </c>
      <c r="I139" s="16"/>
      <c r="J139" s="21">
        <f t="shared" si="164"/>
        <v>-2</v>
      </c>
      <c r="K139" s="22">
        <f t="shared" si="165"/>
        <v>-294.5</v>
      </c>
      <c r="L139" s="16"/>
      <c r="M139" s="21">
        <f t="shared" si="166"/>
        <v>4.4113580999999993</v>
      </c>
      <c r="N139" s="22">
        <f t="shared" si="167"/>
        <v>438.82488414258984</v>
      </c>
      <c r="O139" s="16"/>
      <c r="P139" s="21">
        <f t="shared" si="168"/>
        <v>2.4113580999999993</v>
      </c>
      <c r="Q139" s="22">
        <f t="shared" si="169"/>
        <v>144.32488414258987</v>
      </c>
    </row>
    <row r="140" spans="1:17" ht="15" customHeight="1" x14ac:dyDescent="0.25">
      <c r="A140" s="18">
        <v>41827</v>
      </c>
      <c r="B140" s="21">
        <v>0</v>
      </c>
      <c r="C140" s="21">
        <v>1.1419110000000001E-2</v>
      </c>
      <c r="D140" s="22">
        <f t="shared" si="162"/>
        <v>1.1419110000000001E-2</v>
      </c>
      <c r="E140" s="16"/>
      <c r="F140" s="21">
        <v>2</v>
      </c>
      <c r="G140" s="21">
        <v>0</v>
      </c>
      <c r="H140" s="22">
        <f t="shared" si="163"/>
        <v>2</v>
      </c>
      <c r="I140" s="16"/>
      <c r="J140" s="21">
        <f t="shared" si="164"/>
        <v>-2</v>
      </c>
      <c r="K140" s="22">
        <f t="shared" si="165"/>
        <v>-296.5</v>
      </c>
      <c r="L140" s="16"/>
      <c r="M140" s="21">
        <f t="shared" si="166"/>
        <v>1.1419110000000001E-2</v>
      </c>
      <c r="N140" s="22">
        <f t="shared" si="167"/>
        <v>438.83630325258986</v>
      </c>
      <c r="O140" s="16"/>
      <c r="P140" s="21">
        <f t="shared" si="168"/>
        <v>-1.9885808899999999</v>
      </c>
      <c r="Q140" s="22">
        <f t="shared" si="169"/>
        <v>142.33630325258986</v>
      </c>
    </row>
    <row r="141" spans="1:17" ht="15" customHeight="1" x14ac:dyDescent="0.25">
      <c r="A141" s="18">
        <f t="shared" si="153"/>
        <v>41828</v>
      </c>
      <c r="B141" s="21">
        <v>0</v>
      </c>
      <c r="C141" s="21">
        <v>22.08166173</v>
      </c>
      <c r="D141" s="22">
        <f t="shared" si="162"/>
        <v>22.08166173</v>
      </c>
      <c r="E141" s="16"/>
      <c r="F141" s="21">
        <v>2</v>
      </c>
      <c r="G141" s="21">
        <v>0</v>
      </c>
      <c r="H141" s="22">
        <f t="shared" si="163"/>
        <v>2</v>
      </c>
      <c r="I141" s="16"/>
      <c r="J141" s="21">
        <f t="shared" si="164"/>
        <v>-2</v>
      </c>
      <c r="K141" s="22">
        <f t="shared" si="165"/>
        <v>-298.5</v>
      </c>
      <c r="L141" s="16"/>
      <c r="M141" s="21">
        <f t="shared" si="166"/>
        <v>22.08166173</v>
      </c>
      <c r="N141" s="22">
        <f t="shared" si="167"/>
        <v>460.91796498258987</v>
      </c>
      <c r="O141" s="16"/>
      <c r="P141" s="21">
        <f t="shared" si="168"/>
        <v>20.08166173</v>
      </c>
      <c r="Q141" s="22">
        <f t="shared" si="169"/>
        <v>162.41796498258987</v>
      </c>
    </row>
    <row r="142" spans="1:17" ht="15" customHeight="1" x14ac:dyDescent="0.25">
      <c r="A142" s="18">
        <f t="shared" si="153"/>
        <v>41829</v>
      </c>
      <c r="B142" s="21">
        <v>0</v>
      </c>
      <c r="C142" s="21">
        <v>0.17386688</v>
      </c>
      <c r="D142" s="22">
        <f t="shared" ref="D142:D146" si="170">B142+C142</f>
        <v>0.17386688</v>
      </c>
      <c r="E142" s="16"/>
      <c r="F142" s="21">
        <v>2</v>
      </c>
      <c r="G142" s="21">
        <v>0</v>
      </c>
      <c r="H142" s="22">
        <f t="shared" ref="H142:H146" si="171">F142+G142</f>
        <v>2</v>
      </c>
      <c r="I142" s="16"/>
      <c r="J142" s="21">
        <f t="shared" ref="J142:J146" si="172">B142-F142</f>
        <v>-2</v>
      </c>
      <c r="K142" s="22">
        <f t="shared" ref="K142:K146" si="173">K141+J142</f>
        <v>-300.5</v>
      </c>
      <c r="L142" s="16"/>
      <c r="M142" s="21">
        <f t="shared" ref="M142:M146" si="174">C142-G142</f>
        <v>0.17386688</v>
      </c>
      <c r="N142" s="22">
        <f t="shared" ref="N142:N146" si="175">N141+M142</f>
        <v>461.09183186258986</v>
      </c>
      <c r="O142" s="16"/>
      <c r="P142" s="21">
        <f t="shared" ref="P142:P146" si="176">J142+M142</f>
        <v>-1.8261331199999999</v>
      </c>
      <c r="Q142" s="22">
        <f t="shared" ref="Q142:Q146" si="177">Q141+P142</f>
        <v>160.59183186258986</v>
      </c>
    </row>
    <row r="143" spans="1:17" ht="15" customHeight="1" x14ac:dyDescent="0.25">
      <c r="A143" s="18">
        <f t="shared" si="153"/>
        <v>41830</v>
      </c>
      <c r="B143" s="21">
        <v>0</v>
      </c>
      <c r="C143" s="21">
        <v>3.6420982799999999</v>
      </c>
      <c r="D143" s="22">
        <f t="shared" si="170"/>
        <v>3.6420982799999999</v>
      </c>
      <c r="E143" s="16"/>
      <c r="F143" s="21">
        <v>2</v>
      </c>
      <c r="G143" s="21">
        <v>13.135</v>
      </c>
      <c r="H143" s="22">
        <f t="shared" si="171"/>
        <v>15.135</v>
      </c>
      <c r="I143" s="16"/>
      <c r="J143" s="21">
        <f t="shared" si="172"/>
        <v>-2</v>
      </c>
      <c r="K143" s="22">
        <f t="shared" si="173"/>
        <v>-302.5</v>
      </c>
      <c r="L143" s="16"/>
      <c r="M143" s="21">
        <f t="shared" si="174"/>
        <v>-9.492901719999999</v>
      </c>
      <c r="N143" s="22">
        <f t="shared" si="175"/>
        <v>451.59893014258984</v>
      </c>
      <c r="O143" s="16"/>
      <c r="P143" s="21">
        <f t="shared" si="176"/>
        <v>-11.492901719999999</v>
      </c>
      <c r="Q143" s="22">
        <f t="shared" si="177"/>
        <v>149.09893014258986</v>
      </c>
    </row>
    <row r="144" spans="1:17" ht="15" customHeight="1" x14ac:dyDescent="0.25">
      <c r="A144" s="18">
        <f t="shared" si="153"/>
        <v>41831</v>
      </c>
      <c r="B144" s="21">
        <v>0</v>
      </c>
      <c r="C144" s="21">
        <v>1.5212414599999999</v>
      </c>
      <c r="D144" s="22">
        <f t="shared" si="170"/>
        <v>1.5212414599999999</v>
      </c>
      <c r="E144" s="16"/>
      <c r="F144" s="21">
        <v>2</v>
      </c>
      <c r="G144" s="21">
        <v>0</v>
      </c>
      <c r="H144" s="22">
        <f t="shared" si="171"/>
        <v>2</v>
      </c>
      <c r="I144" s="16"/>
      <c r="J144" s="21">
        <f t="shared" si="172"/>
        <v>-2</v>
      </c>
      <c r="K144" s="22">
        <f t="shared" si="173"/>
        <v>-304.5</v>
      </c>
      <c r="L144" s="16"/>
      <c r="M144" s="21">
        <f t="shared" si="174"/>
        <v>1.5212414599999999</v>
      </c>
      <c r="N144" s="22">
        <f t="shared" si="175"/>
        <v>453.12017160258983</v>
      </c>
      <c r="O144" s="16"/>
      <c r="P144" s="21">
        <f t="shared" si="176"/>
        <v>-0.47875854000000007</v>
      </c>
      <c r="Q144" s="22">
        <f t="shared" si="177"/>
        <v>148.62017160258986</v>
      </c>
    </row>
    <row r="145" spans="1:17" ht="15" customHeight="1" x14ac:dyDescent="0.25">
      <c r="A145" s="18">
        <v>41834</v>
      </c>
      <c r="B145" s="21">
        <v>0</v>
      </c>
      <c r="C145" s="21">
        <v>0</v>
      </c>
      <c r="D145" s="22">
        <f t="shared" si="170"/>
        <v>0</v>
      </c>
      <c r="E145" s="16"/>
      <c r="F145" s="21">
        <v>2</v>
      </c>
      <c r="G145" s="21">
        <v>0</v>
      </c>
      <c r="H145" s="22">
        <f t="shared" si="171"/>
        <v>2</v>
      </c>
      <c r="I145" s="16"/>
      <c r="J145" s="21">
        <f t="shared" si="172"/>
        <v>-2</v>
      </c>
      <c r="K145" s="22">
        <f t="shared" si="173"/>
        <v>-306.5</v>
      </c>
      <c r="L145" s="16"/>
      <c r="M145" s="21">
        <f t="shared" si="174"/>
        <v>0</v>
      </c>
      <c r="N145" s="22">
        <f t="shared" si="175"/>
        <v>453.12017160258983</v>
      </c>
      <c r="O145" s="16"/>
      <c r="P145" s="21">
        <f t="shared" si="176"/>
        <v>-2</v>
      </c>
      <c r="Q145" s="22">
        <f t="shared" si="177"/>
        <v>146.62017160258986</v>
      </c>
    </row>
    <row r="146" spans="1:17" ht="15" customHeight="1" x14ac:dyDescent="0.25">
      <c r="A146" s="18">
        <f t="shared" si="153"/>
        <v>41835</v>
      </c>
      <c r="B146" s="21">
        <v>0</v>
      </c>
      <c r="C146" s="21">
        <v>12.34406411</v>
      </c>
      <c r="D146" s="22">
        <f t="shared" si="170"/>
        <v>12.34406411</v>
      </c>
      <c r="E146" s="16"/>
      <c r="F146" s="21">
        <v>2</v>
      </c>
      <c r="G146" s="21">
        <v>2.0150000000000001</v>
      </c>
      <c r="H146" s="22">
        <f t="shared" si="171"/>
        <v>4.0150000000000006</v>
      </c>
      <c r="I146" s="16"/>
      <c r="J146" s="21">
        <f t="shared" si="172"/>
        <v>-2</v>
      </c>
      <c r="K146" s="22">
        <f t="shared" si="173"/>
        <v>-308.5</v>
      </c>
      <c r="L146" s="16"/>
      <c r="M146" s="21">
        <f t="shared" si="174"/>
        <v>10.329064109999999</v>
      </c>
      <c r="N146" s="22">
        <f t="shared" si="175"/>
        <v>463.44923571258983</v>
      </c>
      <c r="O146" s="16"/>
      <c r="P146" s="21">
        <f t="shared" si="176"/>
        <v>8.3290641099999991</v>
      </c>
      <c r="Q146" s="22">
        <f t="shared" si="177"/>
        <v>154.94923571258985</v>
      </c>
    </row>
    <row r="147" spans="1:17" ht="15" customHeight="1" x14ac:dyDescent="0.25">
      <c r="A147" s="18">
        <f t="shared" si="153"/>
        <v>41836</v>
      </c>
      <c r="B147" s="21">
        <v>3.6</v>
      </c>
      <c r="C147" s="21">
        <v>0.51587552000000003</v>
      </c>
      <c r="D147" s="22">
        <f t="shared" ref="D147:D151" si="178">B147+C147</f>
        <v>4.1158755200000003</v>
      </c>
      <c r="E147" s="16"/>
      <c r="F147" s="21">
        <v>0</v>
      </c>
      <c r="G147" s="21">
        <v>0</v>
      </c>
      <c r="H147" s="22">
        <f t="shared" ref="H147:H151" si="179">F147+G147</f>
        <v>0</v>
      </c>
      <c r="I147" s="16"/>
      <c r="J147" s="21">
        <f t="shared" ref="J147:J151" si="180">B147-F147</f>
        <v>3.6</v>
      </c>
      <c r="K147" s="22">
        <f t="shared" ref="K147:K151" si="181">K146+J147</f>
        <v>-304.89999999999998</v>
      </c>
      <c r="L147" s="16"/>
      <c r="M147" s="21">
        <f t="shared" ref="M147:M151" si="182">C147-G147</f>
        <v>0.51587552000000003</v>
      </c>
      <c r="N147" s="22">
        <f t="shared" ref="N147:N151" si="183">N146+M147</f>
        <v>463.96511123258983</v>
      </c>
      <c r="O147" s="16"/>
      <c r="P147" s="21">
        <f t="shared" ref="P147:P151" si="184">J147+M147</f>
        <v>4.1158755200000003</v>
      </c>
      <c r="Q147" s="22">
        <f t="shared" ref="Q147:Q151" si="185">Q146+P147</f>
        <v>159.06511123258986</v>
      </c>
    </row>
    <row r="148" spans="1:17" ht="15" customHeight="1" x14ac:dyDescent="0.25">
      <c r="A148" s="18">
        <f t="shared" si="153"/>
        <v>41837</v>
      </c>
      <c r="B148" s="21">
        <v>0</v>
      </c>
      <c r="C148" s="21">
        <v>0.32937079999999996</v>
      </c>
      <c r="D148" s="22">
        <f t="shared" si="178"/>
        <v>0.32937079999999996</v>
      </c>
      <c r="E148" s="16"/>
      <c r="F148" s="21">
        <v>0</v>
      </c>
      <c r="G148" s="21">
        <v>0</v>
      </c>
      <c r="H148" s="22">
        <f t="shared" si="179"/>
        <v>0</v>
      </c>
      <c r="I148" s="16"/>
      <c r="J148" s="21">
        <f t="shared" si="180"/>
        <v>0</v>
      </c>
      <c r="K148" s="22">
        <f t="shared" si="181"/>
        <v>-304.89999999999998</v>
      </c>
      <c r="L148" s="16"/>
      <c r="M148" s="21">
        <f t="shared" si="182"/>
        <v>0.32937079999999996</v>
      </c>
      <c r="N148" s="22">
        <f t="shared" si="183"/>
        <v>464.29448203258983</v>
      </c>
      <c r="O148" s="16"/>
      <c r="P148" s="21">
        <f t="shared" si="184"/>
        <v>0.32937079999999996</v>
      </c>
      <c r="Q148" s="22">
        <f t="shared" si="185"/>
        <v>159.39448203258985</v>
      </c>
    </row>
    <row r="149" spans="1:17" ht="15" customHeight="1" x14ac:dyDescent="0.25">
      <c r="A149" s="18">
        <f t="shared" si="153"/>
        <v>41838</v>
      </c>
      <c r="B149" s="21">
        <v>0</v>
      </c>
      <c r="C149" s="21">
        <v>0.64058516077385241</v>
      </c>
      <c r="D149" s="22">
        <f t="shared" si="178"/>
        <v>0.64058516077385241</v>
      </c>
      <c r="E149" s="16"/>
      <c r="F149" s="21">
        <v>0</v>
      </c>
      <c r="G149" s="21">
        <v>0</v>
      </c>
      <c r="H149" s="22">
        <f t="shared" si="179"/>
        <v>0</v>
      </c>
      <c r="I149" s="16"/>
      <c r="J149" s="21">
        <f t="shared" si="180"/>
        <v>0</v>
      </c>
      <c r="K149" s="22">
        <f t="shared" si="181"/>
        <v>-304.89999999999998</v>
      </c>
      <c r="L149" s="16"/>
      <c r="M149" s="21">
        <f t="shared" si="182"/>
        <v>0.64058516077385241</v>
      </c>
      <c r="N149" s="22">
        <f t="shared" si="183"/>
        <v>464.93506719336369</v>
      </c>
      <c r="O149" s="16"/>
      <c r="P149" s="21">
        <f t="shared" si="184"/>
        <v>0.64058516077385241</v>
      </c>
      <c r="Q149" s="22">
        <f t="shared" si="185"/>
        <v>160.03506719336369</v>
      </c>
    </row>
    <row r="150" spans="1:17" ht="15" customHeight="1" x14ac:dyDescent="0.25">
      <c r="A150" s="18">
        <v>41841</v>
      </c>
      <c r="B150" s="21">
        <v>0</v>
      </c>
      <c r="C150" s="21">
        <v>4.5994963099999993</v>
      </c>
      <c r="D150" s="22">
        <f t="shared" si="178"/>
        <v>4.5994963099999993</v>
      </c>
      <c r="E150" s="16"/>
      <c r="F150" s="21">
        <v>0</v>
      </c>
      <c r="G150" s="21">
        <v>0</v>
      </c>
      <c r="H150" s="22">
        <f t="shared" si="179"/>
        <v>0</v>
      </c>
      <c r="I150" s="16"/>
      <c r="J150" s="21">
        <f t="shared" si="180"/>
        <v>0</v>
      </c>
      <c r="K150" s="22">
        <f t="shared" si="181"/>
        <v>-304.89999999999998</v>
      </c>
      <c r="L150" s="16"/>
      <c r="M150" s="21">
        <f t="shared" si="182"/>
        <v>4.5994963099999993</v>
      </c>
      <c r="N150" s="22">
        <f t="shared" si="183"/>
        <v>469.5345635033637</v>
      </c>
      <c r="O150" s="16"/>
      <c r="P150" s="21">
        <f t="shared" si="184"/>
        <v>4.5994963099999993</v>
      </c>
      <c r="Q150" s="22">
        <f t="shared" si="185"/>
        <v>164.63456350336369</v>
      </c>
    </row>
    <row r="151" spans="1:17" ht="15" customHeight="1" x14ac:dyDescent="0.25">
      <c r="A151" s="18">
        <f t="shared" si="153"/>
        <v>41842</v>
      </c>
      <c r="B151" s="21">
        <v>0</v>
      </c>
      <c r="C151" s="21">
        <v>0.56593979999999999</v>
      </c>
      <c r="D151" s="22">
        <f t="shared" si="178"/>
        <v>0.56593979999999999</v>
      </c>
      <c r="E151" s="16"/>
      <c r="F151" s="21">
        <v>0</v>
      </c>
      <c r="G151" s="21">
        <v>0</v>
      </c>
      <c r="H151" s="22">
        <f t="shared" si="179"/>
        <v>0</v>
      </c>
      <c r="I151" s="16"/>
      <c r="J151" s="21">
        <f t="shared" si="180"/>
        <v>0</v>
      </c>
      <c r="K151" s="22">
        <f t="shared" si="181"/>
        <v>-304.89999999999998</v>
      </c>
      <c r="L151" s="16"/>
      <c r="M151" s="21">
        <f t="shared" si="182"/>
        <v>0.56593979999999999</v>
      </c>
      <c r="N151" s="22">
        <f t="shared" si="183"/>
        <v>470.10050330336372</v>
      </c>
      <c r="O151" s="16"/>
      <c r="P151" s="21">
        <f t="shared" si="184"/>
        <v>0.56593979999999999</v>
      </c>
      <c r="Q151" s="22">
        <f t="shared" si="185"/>
        <v>165.20050330336369</v>
      </c>
    </row>
    <row r="152" spans="1:17" ht="15" customHeight="1" x14ac:dyDescent="0.25">
      <c r="A152" s="18">
        <f t="shared" si="153"/>
        <v>41843</v>
      </c>
      <c r="B152" s="21">
        <v>0</v>
      </c>
      <c r="C152" s="21">
        <v>4.9884087037487124</v>
      </c>
      <c r="D152" s="22">
        <f t="shared" ref="D152:D156" si="186">B152+C152</f>
        <v>4.9884087037487124</v>
      </c>
      <c r="E152" s="16"/>
      <c r="F152" s="21">
        <v>0</v>
      </c>
      <c r="G152" s="21">
        <v>0</v>
      </c>
      <c r="H152" s="22">
        <f t="shared" ref="H152:H156" si="187">F152+G152</f>
        <v>0</v>
      </c>
      <c r="I152" s="16"/>
      <c r="J152" s="21">
        <f t="shared" ref="J152:J156" si="188">B152-F152</f>
        <v>0</v>
      </c>
      <c r="K152" s="22">
        <f t="shared" ref="K152:K156" si="189">K151+J152</f>
        <v>-304.89999999999998</v>
      </c>
      <c r="L152" s="16"/>
      <c r="M152" s="21">
        <f t="shared" ref="M152:M156" si="190">C152-G152</f>
        <v>4.9884087037487124</v>
      </c>
      <c r="N152" s="22">
        <f t="shared" ref="N152:N156" si="191">N151+M152</f>
        <v>475.08891200711241</v>
      </c>
      <c r="O152" s="16"/>
      <c r="P152" s="21">
        <f t="shared" ref="P152:P156" si="192">J152+M152</f>
        <v>4.9884087037487124</v>
      </c>
      <c r="Q152" s="22">
        <f t="shared" ref="Q152:Q156" si="193">Q151+P152</f>
        <v>170.18891200711241</v>
      </c>
    </row>
    <row r="153" spans="1:17" ht="15" customHeight="1" x14ac:dyDescent="0.25">
      <c r="A153" s="18">
        <f t="shared" si="153"/>
        <v>41844</v>
      </c>
      <c r="B153" s="21">
        <v>0</v>
      </c>
      <c r="C153" s="21">
        <v>2.2218810000000002E-2</v>
      </c>
      <c r="D153" s="22">
        <f t="shared" si="186"/>
        <v>2.2218810000000002E-2</v>
      </c>
      <c r="E153" s="16"/>
      <c r="F153" s="21">
        <v>0</v>
      </c>
      <c r="G153" s="21">
        <v>61.8</v>
      </c>
      <c r="H153" s="22">
        <f t="shared" si="187"/>
        <v>61.8</v>
      </c>
      <c r="I153" s="16"/>
      <c r="J153" s="21">
        <f t="shared" si="188"/>
        <v>0</v>
      </c>
      <c r="K153" s="22">
        <f t="shared" si="189"/>
        <v>-304.89999999999998</v>
      </c>
      <c r="L153" s="16"/>
      <c r="M153" s="21">
        <f t="shared" si="190"/>
        <v>-61.777781189999999</v>
      </c>
      <c r="N153" s="22">
        <f t="shared" si="191"/>
        <v>413.31113081711243</v>
      </c>
      <c r="O153" s="16"/>
      <c r="P153" s="21">
        <f t="shared" si="192"/>
        <v>-61.777781189999999</v>
      </c>
      <c r="Q153" s="22">
        <f t="shared" si="193"/>
        <v>108.41113081711241</v>
      </c>
    </row>
    <row r="154" spans="1:17" ht="15" customHeight="1" x14ac:dyDescent="0.25">
      <c r="A154" s="18">
        <f t="shared" si="153"/>
        <v>41845</v>
      </c>
      <c r="B154" s="21">
        <v>0</v>
      </c>
      <c r="C154" s="21">
        <v>0.73457578000000001</v>
      </c>
      <c r="D154" s="22">
        <f t="shared" si="186"/>
        <v>0.73457578000000001</v>
      </c>
      <c r="E154" s="16"/>
      <c r="F154" s="21">
        <v>0</v>
      </c>
      <c r="G154" s="21">
        <v>1.871517E-2</v>
      </c>
      <c r="H154" s="22">
        <f t="shared" si="187"/>
        <v>1.871517E-2</v>
      </c>
      <c r="I154" s="16"/>
      <c r="J154" s="21">
        <f t="shared" si="188"/>
        <v>0</v>
      </c>
      <c r="K154" s="22">
        <f t="shared" si="189"/>
        <v>-304.89999999999998</v>
      </c>
      <c r="L154" s="16"/>
      <c r="M154" s="21">
        <f t="shared" si="190"/>
        <v>0.71586061000000001</v>
      </c>
      <c r="N154" s="22">
        <f t="shared" si="191"/>
        <v>414.02699142711242</v>
      </c>
      <c r="O154" s="16"/>
      <c r="P154" s="21">
        <f t="shared" si="192"/>
        <v>0.71586061000000001</v>
      </c>
      <c r="Q154" s="22">
        <f t="shared" si="193"/>
        <v>109.12699142711242</v>
      </c>
    </row>
    <row r="155" spans="1:17" ht="15" customHeight="1" x14ac:dyDescent="0.25">
      <c r="A155" s="18">
        <v>41848</v>
      </c>
      <c r="B155" s="21">
        <v>0</v>
      </c>
      <c r="C155" s="21">
        <v>6.5874999999999996E-3</v>
      </c>
      <c r="D155" s="22">
        <f t="shared" si="186"/>
        <v>6.5874999999999996E-3</v>
      </c>
      <c r="E155" s="16"/>
      <c r="F155" s="21">
        <v>0</v>
      </c>
      <c r="G155" s="21">
        <v>0</v>
      </c>
      <c r="H155" s="22">
        <f t="shared" si="187"/>
        <v>0</v>
      </c>
      <c r="I155" s="16"/>
      <c r="J155" s="21">
        <f t="shared" si="188"/>
        <v>0</v>
      </c>
      <c r="K155" s="22">
        <f t="shared" si="189"/>
        <v>-304.89999999999998</v>
      </c>
      <c r="L155" s="16"/>
      <c r="M155" s="21">
        <f t="shared" si="190"/>
        <v>6.5874999999999996E-3</v>
      </c>
      <c r="N155" s="22">
        <f t="shared" si="191"/>
        <v>414.03357892711244</v>
      </c>
      <c r="O155" s="16"/>
      <c r="P155" s="21">
        <f t="shared" si="192"/>
        <v>6.5874999999999996E-3</v>
      </c>
      <c r="Q155" s="22">
        <f t="shared" si="193"/>
        <v>109.13357892711241</v>
      </c>
    </row>
    <row r="156" spans="1:17" ht="15" customHeight="1" x14ac:dyDescent="0.25">
      <c r="A156" s="18">
        <f t="shared" si="153"/>
        <v>41849</v>
      </c>
      <c r="B156" s="21">
        <v>0</v>
      </c>
      <c r="C156" s="21">
        <v>1.3854312</v>
      </c>
      <c r="D156" s="22">
        <f t="shared" si="186"/>
        <v>1.3854312</v>
      </c>
      <c r="E156" s="16"/>
      <c r="F156" s="21">
        <v>0</v>
      </c>
      <c r="G156" s="21">
        <v>2.3376130000000002E-2</v>
      </c>
      <c r="H156" s="22">
        <f t="shared" si="187"/>
        <v>2.3376130000000002E-2</v>
      </c>
      <c r="I156" s="16"/>
      <c r="J156" s="21">
        <f t="shared" si="188"/>
        <v>0</v>
      </c>
      <c r="K156" s="22">
        <f t="shared" si="189"/>
        <v>-304.89999999999998</v>
      </c>
      <c r="L156" s="16"/>
      <c r="M156" s="21">
        <f t="shared" si="190"/>
        <v>1.36205507</v>
      </c>
      <c r="N156" s="22">
        <f t="shared" si="191"/>
        <v>415.39563399711244</v>
      </c>
      <c r="O156" s="16"/>
      <c r="P156" s="21">
        <f t="shared" si="192"/>
        <v>1.36205507</v>
      </c>
      <c r="Q156" s="22">
        <f t="shared" si="193"/>
        <v>110.49563399711241</v>
      </c>
    </row>
    <row r="157" spans="1:17" ht="15" customHeight="1" x14ac:dyDescent="0.25">
      <c r="A157" s="18">
        <f t="shared" si="153"/>
        <v>41850</v>
      </c>
      <c r="B157" s="21">
        <v>0</v>
      </c>
      <c r="C157" s="21">
        <v>17.02218285</v>
      </c>
      <c r="D157" s="22">
        <f t="shared" ref="D157:D161" si="194">B157+C157</f>
        <v>17.02218285</v>
      </c>
      <c r="E157" s="16"/>
      <c r="F157" s="21">
        <v>0</v>
      </c>
      <c r="G157" s="21">
        <v>0</v>
      </c>
      <c r="H157" s="22">
        <f t="shared" ref="H157:H161" si="195">F157+G157</f>
        <v>0</v>
      </c>
      <c r="I157" s="16"/>
      <c r="J157" s="21">
        <f t="shared" ref="J157:J161" si="196">B157-F157</f>
        <v>0</v>
      </c>
      <c r="K157" s="22">
        <f t="shared" ref="K157:K161" si="197">K156+J157</f>
        <v>-304.89999999999998</v>
      </c>
      <c r="L157" s="16"/>
      <c r="M157" s="21">
        <f t="shared" ref="M157:M161" si="198">C157-G157</f>
        <v>17.02218285</v>
      </c>
      <c r="N157" s="22">
        <f t="shared" ref="N157:N161" si="199">N156+M157</f>
        <v>432.41781684711242</v>
      </c>
      <c r="O157" s="16"/>
      <c r="P157" s="21">
        <f t="shared" ref="P157:P161" si="200">J157+M157</f>
        <v>17.02218285</v>
      </c>
      <c r="Q157" s="22">
        <f t="shared" ref="Q157:Q161" si="201">Q156+P157</f>
        <v>127.51781684711241</v>
      </c>
    </row>
    <row r="158" spans="1:17" ht="15" customHeight="1" x14ac:dyDescent="0.25">
      <c r="A158" s="18">
        <f t="shared" si="153"/>
        <v>41851</v>
      </c>
      <c r="B158" s="21">
        <v>0</v>
      </c>
      <c r="C158" s="21">
        <v>0.38557758000000003</v>
      </c>
      <c r="D158" s="22">
        <f t="shared" si="194"/>
        <v>0.38557758000000003</v>
      </c>
      <c r="E158" s="16"/>
      <c r="F158" s="21">
        <v>0</v>
      </c>
      <c r="G158" s="21">
        <v>0</v>
      </c>
      <c r="H158" s="22">
        <f t="shared" si="195"/>
        <v>0</v>
      </c>
      <c r="I158" s="16"/>
      <c r="J158" s="21">
        <f t="shared" si="196"/>
        <v>0</v>
      </c>
      <c r="K158" s="22">
        <f t="shared" si="197"/>
        <v>-304.89999999999998</v>
      </c>
      <c r="L158" s="16"/>
      <c r="M158" s="21">
        <f t="shared" si="198"/>
        <v>0.38557758000000003</v>
      </c>
      <c r="N158" s="22">
        <f t="shared" si="199"/>
        <v>432.80339442711244</v>
      </c>
      <c r="O158" s="16"/>
      <c r="P158" s="21">
        <f t="shared" si="200"/>
        <v>0.38557758000000003</v>
      </c>
      <c r="Q158" s="22">
        <f t="shared" si="201"/>
        <v>127.90339442711242</v>
      </c>
    </row>
    <row r="159" spans="1:17" ht="15" customHeight="1" x14ac:dyDescent="0.25">
      <c r="A159" s="18">
        <f t="shared" si="153"/>
        <v>41852</v>
      </c>
      <c r="B159" s="21">
        <v>0</v>
      </c>
      <c r="C159" s="21">
        <v>1.6216917399999999</v>
      </c>
      <c r="D159" s="22">
        <f t="shared" si="194"/>
        <v>1.6216917399999999</v>
      </c>
      <c r="E159" s="16"/>
      <c r="F159" s="21">
        <v>0</v>
      </c>
      <c r="G159" s="21">
        <v>0</v>
      </c>
      <c r="H159" s="22">
        <f t="shared" si="195"/>
        <v>0</v>
      </c>
      <c r="I159" s="16"/>
      <c r="J159" s="21">
        <f t="shared" si="196"/>
        <v>0</v>
      </c>
      <c r="K159" s="22">
        <f t="shared" si="197"/>
        <v>-304.89999999999998</v>
      </c>
      <c r="L159" s="16"/>
      <c r="M159" s="21">
        <f t="shared" si="198"/>
        <v>1.6216917399999999</v>
      </c>
      <c r="N159" s="22">
        <f t="shared" si="199"/>
        <v>434.42508616711245</v>
      </c>
      <c r="O159" s="16"/>
      <c r="P159" s="21">
        <f t="shared" si="200"/>
        <v>1.6216917399999999</v>
      </c>
      <c r="Q159" s="22">
        <f t="shared" si="201"/>
        <v>129.52508616711242</v>
      </c>
    </row>
    <row r="160" spans="1:17" ht="15" customHeight="1" x14ac:dyDescent="0.25">
      <c r="A160" s="18">
        <v>41855</v>
      </c>
      <c r="B160" s="21">
        <v>0</v>
      </c>
      <c r="C160" s="21">
        <v>1.2026031499999998</v>
      </c>
      <c r="D160" s="22">
        <f t="shared" si="194"/>
        <v>1.2026031499999998</v>
      </c>
      <c r="E160" s="16"/>
      <c r="F160" s="21">
        <v>0</v>
      </c>
      <c r="G160" s="21">
        <v>0</v>
      </c>
      <c r="H160" s="22">
        <f t="shared" si="195"/>
        <v>0</v>
      </c>
      <c r="I160" s="16"/>
      <c r="J160" s="21">
        <f t="shared" si="196"/>
        <v>0</v>
      </c>
      <c r="K160" s="22">
        <f t="shared" si="197"/>
        <v>-304.89999999999998</v>
      </c>
      <c r="L160" s="16"/>
      <c r="M160" s="21">
        <f t="shared" si="198"/>
        <v>1.2026031499999998</v>
      </c>
      <c r="N160" s="22">
        <f t="shared" si="199"/>
        <v>435.62768931711247</v>
      </c>
      <c r="O160" s="16"/>
      <c r="P160" s="21">
        <f t="shared" si="200"/>
        <v>1.2026031499999998</v>
      </c>
      <c r="Q160" s="22">
        <f t="shared" si="201"/>
        <v>130.72768931711241</v>
      </c>
    </row>
    <row r="161" spans="1:17" ht="15" customHeight="1" x14ac:dyDescent="0.25">
      <c r="A161" s="18">
        <f t="shared" si="153"/>
        <v>41856</v>
      </c>
      <c r="B161" s="21">
        <v>0</v>
      </c>
      <c r="C161" s="21">
        <v>8.4206859000000005</v>
      </c>
      <c r="D161" s="22">
        <f t="shared" si="194"/>
        <v>8.4206859000000005</v>
      </c>
      <c r="E161" s="16"/>
      <c r="F161" s="21">
        <v>0</v>
      </c>
      <c r="G161" s="21">
        <v>0</v>
      </c>
      <c r="H161" s="22">
        <f t="shared" si="195"/>
        <v>0</v>
      </c>
      <c r="I161" s="16"/>
      <c r="J161" s="21">
        <f t="shared" si="196"/>
        <v>0</v>
      </c>
      <c r="K161" s="22">
        <f t="shared" si="197"/>
        <v>-304.89999999999998</v>
      </c>
      <c r="L161" s="16"/>
      <c r="M161" s="21">
        <f t="shared" si="198"/>
        <v>8.4206859000000005</v>
      </c>
      <c r="N161" s="22">
        <f t="shared" si="199"/>
        <v>444.04837521711249</v>
      </c>
      <c r="O161" s="16"/>
      <c r="P161" s="21">
        <f t="shared" si="200"/>
        <v>8.4206859000000005</v>
      </c>
      <c r="Q161" s="22">
        <f t="shared" si="201"/>
        <v>139.1483752171124</v>
      </c>
    </row>
    <row r="162" spans="1:17" ht="15" customHeight="1" x14ac:dyDescent="0.25">
      <c r="A162" s="18">
        <f t="shared" si="153"/>
        <v>41857</v>
      </c>
      <c r="B162" s="21">
        <v>0</v>
      </c>
      <c r="C162" s="21">
        <v>0.90368110000000001</v>
      </c>
      <c r="D162" s="22">
        <f t="shared" ref="D162:D165" si="202">B162+C162</f>
        <v>0.90368110000000001</v>
      </c>
      <c r="E162" s="16"/>
      <c r="F162" s="21">
        <v>0</v>
      </c>
      <c r="G162" s="21">
        <v>0</v>
      </c>
      <c r="H162" s="22">
        <f t="shared" ref="H162:H165" si="203">F162+G162</f>
        <v>0</v>
      </c>
      <c r="I162" s="16"/>
      <c r="J162" s="21">
        <f t="shared" ref="J162:J165" si="204">B162-F162</f>
        <v>0</v>
      </c>
      <c r="K162" s="22">
        <f t="shared" ref="K162:K165" si="205">K161+J162</f>
        <v>-304.89999999999998</v>
      </c>
      <c r="L162" s="16"/>
      <c r="M162" s="21">
        <f t="shared" ref="M162:M165" si="206">C162-G162</f>
        <v>0.90368110000000001</v>
      </c>
      <c r="N162" s="22">
        <f t="shared" ref="N162:N165" si="207">N161+M162</f>
        <v>444.95205631711246</v>
      </c>
      <c r="O162" s="16"/>
      <c r="P162" s="21">
        <f t="shared" ref="P162:P165" si="208">J162+M162</f>
        <v>0.90368110000000001</v>
      </c>
      <c r="Q162" s="22">
        <f t="shared" ref="Q162:Q165" si="209">Q161+P162</f>
        <v>140.0520563171124</v>
      </c>
    </row>
    <row r="163" spans="1:17" ht="15" customHeight="1" x14ac:dyDescent="0.25">
      <c r="A163" s="18">
        <f t="shared" si="153"/>
        <v>41858</v>
      </c>
      <c r="B163" s="21">
        <v>0</v>
      </c>
      <c r="C163" s="21">
        <v>2.0199214900000002</v>
      </c>
      <c r="D163" s="22">
        <f t="shared" si="202"/>
        <v>2.0199214900000002</v>
      </c>
      <c r="E163" s="16"/>
      <c r="F163" s="21">
        <v>0</v>
      </c>
      <c r="G163" s="21">
        <v>17.789000000000001</v>
      </c>
      <c r="H163" s="22">
        <f t="shared" si="203"/>
        <v>17.789000000000001</v>
      </c>
      <c r="I163" s="16"/>
      <c r="J163" s="21">
        <f t="shared" si="204"/>
        <v>0</v>
      </c>
      <c r="K163" s="22">
        <f t="shared" si="205"/>
        <v>-304.89999999999998</v>
      </c>
      <c r="L163" s="16"/>
      <c r="M163" s="21">
        <f t="shared" si="206"/>
        <v>-15.769078510000002</v>
      </c>
      <c r="N163" s="22">
        <f t="shared" si="207"/>
        <v>429.18297780711248</v>
      </c>
      <c r="O163" s="16"/>
      <c r="P163" s="21">
        <f t="shared" si="208"/>
        <v>-15.769078510000002</v>
      </c>
      <c r="Q163" s="22">
        <f t="shared" si="209"/>
        <v>124.2829778071124</v>
      </c>
    </row>
    <row r="164" spans="1:17" ht="15" customHeight="1" x14ac:dyDescent="0.25">
      <c r="A164" s="18">
        <f t="shared" si="153"/>
        <v>41859</v>
      </c>
      <c r="B164" s="21">
        <v>0</v>
      </c>
      <c r="C164" s="21">
        <v>8.1391356363308223</v>
      </c>
      <c r="D164" s="22">
        <f t="shared" si="202"/>
        <v>8.1391356363308223</v>
      </c>
      <c r="E164" s="16"/>
      <c r="F164" s="21">
        <v>0</v>
      </c>
      <c r="G164" s="21">
        <v>0</v>
      </c>
      <c r="H164" s="22">
        <f t="shared" si="203"/>
        <v>0</v>
      </c>
      <c r="I164" s="16"/>
      <c r="J164" s="21">
        <f t="shared" si="204"/>
        <v>0</v>
      </c>
      <c r="K164" s="22">
        <f t="shared" si="205"/>
        <v>-304.89999999999998</v>
      </c>
      <c r="L164" s="16"/>
      <c r="M164" s="21">
        <f t="shared" si="206"/>
        <v>8.1391356363308223</v>
      </c>
      <c r="N164" s="22">
        <f t="shared" si="207"/>
        <v>437.3221134434433</v>
      </c>
      <c r="O164" s="16"/>
      <c r="P164" s="21">
        <f t="shared" si="208"/>
        <v>8.1391356363308223</v>
      </c>
      <c r="Q164" s="22">
        <f t="shared" si="209"/>
        <v>132.42211344344324</v>
      </c>
    </row>
    <row r="165" spans="1:17" ht="15" customHeight="1" x14ac:dyDescent="0.25">
      <c r="A165" s="18">
        <f>A164+3</f>
        <v>41862</v>
      </c>
      <c r="B165" s="21">
        <v>0</v>
      </c>
      <c r="C165" s="21">
        <v>7.3424499400000007</v>
      </c>
      <c r="D165" s="22">
        <f t="shared" si="202"/>
        <v>7.3424499400000007</v>
      </c>
      <c r="E165" s="16"/>
      <c r="F165" s="21">
        <v>0</v>
      </c>
      <c r="G165" s="21">
        <v>0</v>
      </c>
      <c r="H165" s="22">
        <f t="shared" si="203"/>
        <v>0</v>
      </c>
      <c r="I165" s="16"/>
      <c r="J165" s="21">
        <f t="shared" si="204"/>
        <v>0</v>
      </c>
      <c r="K165" s="22">
        <f t="shared" si="205"/>
        <v>-304.89999999999998</v>
      </c>
      <c r="L165" s="16"/>
      <c r="M165" s="21">
        <f t="shared" si="206"/>
        <v>7.3424499400000007</v>
      </c>
      <c r="N165" s="22">
        <f t="shared" si="207"/>
        <v>444.66456338344329</v>
      </c>
      <c r="O165" s="16"/>
      <c r="P165" s="21">
        <f t="shared" si="208"/>
        <v>7.3424499400000007</v>
      </c>
      <c r="Q165" s="22">
        <f t="shared" si="209"/>
        <v>139.76456338344323</v>
      </c>
    </row>
    <row r="166" spans="1:17" ht="15" customHeight="1" x14ac:dyDescent="0.25">
      <c r="A166" s="18">
        <f t="shared" si="153"/>
        <v>41863</v>
      </c>
      <c r="B166" s="21">
        <v>0</v>
      </c>
      <c r="C166" s="21">
        <v>2.0524138500000002</v>
      </c>
      <c r="D166" s="22">
        <f t="shared" ref="D166:D170" si="210">B166+C166</f>
        <v>2.0524138500000002</v>
      </c>
      <c r="E166" s="16"/>
      <c r="F166" s="21">
        <v>0</v>
      </c>
      <c r="G166" s="21">
        <v>0</v>
      </c>
      <c r="H166" s="22">
        <f t="shared" ref="H166:H170" si="211">F166+G166</f>
        <v>0</v>
      </c>
      <c r="I166" s="16"/>
      <c r="J166" s="21">
        <f t="shared" ref="J166:J170" si="212">B166-F166</f>
        <v>0</v>
      </c>
      <c r="K166" s="22">
        <f t="shared" ref="K166:K170" si="213">K165+J166</f>
        <v>-304.89999999999998</v>
      </c>
      <c r="L166" s="16"/>
      <c r="M166" s="21">
        <f t="shared" ref="M166:M170" si="214">C166-G166</f>
        <v>2.0524138500000002</v>
      </c>
      <c r="N166" s="22">
        <f t="shared" ref="N166:N170" si="215">N165+M166</f>
        <v>446.71697723344329</v>
      </c>
      <c r="O166" s="16"/>
      <c r="P166" s="21">
        <f t="shared" ref="P166:P170" si="216">J166+M166</f>
        <v>2.0524138500000002</v>
      </c>
      <c r="Q166" s="22">
        <f t="shared" ref="Q166:Q170" si="217">Q165+P166</f>
        <v>141.81697723344323</v>
      </c>
    </row>
    <row r="167" spans="1:17" ht="15" customHeight="1" x14ac:dyDescent="0.25">
      <c r="A167" s="18">
        <f t="shared" si="153"/>
        <v>41864</v>
      </c>
      <c r="B167" s="21">
        <v>0</v>
      </c>
      <c r="C167" s="21">
        <v>0.1152981</v>
      </c>
      <c r="D167" s="22">
        <f t="shared" si="210"/>
        <v>0.1152981</v>
      </c>
      <c r="E167" s="16"/>
      <c r="F167" s="21">
        <v>0</v>
      </c>
      <c r="G167" s="21">
        <v>0</v>
      </c>
      <c r="H167" s="22">
        <f t="shared" si="211"/>
        <v>0</v>
      </c>
      <c r="I167" s="16"/>
      <c r="J167" s="21">
        <f t="shared" si="212"/>
        <v>0</v>
      </c>
      <c r="K167" s="22">
        <f t="shared" si="213"/>
        <v>-304.89999999999998</v>
      </c>
      <c r="L167" s="16"/>
      <c r="M167" s="21">
        <f t="shared" si="214"/>
        <v>0.1152981</v>
      </c>
      <c r="N167" s="22">
        <f t="shared" si="215"/>
        <v>446.83227533344331</v>
      </c>
      <c r="O167" s="16"/>
      <c r="P167" s="21">
        <f t="shared" si="216"/>
        <v>0.1152981</v>
      </c>
      <c r="Q167" s="22">
        <f t="shared" si="217"/>
        <v>141.93227533344322</v>
      </c>
    </row>
    <row r="168" spans="1:17" ht="15" customHeight="1" x14ac:dyDescent="0.25">
      <c r="A168" s="18">
        <f t="shared" si="153"/>
        <v>41865</v>
      </c>
      <c r="B168" s="21">
        <v>0</v>
      </c>
      <c r="C168" s="21">
        <v>0</v>
      </c>
      <c r="D168" s="22">
        <f t="shared" si="210"/>
        <v>0</v>
      </c>
      <c r="E168" s="16"/>
      <c r="F168" s="21">
        <v>0</v>
      </c>
      <c r="G168" s="21">
        <v>0</v>
      </c>
      <c r="H168" s="22">
        <f t="shared" si="211"/>
        <v>0</v>
      </c>
      <c r="I168" s="16"/>
      <c r="J168" s="21">
        <f t="shared" si="212"/>
        <v>0</v>
      </c>
      <c r="K168" s="22">
        <f t="shared" si="213"/>
        <v>-304.89999999999998</v>
      </c>
      <c r="L168" s="16"/>
      <c r="M168" s="21">
        <f t="shared" si="214"/>
        <v>0</v>
      </c>
      <c r="N168" s="22">
        <f t="shared" si="215"/>
        <v>446.83227533344331</v>
      </c>
      <c r="O168" s="16"/>
      <c r="P168" s="21">
        <f t="shared" si="216"/>
        <v>0</v>
      </c>
      <c r="Q168" s="22">
        <f t="shared" si="217"/>
        <v>141.93227533344322</v>
      </c>
    </row>
    <row r="169" spans="1:17" ht="15" customHeight="1" x14ac:dyDescent="0.25">
      <c r="A169" s="18">
        <f>A168+4</f>
        <v>41869</v>
      </c>
      <c r="B169" s="21">
        <v>0</v>
      </c>
      <c r="C169" s="21">
        <v>10.88271063</v>
      </c>
      <c r="D169" s="22">
        <f t="shared" si="210"/>
        <v>10.88271063</v>
      </c>
      <c r="E169" s="16"/>
      <c r="F169" s="21">
        <v>0</v>
      </c>
      <c r="G169" s="21">
        <v>0</v>
      </c>
      <c r="H169" s="22">
        <f t="shared" si="211"/>
        <v>0</v>
      </c>
      <c r="I169" s="16"/>
      <c r="J169" s="21">
        <f t="shared" si="212"/>
        <v>0</v>
      </c>
      <c r="K169" s="22">
        <f t="shared" si="213"/>
        <v>-304.89999999999998</v>
      </c>
      <c r="L169" s="16"/>
      <c r="M169" s="21">
        <f t="shared" si="214"/>
        <v>10.88271063</v>
      </c>
      <c r="N169" s="22">
        <f t="shared" si="215"/>
        <v>457.71498596344333</v>
      </c>
      <c r="O169" s="16"/>
      <c r="P169" s="21">
        <f t="shared" si="216"/>
        <v>10.88271063</v>
      </c>
      <c r="Q169" s="22">
        <f t="shared" si="217"/>
        <v>152.81498596344321</v>
      </c>
    </row>
    <row r="170" spans="1:17" ht="15" customHeight="1" x14ac:dyDescent="0.25">
      <c r="A170" s="18">
        <f>A169+1</f>
        <v>41870</v>
      </c>
      <c r="B170" s="21">
        <v>0</v>
      </c>
      <c r="C170" s="21">
        <v>0.60636693999999991</v>
      </c>
      <c r="D170" s="22">
        <f t="shared" si="210"/>
        <v>0.60636693999999991</v>
      </c>
      <c r="E170" s="16"/>
      <c r="F170" s="21">
        <v>0</v>
      </c>
      <c r="G170" s="21">
        <v>0</v>
      </c>
      <c r="H170" s="22">
        <f t="shared" si="211"/>
        <v>0</v>
      </c>
      <c r="I170" s="16"/>
      <c r="J170" s="21">
        <f t="shared" si="212"/>
        <v>0</v>
      </c>
      <c r="K170" s="22">
        <f t="shared" si="213"/>
        <v>-304.89999999999998</v>
      </c>
      <c r="L170" s="16"/>
      <c r="M170" s="21">
        <f t="shared" si="214"/>
        <v>0.60636693999999991</v>
      </c>
      <c r="N170" s="22">
        <f t="shared" si="215"/>
        <v>458.32135290344331</v>
      </c>
      <c r="O170" s="16"/>
      <c r="P170" s="21">
        <f t="shared" si="216"/>
        <v>0.60636693999999991</v>
      </c>
      <c r="Q170" s="22">
        <f t="shared" si="217"/>
        <v>153.42135290344319</v>
      </c>
    </row>
    <row r="171" spans="1:17" ht="15" customHeight="1" x14ac:dyDescent="0.25">
      <c r="A171" s="18">
        <f t="shared" si="153"/>
        <v>41871</v>
      </c>
      <c r="B171" s="21">
        <v>0</v>
      </c>
      <c r="C171" s="21">
        <v>6.2182822299999998</v>
      </c>
      <c r="D171" s="22">
        <f t="shared" ref="D171:D175" si="218">B171+C171</f>
        <v>6.2182822299999998</v>
      </c>
      <c r="E171" s="16"/>
      <c r="F171" s="21">
        <v>0</v>
      </c>
      <c r="G171" s="21">
        <v>0</v>
      </c>
      <c r="H171" s="22">
        <f t="shared" ref="H171:H175" si="219">F171+G171</f>
        <v>0</v>
      </c>
      <c r="I171" s="16"/>
      <c r="J171" s="21">
        <f t="shared" ref="J171:J175" si="220">B171-F171</f>
        <v>0</v>
      </c>
      <c r="K171" s="22">
        <f t="shared" ref="K171:K175" si="221">K170+J171</f>
        <v>-304.89999999999998</v>
      </c>
      <c r="L171" s="16"/>
      <c r="M171" s="21">
        <f t="shared" ref="M171:M175" si="222">C171-G171</f>
        <v>6.2182822299999998</v>
      </c>
      <c r="N171" s="22">
        <f t="shared" ref="N171:N175" si="223">N170+M171</f>
        <v>464.53963513344331</v>
      </c>
      <c r="O171" s="16"/>
      <c r="P171" s="21">
        <f t="shared" ref="P171:P175" si="224">J171+M171</f>
        <v>6.2182822299999998</v>
      </c>
      <c r="Q171" s="22">
        <f t="shared" ref="Q171:Q175" si="225">Q170+P171</f>
        <v>159.63963513344319</v>
      </c>
    </row>
    <row r="172" spans="1:17" ht="15" customHeight="1" x14ac:dyDescent="0.25">
      <c r="A172" s="18">
        <f t="shared" si="153"/>
        <v>41872</v>
      </c>
      <c r="B172" s="21">
        <v>0</v>
      </c>
      <c r="C172" s="21">
        <v>4.9262249200000001</v>
      </c>
      <c r="D172" s="22">
        <f t="shared" si="218"/>
        <v>4.9262249200000001</v>
      </c>
      <c r="E172" s="16"/>
      <c r="F172" s="21">
        <v>0</v>
      </c>
      <c r="G172" s="21">
        <v>0</v>
      </c>
      <c r="H172" s="22">
        <f t="shared" si="219"/>
        <v>0</v>
      </c>
      <c r="I172" s="16"/>
      <c r="J172" s="21">
        <f t="shared" si="220"/>
        <v>0</v>
      </c>
      <c r="K172" s="22">
        <f t="shared" si="221"/>
        <v>-304.89999999999998</v>
      </c>
      <c r="L172" s="16"/>
      <c r="M172" s="21">
        <f t="shared" si="222"/>
        <v>4.9262249200000001</v>
      </c>
      <c r="N172" s="22">
        <f t="shared" si="223"/>
        <v>469.46586005344329</v>
      </c>
      <c r="O172" s="16"/>
      <c r="P172" s="21">
        <f t="shared" si="224"/>
        <v>4.9262249200000001</v>
      </c>
      <c r="Q172" s="22">
        <f t="shared" si="225"/>
        <v>164.5658600534432</v>
      </c>
    </row>
    <row r="173" spans="1:17" ht="15" customHeight="1" x14ac:dyDescent="0.25">
      <c r="A173" s="18">
        <f t="shared" si="153"/>
        <v>41873</v>
      </c>
      <c r="B173" s="21">
        <v>0</v>
      </c>
      <c r="C173" s="21">
        <v>1.5701993999999999</v>
      </c>
      <c r="D173" s="22">
        <f t="shared" si="218"/>
        <v>1.5701993999999999</v>
      </c>
      <c r="E173" s="16"/>
      <c r="F173" s="21">
        <v>0</v>
      </c>
      <c r="G173" s="21">
        <v>6.7785000000000002E-4</v>
      </c>
      <c r="H173" s="22">
        <f t="shared" si="219"/>
        <v>6.7785000000000002E-4</v>
      </c>
      <c r="I173" s="16"/>
      <c r="J173" s="21">
        <f t="shared" si="220"/>
        <v>0</v>
      </c>
      <c r="K173" s="22">
        <f t="shared" si="221"/>
        <v>-304.89999999999998</v>
      </c>
      <c r="L173" s="16"/>
      <c r="M173" s="21">
        <f t="shared" si="222"/>
        <v>1.5695215499999999</v>
      </c>
      <c r="N173" s="22">
        <f t="shared" si="223"/>
        <v>471.03538160344328</v>
      </c>
      <c r="O173" s="16"/>
      <c r="P173" s="21">
        <f t="shared" si="224"/>
        <v>1.5695215499999999</v>
      </c>
      <c r="Q173" s="22">
        <f t="shared" si="225"/>
        <v>166.13538160344319</v>
      </c>
    </row>
    <row r="174" spans="1:17" ht="15" customHeight="1" x14ac:dyDescent="0.25">
      <c r="A174" s="18">
        <f>A173+3</f>
        <v>41876</v>
      </c>
      <c r="B174" s="21">
        <v>0</v>
      </c>
      <c r="C174" s="21">
        <v>0.73243803000000007</v>
      </c>
      <c r="D174" s="22">
        <f t="shared" si="218"/>
        <v>0.73243803000000007</v>
      </c>
      <c r="E174" s="16"/>
      <c r="F174" s="21">
        <v>0</v>
      </c>
      <c r="G174" s="21">
        <v>0</v>
      </c>
      <c r="H174" s="22">
        <f t="shared" si="219"/>
        <v>0</v>
      </c>
      <c r="I174" s="16"/>
      <c r="J174" s="21">
        <f t="shared" si="220"/>
        <v>0</v>
      </c>
      <c r="K174" s="22">
        <f t="shared" si="221"/>
        <v>-304.89999999999998</v>
      </c>
      <c r="L174" s="16"/>
      <c r="M174" s="21">
        <f t="shared" si="222"/>
        <v>0.73243803000000007</v>
      </c>
      <c r="N174" s="22">
        <f t="shared" si="223"/>
        <v>471.76781963344331</v>
      </c>
      <c r="O174" s="16"/>
      <c r="P174" s="21">
        <f t="shared" si="224"/>
        <v>0.73243803000000007</v>
      </c>
      <c r="Q174" s="22">
        <f t="shared" si="225"/>
        <v>166.86781963344319</v>
      </c>
    </row>
    <row r="175" spans="1:17" ht="15" customHeight="1" x14ac:dyDescent="0.25">
      <c r="A175" s="18">
        <f>A174+1</f>
        <v>41877</v>
      </c>
      <c r="B175" s="21">
        <v>0</v>
      </c>
      <c r="C175" s="21">
        <v>0.22269701924067625</v>
      </c>
      <c r="D175" s="22">
        <f t="shared" si="218"/>
        <v>0.22269701924067625</v>
      </c>
      <c r="E175" s="16"/>
      <c r="F175" s="21">
        <v>0</v>
      </c>
      <c r="G175" s="21">
        <v>0</v>
      </c>
      <c r="H175" s="22">
        <f t="shared" si="219"/>
        <v>0</v>
      </c>
      <c r="I175" s="16"/>
      <c r="J175" s="21">
        <f t="shared" si="220"/>
        <v>0</v>
      </c>
      <c r="K175" s="22">
        <f t="shared" si="221"/>
        <v>-304.89999999999998</v>
      </c>
      <c r="L175" s="16"/>
      <c r="M175" s="21">
        <f t="shared" si="222"/>
        <v>0.22269701924067625</v>
      </c>
      <c r="N175" s="22">
        <f t="shared" si="223"/>
        <v>471.99051665268399</v>
      </c>
      <c r="O175" s="16"/>
      <c r="P175" s="21">
        <f t="shared" si="224"/>
        <v>0.22269701924067625</v>
      </c>
      <c r="Q175" s="22">
        <f t="shared" si="225"/>
        <v>167.09051665268387</v>
      </c>
    </row>
    <row r="176" spans="1:17" ht="15" customHeight="1" x14ac:dyDescent="0.25">
      <c r="A176" s="18">
        <f t="shared" ref="A176:A178" si="226">A175+1</f>
        <v>41878</v>
      </c>
      <c r="B176" s="21">
        <v>0</v>
      </c>
      <c r="C176" s="21">
        <v>0.16310585999999999</v>
      </c>
      <c r="D176" s="22">
        <f t="shared" ref="D176:D180" si="227">B176+C176</f>
        <v>0.16310585999999999</v>
      </c>
      <c r="E176" s="16"/>
      <c r="F176" s="21">
        <v>0</v>
      </c>
      <c r="G176" s="21">
        <v>0</v>
      </c>
      <c r="H176" s="22">
        <f t="shared" ref="H176:H180" si="228">F176+G176</f>
        <v>0</v>
      </c>
      <c r="I176" s="16"/>
      <c r="J176" s="21">
        <f t="shared" ref="J176:J180" si="229">B176-F176</f>
        <v>0</v>
      </c>
      <c r="K176" s="22">
        <f t="shared" ref="K176:K180" si="230">K175+J176</f>
        <v>-304.89999999999998</v>
      </c>
      <c r="L176" s="16"/>
      <c r="M176" s="21">
        <f t="shared" ref="M176:M180" si="231">C176-G176</f>
        <v>0.16310585999999999</v>
      </c>
      <c r="N176" s="22">
        <f t="shared" ref="N176:N180" si="232">N175+M176</f>
        <v>472.15362251268397</v>
      </c>
      <c r="O176" s="16"/>
      <c r="P176" s="21">
        <f t="shared" ref="P176:P180" si="233">J176+M176</f>
        <v>0.16310585999999999</v>
      </c>
      <c r="Q176" s="22">
        <f t="shared" ref="Q176:Q180" si="234">Q175+P176</f>
        <v>167.25362251268388</v>
      </c>
    </row>
    <row r="177" spans="1:17" ht="15" customHeight="1" x14ac:dyDescent="0.25">
      <c r="A177" s="18">
        <f t="shared" si="226"/>
        <v>41879</v>
      </c>
      <c r="B177" s="21">
        <v>0</v>
      </c>
      <c r="C177" s="21">
        <v>17.452974219999998</v>
      </c>
      <c r="D177" s="22">
        <f t="shared" si="227"/>
        <v>17.452974219999998</v>
      </c>
      <c r="E177" s="16"/>
      <c r="F177" s="21">
        <v>0</v>
      </c>
      <c r="G177" s="21">
        <v>0</v>
      </c>
      <c r="H177" s="22">
        <f t="shared" si="228"/>
        <v>0</v>
      </c>
      <c r="I177" s="16"/>
      <c r="J177" s="21">
        <f t="shared" si="229"/>
        <v>0</v>
      </c>
      <c r="K177" s="22">
        <f t="shared" si="230"/>
        <v>-304.89999999999998</v>
      </c>
      <c r="L177" s="16"/>
      <c r="M177" s="21">
        <f t="shared" si="231"/>
        <v>17.452974219999998</v>
      </c>
      <c r="N177" s="22">
        <f t="shared" si="232"/>
        <v>489.60659673268395</v>
      </c>
      <c r="O177" s="16"/>
      <c r="P177" s="21">
        <f t="shared" si="233"/>
        <v>17.452974219999998</v>
      </c>
      <c r="Q177" s="22">
        <f t="shared" si="234"/>
        <v>184.70659673268386</v>
      </c>
    </row>
    <row r="178" spans="1:17" ht="15" customHeight="1" x14ac:dyDescent="0.25">
      <c r="A178" s="18">
        <f t="shared" si="226"/>
        <v>41880</v>
      </c>
      <c r="B178" s="21">
        <v>0</v>
      </c>
      <c r="C178" s="21">
        <v>1.9549712034338722</v>
      </c>
      <c r="D178" s="22">
        <f t="shared" si="227"/>
        <v>1.9549712034338722</v>
      </c>
      <c r="E178" s="16"/>
      <c r="F178" s="21">
        <v>0</v>
      </c>
      <c r="G178" s="21">
        <v>0</v>
      </c>
      <c r="H178" s="22">
        <f t="shared" si="228"/>
        <v>0</v>
      </c>
      <c r="I178" s="16"/>
      <c r="J178" s="21">
        <f t="shared" si="229"/>
        <v>0</v>
      </c>
      <c r="K178" s="22">
        <f t="shared" si="230"/>
        <v>-304.89999999999998</v>
      </c>
      <c r="L178" s="16"/>
      <c r="M178" s="21">
        <f t="shared" si="231"/>
        <v>1.9549712034338722</v>
      </c>
      <c r="N178" s="22">
        <f t="shared" si="232"/>
        <v>491.56156793611785</v>
      </c>
      <c r="O178" s="16"/>
      <c r="P178" s="21">
        <f t="shared" si="233"/>
        <v>1.9549712034338722</v>
      </c>
      <c r="Q178" s="22">
        <f t="shared" si="234"/>
        <v>186.66156793611773</v>
      </c>
    </row>
    <row r="179" spans="1:17" ht="15" customHeight="1" x14ac:dyDescent="0.25">
      <c r="A179" s="18">
        <f>A178+3</f>
        <v>41883</v>
      </c>
      <c r="B179" s="21">
        <v>0</v>
      </c>
      <c r="C179" s="21">
        <v>8.5099311384510032E-2</v>
      </c>
      <c r="D179" s="22">
        <f t="shared" si="227"/>
        <v>8.5099311384510032E-2</v>
      </c>
      <c r="E179" s="16"/>
      <c r="F179" s="21">
        <v>0</v>
      </c>
      <c r="G179" s="21">
        <v>0</v>
      </c>
      <c r="H179" s="22">
        <f t="shared" si="228"/>
        <v>0</v>
      </c>
      <c r="I179" s="16"/>
      <c r="J179" s="21">
        <f t="shared" si="229"/>
        <v>0</v>
      </c>
      <c r="K179" s="22">
        <f t="shared" si="230"/>
        <v>-304.89999999999998</v>
      </c>
      <c r="L179" s="16"/>
      <c r="M179" s="21">
        <f t="shared" si="231"/>
        <v>8.5099311384510032E-2</v>
      </c>
      <c r="N179" s="22">
        <f t="shared" si="232"/>
        <v>491.64666724750236</v>
      </c>
      <c r="O179" s="16"/>
      <c r="P179" s="21">
        <f t="shared" si="233"/>
        <v>8.5099311384510032E-2</v>
      </c>
      <c r="Q179" s="22">
        <f t="shared" si="234"/>
        <v>186.74666724750224</v>
      </c>
    </row>
    <row r="180" spans="1:17" ht="15" customHeight="1" x14ac:dyDescent="0.25">
      <c r="A180" s="18">
        <f>A179+1</f>
        <v>41884</v>
      </c>
      <c r="B180" s="21">
        <v>0</v>
      </c>
      <c r="C180" s="21">
        <v>2.7829353613851824</v>
      </c>
      <c r="D180" s="22">
        <f t="shared" si="227"/>
        <v>2.7829353613851824</v>
      </c>
      <c r="E180" s="16"/>
      <c r="F180" s="21">
        <v>0</v>
      </c>
      <c r="G180" s="21">
        <v>0</v>
      </c>
      <c r="H180" s="22">
        <f t="shared" si="228"/>
        <v>0</v>
      </c>
      <c r="I180" s="16"/>
      <c r="J180" s="21">
        <f t="shared" si="229"/>
        <v>0</v>
      </c>
      <c r="K180" s="22">
        <f t="shared" si="230"/>
        <v>-304.89999999999998</v>
      </c>
      <c r="L180" s="16"/>
      <c r="M180" s="21">
        <f t="shared" si="231"/>
        <v>2.7829353613851824</v>
      </c>
      <c r="N180" s="22">
        <f t="shared" si="232"/>
        <v>494.42960260888754</v>
      </c>
      <c r="O180" s="16"/>
      <c r="P180" s="21">
        <f t="shared" si="233"/>
        <v>2.7829353613851824</v>
      </c>
      <c r="Q180" s="22">
        <f t="shared" si="234"/>
        <v>189.52960260888742</v>
      </c>
    </row>
    <row r="181" spans="1:17" ht="15" customHeight="1" x14ac:dyDescent="0.25">
      <c r="A181" s="18">
        <f t="shared" ref="A181:A183" si="235">A180+1</f>
        <v>41885</v>
      </c>
      <c r="B181" s="21">
        <v>0</v>
      </c>
      <c r="C181" s="21">
        <v>0.11742888999999999</v>
      </c>
      <c r="D181" s="22">
        <f t="shared" ref="D181:D185" si="236">B181+C181</f>
        <v>0.11742888999999999</v>
      </c>
      <c r="E181" s="16"/>
      <c r="F181" s="21">
        <v>0</v>
      </c>
      <c r="G181" s="21">
        <v>6.7729999999999997</v>
      </c>
      <c r="H181" s="22">
        <f t="shared" ref="H181:H185" si="237">F181+G181</f>
        <v>6.7729999999999997</v>
      </c>
      <c r="I181" s="16"/>
      <c r="J181" s="21">
        <f t="shared" ref="J181:J185" si="238">B181-F181</f>
        <v>0</v>
      </c>
      <c r="K181" s="22">
        <f t="shared" ref="K181:K185" si="239">K180+J181</f>
        <v>-304.89999999999998</v>
      </c>
      <c r="L181" s="16"/>
      <c r="M181" s="21">
        <f t="shared" ref="M181:M185" si="240">C181-G181</f>
        <v>-6.6555711099999995</v>
      </c>
      <c r="N181" s="22">
        <f t="shared" ref="N181:N185" si="241">N180+M181</f>
        <v>487.77403149888755</v>
      </c>
      <c r="O181" s="16"/>
      <c r="P181" s="21">
        <f t="shared" ref="P181:P185" si="242">J181+M181</f>
        <v>-6.6555711099999995</v>
      </c>
      <c r="Q181" s="22">
        <f t="shared" ref="Q181:Q185" si="243">Q180+P181</f>
        <v>182.8740314988874</v>
      </c>
    </row>
    <row r="182" spans="1:17" ht="15" customHeight="1" x14ac:dyDescent="0.25">
      <c r="A182" s="18">
        <f t="shared" si="235"/>
        <v>41886</v>
      </c>
      <c r="B182" s="21">
        <v>0</v>
      </c>
      <c r="C182" s="21">
        <v>3.4863379300000004</v>
      </c>
      <c r="D182" s="22">
        <f t="shared" si="236"/>
        <v>3.4863379300000004</v>
      </c>
      <c r="E182" s="16"/>
      <c r="F182" s="21">
        <v>0</v>
      </c>
      <c r="G182" s="21">
        <v>0</v>
      </c>
      <c r="H182" s="22">
        <f t="shared" si="237"/>
        <v>0</v>
      </c>
      <c r="I182" s="16"/>
      <c r="J182" s="21">
        <f t="shared" si="238"/>
        <v>0</v>
      </c>
      <c r="K182" s="22">
        <f t="shared" si="239"/>
        <v>-304.89999999999998</v>
      </c>
      <c r="L182" s="16"/>
      <c r="M182" s="21">
        <f t="shared" si="240"/>
        <v>3.4863379300000004</v>
      </c>
      <c r="N182" s="22">
        <f t="shared" si="241"/>
        <v>491.26036942888754</v>
      </c>
      <c r="O182" s="16"/>
      <c r="P182" s="21">
        <f t="shared" si="242"/>
        <v>3.4863379300000004</v>
      </c>
      <c r="Q182" s="22">
        <f t="shared" si="243"/>
        <v>186.3603694288874</v>
      </c>
    </row>
    <row r="183" spans="1:17" ht="15" customHeight="1" x14ac:dyDescent="0.25">
      <c r="A183" s="18">
        <f t="shared" si="235"/>
        <v>41887</v>
      </c>
      <c r="B183" s="21">
        <v>0</v>
      </c>
      <c r="C183" s="21">
        <v>3.2422518199999999</v>
      </c>
      <c r="D183" s="22">
        <f t="shared" si="236"/>
        <v>3.2422518199999999</v>
      </c>
      <c r="E183" s="16"/>
      <c r="F183" s="21">
        <v>0</v>
      </c>
      <c r="G183" s="21">
        <v>0</v>
      </c>
      <c r="H183" s="22">
        <f t="shared" si="237"/>
        <v>0</v>
      </c>
      <c r="I183" s="16"/>
      <c r="J183" s="21">
        <f t="shared" si="238"/>
        <v>0</v>
      </c>
      <c r="K183" s="22">
        <f t="shared" si="239"/>
        <v>-304.89999999999998</v>
      </c>
      <c r="L183" s="16"/>
      <c r="M183" s="21">
        <f t="shared" si="240"/>
        <v>3.2422518199999999</v>
      </c>
      <c r="N183" s="22">
        <f t="shared" si="241"/>
        <v>494.50262124888752</v>
      </c>
      <c r="O183" s="16"/>
      <c r="P183" s="21">
        <f t="shared" si="242"/>
        <v>3.2422518199999999</v>
      </c>
      <c r="Q183" s="22">
        <f t="shared" si="243"/>
        <v>189.6026212488874</v>
      </c>
    </row>
    <row r="184" spans="1:17" ht="15" customHeight="1" x14ac:dyDescent="0.25">
      <c r="A184" s="18">
        <f>A183+3</f>
        <v>41890</v>
      </c>
      <c r="B184" s="21">
        <v>0</v>
      </c>
      <c r="C184" s="21">
        <v>54.004985979999994</v>
      </c>
      <c r="D184" s="22">
        <f t="shared" si="236"/>
        <v>54.004985979999994</v>
      </c>
      <c r="E184" s="16"/>
      <c r="F184" s="21">
        <v>0</v>
      </c>
      <c r="G184" s="21">
        <v>0</v>
      </c>
      <c r="H184" s="22">
        <f t="shared" si="237"/>
        <v>0</v>
      </c>
      <c r="I184" s="16"/>
      <c r="J184" s="21">
        <f t="shared" si="238"/>
        <v>0</v>
      </c>
      <c r="K184" s="22">
        <f t="shared" si="239"/>
        <v>-304.89999999999998</v>
      </c>
      <c r="L184" s="16"/>
      <c r="M184" s="21">
        <f t="shared" si="240"/>
        <v>54.004985979999994</v>
      </c>
      <c r="N184" s="22">
        <f t="shared" si="241"/>
        <v>548.50760722888754</v>
      </c>
      <c r="O184" s="16"/>
      <c r="P184" s="21">
        <f t="shared" si="242"/>
        <v>54.004985979999994</v>
      </c>
      <c r="Q184" s="22">
        <f t="shared" si="243"/>
        <v>243.60760722888739</v>
      </c>
    </row>
    <row r="185" spans="1:17" ht="15" customHeight="1" x14ac:dyDescent="0.25">
      <c r="A185" s="18">
        <f>A184+1</f>
        <v>41891</v>
      </c>
      <c r="B185" s="21">
        <v>0</v>
      </c>
      <c r="C185" s="21">
        <v>2.0343928999999998</v>
      </c>
      <c r="D185" s="22">
        <f t="shared" si="236"/>
        <v>2.0343928999999998</v>
      </c>
      <c r="E185" s="16"/>
      <c r="F185" s="21">
        <v>0</v>
      </c>
      <c r="G185" s="21">
        <v>0</v>
      </c>
      <c r="H185" s="22">
        <f t="shared" si="237"/>
        <v>0</v>
      </c>
      <c r="I185" s="16"/>
      <c r="J185" s="21">
        <f t="shared" si="238"/>
        <v>0</v>
      </c>
      <c r="K185" s="22">
        <f t="shared" si="239"/>
        <v>-304.89999999999998</v>
      </c>
      <c r="L185" s="16"/>
      <c r="M185" s="21">
        <f t="shared" si="240"/>
        <v>2.0343928999999998</v>
      </c>
      <c r="N185" s="22">
        <f t="shared" si="241"/>
        <v>550.54200012888748</v>
      </c>
      <c r="O185" s="16"/>
      <c r="P185" s="21">
        <f t="shared" si="242"/>
        <v>2.0343928999999998</v>
      </c>
      <c r="Q185" s="22">
        <f t="shared" si="243"/>
        <v>245.64200012888739</v>
      </c>
    </row>
    <row r="186" spans="1:17" ht="15" customHeight="1" x14ac:dyDescent="0.25">
      <c r="A186" s="18">
        <f t="shared" ref="A186:A188" si="244">A185+1</f>
        <v>41892</v>
      </c>
      <c r="B186" s="21">
        <v>0</v>
      </c>
      <c r="C186" s="21">
        <v>2.8677890000000001E-2</v>
      </c>
      <c r="D186" s="22">
        <f t="shared" ref="D186:D190" si="245">B186+C186</f>
        <v>2.8677890000000001E-2</v>
      </c>
      <c r="E186" s="16"/>
      <c r="F186" s="21">
        <v>0</v>
      </c>
      <c r="G186" s="21">
        <v>0</v>
      </c>
      <c r="H186" s="22">
        <f t="shared" ref="H186:H190" si="246">F186+G186</f>
        <v>0</v>
      </c>
      <c r="I186" s="16"/>
      <c r="J186" s="21">
        <f t="shared" ref="J186:J190" si="247">B186-F186</f>
        <v>0</v>
      </c>
      <c r="K186" s="22">
        <f t="shared" ref="K186:K190" si="248">K185+J186</f>
        <v>-304.89999999999998</v>
      </c>
      <c r="L186" s="16"/>
      <c r="M186" s="21">
        <f t="shared" ref="M186:M190" si="249">C186-G186</f>
        <v>2.8677890000000001E-2</v>
      </c>
      <c r="N186" s="22">
        <f t="shared" ref="N186:N190" si="250">N185+M186</f>
        <v>550.57067801888752</v>
      </c>
      <c r="O186" s="16"/>
      <c r="P186" s="21">
        <f t="shared" ref="P186:P190" si="251">J186+M186</f>
        <v>2.8677890000000001E-2</v>
      </c>
      <c r="Q186" s="22">
        <f t="shared" ref="Q186:Q190" si="252">Q185+P186</f>
        <v>245.6706780188874</v>
      </c>
    </row>
    <row r="187" spans="1:17" ht="15" customHeight="1" x14ac:dyDescent="0.25">
      <c r="A187" s="18">
        <f t="shared" si="244"/>
        <v>41893</v>
      </c>
      <c r="B187" s="21">
        <v>0</v>
      </c>
      <c r="C187" s="21">
        <v>4.8955299999999995E-3</v>
      </c>
      <c r="D187" s="22">
        <f t="shared" si="245"/>
        <v>4.8955299999999995E-3</v>
      </c>
      <c r="E187" s="16"/>
      <c r="F187" s="21">
        <v>0</v>
      </c>
      <c r="G187" s="21">
        <v>0</v>
      </c>
      <c r="H187" s="22">
        <f t="shared" si="246"/>
        <v>0</v>
      </c>
      <c r="I187" s="16"/>
      <c r="J187" s="21">
        <f t="shared" si="247"/>
        <v>0</v>
      </c>
      <c r="K187" s="22">
        <f t="shared" si="248"/>
        <v>-304.89999999999998</v>
      </c>
      <c r="L187" s="16"/>
      <c r="M187" s="21">
        <f t="shared" si="249"/>
        <v>4.8955299999999995E-3</v>
      </c>
      <c r="N187" s="22">
        <f t="shared" si="250"/>
        <v>550.57557354888752</v>
      </c>
      <c r="O187" s="16"/>
      <c r="P187" s="21">
        <f t="shared" si="251"/>
        <v>4.8955299999999995E-3</v>
      </c>
      <c r="Q187" s="22">
        <f t="shared" si="252"/>
        <v>245.6755735488874</v>
      </c>
    </row>
    <row r="188" spans="1:17" ht="15" customHeight="1" x14ac:dyDescent="0.25">
      <c r="A188" s="18">
        <f t="shared" si="244"/>
        <v>41894</v>
      </c>
      <c r="B188" s="21">
        <v>0</v>
      </c>
      <c r="C188" s="21">
        <v>0.11614692</v>
      </c>
      <c r="D188" s="22">
        <f t="shared" si="245"/>
        <v>0.11614692</v>
      </c>
      <c r="E188" s="16"/>
      <c r="F188" s="21">
        <v>0</v>
      </c>
      <c r="G188" s="21">
        <v>0</v>
      </c>
      <c r="H188" s="22">
        <f t="shared" si="246"/>
        <v>0</v>
      </c>
      <c r="I188" s="16"/>
      <c r="J188" s="21">
        <f t="shared" si="247"/>
        <v>0</v>
      </c>
      <c r="K188" s="22">
        <f t="shared" si="248"/>
        <v>-304.89999999999998</v>
      </c>
      <c r="L188" s="16"/>
      <c r="M188" s="21">
        <f t="shared" si="249"/>
        <v>0.11614692</v>
      </c>
      <c r="N188" s="22">
        <f t="shared" si="250"/>
        <v>550.69172046888752</v>
      </c>
      <c r="O188" s="16"/>
      <c r="P188" s="21">
        <f t="shared" si="251"/>
        <v>0.11614692</v>
      </c>
      <c r="Q188" s="22">
        <f t="shared" si="252"/>
        <v>245.79172046888741</v>
      </c>
    </row>
    <row r="189" spans="1:17" ht="15" customHeight="1" x14ac:dyDescent="0.25">
      <c r="A189" s="18">
        <f>A188+3</f>
        <v>41897</v>
      </c>
      <c r="B189" s="21">
        <v>0</v>
      </c>
      <c r="C189" s="21">
        <v>10.766660079999999</v>
      </c>
      <c r="D189" s="22">
        <f t="shared" si="245"/>
        <v>10.766660079999999</v>
      </c>
      <c r="E189" s="16"/>
      <c r="F189" s="21">
        <v>0</v>
      </c>
      <c r="G189" s="21">
        <v>0</v>
      </c>
      <c r="H189" s="22">
        <f t="shared" si="246"/>
        <v>0</v>
      </c>
      <c r="I189" s="16"/>
      <c r="J189" s="21">
        <f t="shared" si="247"/>
        <v>0</v>
      </c>
      <c r="K189" s="22">
        <f t="shared" si="248"/>
        <v>-304.89999999999998</v>
      </c>
      <c r="L189" s="16"/>
      <c r="M189" s="21">
        <f t="shared" si="249"/>
        <v>10.766660079999999</v>
      </c>
      <c r="N189" s="22">
        <f t="shared" si="250"/>
        <v>561.45838054888748</v>
      </c>
      <c r="O189" s="16"/>
      <c r="P189" s="21">
        <f t="shared" si="251"/>
        <v>10.766660079999999</v>
      </c>
      <c r="Q189" s="22">
        <f t="shared" si="252"/>
        <v>256.55838054888738</v>
      </c>
    </row>
    <row r="190" spans="1:17" ht="15" customHeight="1" x14ac:dyDescent="0.25">
      <c r="A190" s="18">
        <f>A189+1</f>
        <v>41898</v>
      </c>
      <c r="B190" s="21">
        <v>0</v>
      </c>
      <c r="C190" s="21">
        <v>1.5489513799999999</v>
      </c>
      <c r="D190" s="22">
        <f t="shared" si="245"/>
        <v>1.5489513799999999</v>
      </c>
      <c r="E190" s="16"/>
      <c r="F190" s="21">
        <v>0</v>
      </c>
      <c r="G190" s="21">
        <v>0</v>
      </c>
      <c r="H190" s="22">
        <f t="shared" si="246"/>
        <v>0</v>
      </c>
      <c r="I190" s="16"/>
      <c r="J190" s="21">
        <f t="shared" si="247"/>
        <v>0</v>
      </c>
      <c r="K190" s="22">
        <f t="shared" si="248"/>
        <v>-304.89999999999998</v>
      </c>
      <c r="L190" s="16"/>
      <c r="M190" s="21">
        <f t="shared" si="249"/>
        <v>1.5489513799999999</v>
      </c>
      <c r="N190" s="22">
        <f t="shared" si="250"/>
        <v>563.00733192888742</v>
      </c>
      <c r="O190" s="16"/>
      <c r="P190" s="21">
        <f t="shared" si="251"/>
        <v>1.5489513799999999</v>
      </c>
      <c r="Q190" s="22">
        <f t="shared" si="252"/>
        <v>258.10733192888739</v>
      </c>
    </row>
    <row r="191" spans="1:17" ht="15" customHeight="1" x14ac:dyDescent="0.25">
      <c r="A191" s="18">
        <f t="shared" ref="A191:A193" si="253">A190+1</f>
        <v>41899</v>
      </c>
      <c r="B191" s="21">
        <v>0</v>
      </c>
      <c r="C191" s="21">
        <v>1.83596465</v>
      </c>
      <c r="D191" s="22">
        <f t="shared" ref="D191:D195" si="254">B191+C191</f>
        <v>1.83596465</v>
      </c>
      <c r="E191" s="16"/>
      <c r="F191" s="21">
        <v>0</v>
      </c>
      <c r="G191" s="21">
        <v>0</v>
      </c>
      <c r="H191" s="22">
        <f t="shared" ref="H191:H195" si="255">F191+G191</f>
        <v>0</v>
      </c>
      <c r="I191" s="16"/>
      <c r="J191" s="21">
        <f t="shared" ref="J191:J195" si="256">B191-F191</f>
        <v>0</v>
      </c>
      <c r="K191" s="22">
        <f t="shared" ref="K191:K195" si="257">K190+J191</f>
        <v>-304.89999999999998</v>
      </c>
      <c r="L191" s="16"/>
      <c r="M191" s="21">
        <f t="shared" ref="M191:M195" si="258">C191-G191</f>
        <v>1.83596465</v>
      </c>
      <c r="N191" s="22">
        <f t="shared" ref="N191:N195" si="259">N190+M191</f>
        <v>564.84329657888748</v>
      </c>
      <c r="O191" s="16"/>
      <c r="P191" s="21">
        <f t="shared" ref="P191:P195" si="260">J191+M191</f>
        <v>1.83596465</v>
      </c>
      <c r="Q191" s="22">
        <f t="shared" ref="Q191:Q195" si="261">Q190+P191</f>
        <v>259.94329657888738</v>
      </c>
    </row>
    <row r="192" spans="1:17" ht="15" customHeight="1" x14ac:dyDescent="0.25">
      <c r="A192" s="18">
        <f t="shared" si="253"/>
        <v>41900</v>
      </c>
      <c r="B192" s="21">
        <v>0</v>
      </c>
      <c r="C192" s="21">
        <v>9.4752100000000006E-2</v>
      </c>
      <c r="D192" s="22">
        <f t="shared" si="254"/>
        <v>9.4752100000000006E-2</v>
      </c>
      <c r="E192" s="16"/>
      <c r="F192" s="21">
        <v>0</v>
      </c>
      <c r="G192" s="21">
        <v>0</v>
      </c>
      <c r="H192" s="22">
        <f t="shared" si="255"/>
        <v>0</v>
      </c>
      <c r="I192" s="16"/>
      <c r="J192" s="21">
        <f t="shared" si="256"/>
        <v>0</v>
      </c>
      <c r="K192" s="22">
        <f t="shared" si="257"/>
        <v>-304.89999999999998</v>
      </c>
      <c r="L192" s="16"/>
      <c r="M192" s="21">
        <f t="shared" si="258"/>
        <v>9.4752100000000006E-2</v>
      </c>
      <c r="N192" s="22">
        <f t="shared" si="259"/>
        <v>564.93804867888753</v>
      </c>
      <c r="O192" s="16"/>
      <c r="P192" s="21">
        <f t="shared" si="260"/>
        <v>9.4752100000000006E-2</v>
      </c>
      <c r="Q192" s="22">
        <f t="shared" si="261"/>
        <v>260.03804867888738</v>
      </c>
    </row>
    <row r="193" spans="1:17" ht="15" customHeight="1" x14ac:dyDescent="0.25">
      <c r="A193" s="18">
        <f t="shared" si="253"/>
        <v>41901</v>
      </c>
      <c r="B193" s="21">
        <v>0</v>
      </c>
      <c r="C193" s="21">
        <v>1.175589E-2</v>
      </c>
      <c r="D193" s="22">
        <f t="shared" si="254"/>
        <v>1.175589E-2</v>
      </c>
      <c r="E193" s="16"/>
      <c r="F193" s="21">
        <v>0</v>
      </c>
      <c r="G193" s="21">
        <v>0</v>
      </c>
      <c r="H193" s="22">
        <f t="shared" si="255"/>
        <v>0</v>
      </c>
      <c r="I193" s="16"/>
      <c r="J193" s="21">
        <f t="shared" si="256"/>
        <v>0</v>
      </c>
      <c r="K193" s="22">
        <f t="shared" si="257"/>
        <v>-304.89999999999998</v>
      </c>
      <c r="L193" s="16"/>
      <c r="M193" s="21">
        <f t="shared" si="258"/>
        <v>1.175589E-2</v>
      </c>
      <c r="N193" s="22">
        <f t="shared" si="259"/>
        <v>564.94980456888754</v>
      </c>
      <c r="O193" s="16"/>
      <c r="P193" s="21">
        <f t="shared" si="260"/>
        <v>1.175589E-2</v>
      </c>
      <c r="Q193" s="22">
        <f t="shared" si="261"/>
        <v>260.0498045688874</v>
      </c>
    </row>
    <row r="194" spans="1:17" ht="15" customHeight="1" x14ac:dyDescent="0.25">
      <c r="A194" s="18">
        <f>A193+3</f>
        <v>41904</v>
      </c>
      <c r="B194" s="21">
        <v>0</v>
      </c>
      <c r="C194" s="21">
        <v>19.984054839999999</v>
      </c>
      <c r="D194" s="22">
        <f t="shared" si="254"/>
        <v>19.984054839999999</v>
      </c>
      <c r="E194" s="16"/>
      <c r="F194" s="21">
        <v>0</v>
      </c>
      <c r="G194" s="21">
        <v>0</v>
      </c>
      <c r="H194" s="22">
        <f t="shared" si="255"/>
        <v>0</v>
      </c>
      <c r="I194" s="16"/>
      <c r="J194" s="21">
        <f t="shared" si="256"/>
        <v>0</v>
      </c>
      <c r="K194" s="22">
        <f t="shared" si="257"/>
        <v>-304.89999999999998</v>
      </c>
      <c r="L194" s="16"/>
      <c r="M194" s="21">
        <f t="shared" si="258"/>
        <v>19.984054839999999</v>
      </c>
      <c r="N194" s="22">
        <f t="shared" si="259"/>
        <v>584.93385940888754</v>
      </c>
      <c r="O194" s="16"/>
      <c r="P194" s="21">
        <f t="shared" si="260"/>
        <v>19.984054839999999</v>
      </c>
      <c r="Q194" s="22">
        <f t="shared" si="261"/>
        <v>280.03385940888739</v>
      </c>
    </row>
    <row r="195" spans="1:17" ht="15" customHeight="1" x14ac:dyDescent="0.25">
      <c r="A195" s="18">
        <f>A194+1</f>
        <v>41905</v>
      </c>
      <c r="B195" s="21">
        <v>0</v>
      </c>
      <c r="C195" s="21">
        <v>4.4712251452466107</v>
      </c>
      <c r="D195" s="22">
        <f t="shared" si="254"/>
        <v>4.4712251452466107</v>
      </c>
      <c r="E195" s="16"/>
      <c r="F195" s="21">
        <v>0</v>
      </c>
      <c r="G195" s="21">
        <v>0</v>
      </c>
      <c r="H195" s="22">
        <f t="shared" si="255"/>
        <v>0</v>
      </c>
      <c r="I195" s="16"/>
      <c r="J195" s="21">
        <f t="shared" si="256"/>
        <v>0</v>
      </c>
      <c r="K195" s="22">
        <f t="shared" si="257"/>
        <v>-304.89999999999998</v>
      </c>
      <c r="L195" s="16"/>
      <c r="M195" s="21">
        <f t="shared" si="258"/>
        <v>4.4712251452466107</v>
      </c>
      <c r="N195" s="22">
        <f t="shared" si="259"/>
        <v>589.40508455413419</v>
      </c>
      <c r="O195" s="16"/>
      <c r="P195" s="21">
        <f t="shared" si="260"/>
        <v>4.4712251452466107</v>
      </c>
      <c r="Q195" s="22">
        <f t="shared" si="261"/>
        <v>284.50508455413399</v>
      </c>
    </row>
    <row r="196" spans="1:17" ht="15" customHeight="1" x14ac:dyDescent="0.25">
      <c r="A196" s="18">
        <f t="shared" ref="A196:A202" si="262">A195+1</f>
        <v>41906</v>
      </c>
      <c r="B196" s="21">
        <v>0</v>
      </c>
      <c r="C196" s="21">
        <v>0.22341283678208021</v>
      </c>
      <c r="D196" s="22">
        <f t="shared" ref="D196:D199" si="263">B196+C196</f>
        <v>0.22341283678208021</v>
      </c>
      <c r="E196" s="16"/>
      <c r="F196" s="21">
        <v>0</v>
      </c>
      <c r="G196" s="21">
        <v>0</v>
      </c>
      <c r="H196" s="22">
        <f t="shared" ref="H196:H199" si="264">F196+G196</f>
        <v>0</v>
      </c>
      <c r="I196" s="16"/>
      <c r="J196" s="21">
        <f t="shared" ref="J196:J199" si="265">B196-F196</f>
        <v>0</v>
      </c>
      <c r="K196" s="22">
        <f t="shared" ref="K196:K199" si="266">K195+J196</f>
        <v>-304.89999999999998</v>
      </c>
      <c r="L196" s="16"/>
      <c r="M196" s="21">
        <f t="shared" ref="M196:M199" si="267">C196-G196</f>
        <v>0.22341283678208021</v>
      </c>
      <c r="N196" s="22">
        <f t="shared" ref="N196:N199" si="268">N195+M196</f>
        <v>589.62849739091632</v>
      </c>
      <c r="O196" s="16"/>
      <c r="P196" s="21">
        <f t="shared" ref="P196:P199" si="269">J196+M196</f>
        <v>0.22341283678208021</v>
      </c>
      <c r="Q196" s="22">
        <f t="shared" ref="Q196:Q199" si="270">Q195+P196</f>
        <v>284.72849739091606</v>
      </c>
    </row>
    <row r="197" spans="1:17" ht="15" customHeight="1" x14ac:dyDescent="0.25">
      <c r="A197" s="18">
        <f t="shared" si="262"/>
        <v>41907</v>
      </c>
      <c r="B197" s="21">
        <v>0</v>
      </c>
      <c r="C197" s="21">
        <v>5.6818650620107478</v>
      </c>
      <c r="D197" s="22">
        <f t="shared" si="263"/>
        <v>5.6818650620107478</v>
      </c>
      <c r="E197" s="16"/>
      <c r="F197" s="21">
        <v>0</v>
      </c>
      <c r="G197" s="21">
        <v>0</v>
      </c>
      <c r="H197" s="22">
        <f t="shared" si="264"/>
        <v>0</v>
      </c>
      <c r="I197" s="16"/>
      <c r="J197" s="21">
        <f t="shared" si="265"/>
        <v>0</v>
      </c>
      <c r="K197" s="22">
        <f t="shared" si="266"/>
        <v>-304.89999999999998</v>
      </c>
      <c r="L197" s="16"/>
      <c r="M197" s="21">
        <f t="shared" si="267"/>
        <v>5.6818650620107478</v>
      </c>
      <c r="N197" s="22">
        <f t="shared" si="268"/>
        <v>595.31036245292705</v>
      </c>
      <c r="O197" s="16"/>
      <c r="P197" s="21">
        <f t="shared" si="269"/>
        <v>5.6818650620107478</v>
      </c>
      <c r="Q197" s="22">
        <f t="shared" si="270"/>
        <v>290.41036245292679</v>
      </c>
    </row>
    <row r="198" spans="1:17" ht="15" customHeight="1" x14ac:dyDescent="0.25">
      <c r="A198" s="18">
        <f t="shared" si="262"/>
        <v>41908</v>
      </c>
      <c r="B198" s="21">
        <v>0</v>
      </c>
      <c r="C198" s="21">
        <v>14.094637609999999</v>
      </c>
      <c r="D198" s="22">
        <f t="shared" si="263"/>
        <v>14.094637609999999</v>
      </c>
      <c r="E198" s="16"/>
      <c r="F198" s="21">
        <v>0</v>
      </c>
      <c r="G198" s="21">
        <v>0.1065942</v>
      </c>
      <c r="H198" s="22">
        <f t="shared" si="264"/>
        <v>0.1065942</v>
      </c>
      <c r="I198" s="16"/>
      <c r="J198" s="21">
        <f t="shared" si="265"/>
        <v>0</v>
      </c>
      <c r="K198" s="22">
        <f t="shared" si="266"/>
        <v>-304.89999999999998</v>
      </c>
      <c r="L198" s="16"/>
      <c r="M198" s="21">
        <f t="shared" si="267"/>
        <v>13.98804341</v>
      </c>
      <c r="N198" s="22">
        <f t="shared" si="268"/>
        <v>609.2984058629271</v>
      </c>
      <c r="O198" s="16"/>
      <c r="P198" s="21">
        <f t="shared" si="269"/>
        <v>13.98804341</v>
      </c>
      <c r="Q198" s="22">
        <f t="shared" si="270"/>
        <v>304.39840586292678</v>
      </c>
    </row>
    <row r="199" spans="1:17" ht="15" customHeight="1" x14ac:dyDescent="0.25">
      <c r="A199" s="18">
        <f>A198+4</f>
        <v>41912</v>
      </c>
      <c r="B199" s="21">
        <v>0</v>
      </c>
      <c r="C199" s="21">
        <v>18.903082699999999</v>
      </c>
      <c r="D199" s="22">
        <f t="shared" si="263"/>
        <v>18.903082699999999</v>
      </c>
      <c r="E199" s="16"/>
      <c r="F199" s="21">
        <v>1.8</v>
      </c>
      <c r="G199" s="21">
        <v>4.2994272100000002</v>
      </c>
      <c r="H199" s="22">
        <f t="shared" si="264"/>
        <v>6.09942721</v>
      </c>
      <c r="I199" s="16"/>
      <c r="J199" s="21">
        <f t="shared" si="265"/>
        <v>-1.8</v>
      </c>
      <c r="K199" s="22">
        <f t="shared" si="266"/>
        <v>-306.7</v>
      </c>
      <c r="L199" s="16"/>
      <c r="M199" s="21">
        <f t="shared" si="267"/>
        <v>14.603655489999998</v>
      </c>
      <c r="N199" s="22">
        <f t="shared" si="268"/>
        <v>623.90206135292715</v>
      </c>
      <c r="O199" s="16"/>
      <c r="P199" s="21">
        <f t="shared" si="269"/>
        <v>12.803655489999997</v>
      </c>
      <c r="Q199" s="22">
        <f t="shared" si="270"/>
        <v>317.20206135292676</v>
      </c>
    </row>
    <row r="200" spans="1:17" ht="15" customHeight="1" x14ac:dyDescent="0.25">
      <c r="A200" s="18">
        <f>A199+1</f>
        <v>41913</v>
      </c>
      <c r="B200" s="21">
        <v>0</v>
      </c>
      <c r="C200" s="21">
        <v>0.19276003</v>
      </c>
      <c r="D200" s="22">
        <f t="shared" ref="D200:D201" si="271">B200+C200</f>
        <v>0.19276003</v>
      </c>
      <c r="E200" s="16"/>
      <c r="F200" s="21">
        <v>6</v>
      </c>
      <c r="G200" s="21">
        <v>0</v>
      </c>
      <c r="H200" s="22">
        <f t="shared" ref="H200:H201" si="272">F200+G200</f>
        <v>6</v>
      </c>
      <c r="I200" s="16"/>
      <c r="J200" s="21">
        <f t="shared" ref="J200:J203" si="273">B200-F200</f>
        <v>-6</v>
      </c>
      <c r="K200" s="22">
        <f t="shared" ref="K200:K203" si="274">K199+J200</f>
        <v>-312.7</v>
      </c>
      <c r="L200" s="16"/>
      <c r="M200" s="21">
        <f t="shared" ref="M200:M203" si="275">C200-G200</f>
        <v>0.19276003</v>
      </c>
      <c r="N200" s="22">
        <f t="shared" ref="N200:N203" si="276">N199+M200</f>
        <v>624.09482138292719</v>
      </c>
      <c r="O200" s="16"/>
      <c r="P200" s="21">
        <f t="shared" ref="P200:P203" si="277">J200+M200</f>
        <v>-5.8072399700000004</v>
      </c>
      <c r="Q200" s="22">
        <f t="shared" ref="Q200:Q201" si="278">Q199+P200</f>
        <v>311.39482138292675</v>
      </c>
    </row>
    <row r="201" spans="1:17" ht="15" customHeight="1" x14ac:dyDescent="0.25">
      <c r="A201" s="18">
        <f t="shared" si="262"/>
        <v>41914</v>
      </c>
      <c r="B201" s="21">
        <v>0</v>
      </c>
      <c r="C201" s="21">
        <v>1.38823904</v>
      </c>
      <c r="D201" s="22">
        <f t="shared" si="271"/>
        <v>1.38823904</v>
      </c>
      <c r="E201" s="16"/>
      <c r="F201" s="21">
        <v>8</v>
      </c>
      <c r="G201" s="21">
        <v>5.9466731399999997</v>
      </c>
      <c r="H201" s="22">
        <f t="shared" si="272"/>
        <v>13.94667314</v>
      </c>
      <c r="I201" s="16"/>
      <c r="J201" s="21">
        <f t="shared" si="273"/>
        <v>-8</v>
      </c>
      <c r="K201" s="22">
        <f t="shared" si="274"/>
        <v>-320.7</v>
      </c>
      <c r="L201" s="16"/>
      <c r="M201" s="21">
        <f t="shared" si="275"/>
        <v>-4.5584340999999995</v>
      </c>
      <c r="N201" s="22">
        <f t="shared" si="276"/>
        <v>619.53638728292719</v>
      </c>
      <c r="O201" s="16"/>
      <c r="P201" s="21">
        <f t="shared" si="277"/>
        <v>-12.558434099999999</v>
      </c>
      <c r="Q201" s="22">
        <f t="shared" si="278"/>
        <v>298.83638728292675</v>
      </c>
    </row>
    <row r="202" spans="1:17" ht="15" customHeight="1" x14ac:dyDescent="0.25">
      <c r="A202" s="18">
        <f t="shared" si="262"/>
        <v>41915</v>
      </c>
      <c r="B202" s="21">
        <v>0</v>
      </c>
      <c r="C202" s="21">
        <v>3.5548816865861457</v>
      </c>
      <c r="D202" s="22">
        <f t="shared" ref="D202:D207" si="279">B202+C202</f>
        <v>3.5548816865861457</v>
      </c>
      <c r="E202" s="16"/>
      <c r="F202" s="21">
        <v>2</v>
      </c>
      <c r="G202" s="21">
        <v>0</v>
      </c>
      <c r="H202" s="22">
        <f t="shared" ref="H202:H207" si="280">F202+G202</f>
        <v>2</v>
      </c>
      <c r="I202" s="16"/>
      <c r="J202" s="21">
        <f t="shared" si="273"/>
        <v>-2</v>
      </c>
      <c r="K202" s="22">
        <f t="shared" si="274"/>
        <v>-322.7</v>
      </c>
      <c r="L202" s="16"/>
      <c r="M202" s="21">
        <f t="shared" si="275"/>
        <v>3.5548816865861457</v>
      </c>
      <c r="N202" s="22">
        <f t="shared" si="276"/>
        <v>623.09126896951329</v>
      </c>
      <c r="O202" s="16"/>
      <c r="P202" s="21">
        <f t="shared" si="277"/>
        <v>1.5548816865861457</v>
      </c>
      <c r="Q202" s="22">
        <f t="shared" ref="Q202:Q207" si="281">Q201+P202</f>
        <v>300.39126896951291</v>
      </c>
    </row>
    <row r="203" spans="1:17" ht="15" customHeight="1" x14ac:dyDescent="0.25">
      <c r="A203" s="18">
        <f>A202+3</f>
        <v>41918</v>
      </c>
      <c r="B203" s="21">
        <v>0</v>
      </c>
      <c r="C203" s="21">
        <v>1.2440132370040899</v>
      </c>
      <c r="D203" s="22">
        <f t="shared" si="279"/>
        <v>1.2440132370040899</v>
      </c>
      <c r="E203" s="16"/>
      <c r="F203" s="21">
        <v>2</v>
      </c>
      <c r="G203" s="21">
        <v>0</v>
      </c>
      <c r="H203" s="22">
        <f t="shared" si="280"/>
        <v>2</v>
      </c>
      <c r="I203" s="16"/>
      <c r="J203" s="21">
        <f t="shared" si="273"/>
        <v>-2</v>
      </c>
      <c r="K203" s="22">
        <f t="shared" si="274"/>
        <v>-324.7</v>
      </c>
      <c r="L203" s="16"/>
      <c r="M203" s="21">
        <f t="shared" si="275"/>
        <v>1.2440132370040899</v>
      </c>
      <c r="N203" s="22">
        <f t="shared" si="276"/>
        <v>624.33528220651738</v>
      </c>
      <c r="O203" s="16"/>
      <c r="P203" s="21">
        <f t="shared" si="277"/>
        <v>-0.75598676299591006</v>
      </c>
      <c r="Q203" s="22">
        <f t="shared" si="281"/>
        <v>299.63528220651699</v>
      </c>
    </row>
    <row r="204" spans="1:17" ht="15" customHeight="1" x14ac:dyDescent="0.25">
      <c r="A204" s="18">
        <f>A203+1</f>
        <v>41919</v>
      </c>
      <c r="B204" s="21">
        <v>0</v>
      </c>
      <c r="C204" s="21">
        <v>0.47506163217379893</v>
      </c>
      <c r="D204" s="22">
        <f t="shared" si="279"/>
        <v>0.47506163217379893</v>
      </c>
      <c r="E204" s="16"/>
      <c r="F204" s="21">
        <v>2</v>
      </c>
      <c r="G204" s="21">
        <v>1.2434182600000001</v>
      </c>
      <c r="H204" s="22">
        <f t="shared" si="280"/>
        <v>3.2434182600000003</v>
      </c>
      <c r="I204" s="16"/>
      <c r="J204" s="21">
        <f t="shared" ref="J204:J206" si="282">B204-F204</f>
        <v>-2</v>
      </c>
      <c r="K204" s="22">
        <f t="shared" ref="K204:K206" si="283">K203+J204</f>
        <v>-326.7</v>
      </c>
      <c r="L204" s="16"/>
      <c r="M204" s="21">
        <f t="shared" ref="M204:M206" si="284">C204-G204</f>
        <v>-0.76835662782620118</v>
      </c>
      <c r="N204" s="22">
        <f t="shared" ref="N204:N206" si="285">N203+M204</f>
        <v>623.56692557869121</v>
      </c>
      <c r="O204" s="16"/>
      <c r="P204" s="21">
        <f t="shared" ref="P204:P206" si="286">J204+M204</f>
        <v>-2.7683566278262011</v>
      </c>
      <c r="Q204" s="22">
        <f t="shared" si="281"/>
        <v>296.86692557869077</v>
      </c>
    </row>
    <row r="205" spans="1:17" ht="15" customHeight="1" x14ac:dyDescent="0.25">
      <c r="A205" s="18">
        <f t="shared" ref="A205:A207" si="287">A204+1</f>
        <v>41920</v>
      </c>
      <c r="B205" s="21">
        <v>0</v>
      </c>
      <c r="C205" s="21">
        <v>6.3167398875671203</v>
      </c>
      <c r="D205" s="22">
        <f t="shared" si="279"/>
        <v>6.3167398875671203</v>
      </c>
      <c r="E205" s="16"/>
      <c r="F205" s="21">
        <v>2</v>
      </c>
      <c r="G205" s="21">
        <v>0</v>
      </c>
      <c r="H205" s="22">
        <f t="shared" si="280"/>
        <v>2</v>
      </c>
      <c r="I205" s="16"/>
      <c r="J205" s="21">
        <f t="shared" si="282"/>
        <v>-2</v>
      </c>
      <c r="K205" s="22">
        <f t="shared" si="283"/>
        <v>-328.7</v>
      </c>
      <c r="L205" s="16"/>
      <c r="M205" s="21">
        <f t="shared" si="284"/>
        <v>6.3167398875671203</v>
      </c>
      <c r="N205" s="22">
        <f t="shared" si="285"/>
        <v>629.88366546625832</v>
      </c>
      <c r="O205" s="16"/>
      <c r="P205" s="21">
        <f t="shared" si="286"/>
        <v>4.3167398875671203</v>
      </c>
      <c r="Q205" s="22">
        <f t="shared" si="281"/>
        <v>301.18366546625788</v>
      </c>
    </row>
    <row r="206" spans="1:17" ht="15" customHeight="1" x14ac:dyDescent="0.25">
      <c r="A206" s="18">
        <f t="shared" si="287"/>
        <v>41921</v>
      </c>
      <c r="B206" s="21">
        <v>0</v>
      </c>
      <c r="C206" s="21">
        <v>4.7244705287892446</v>
      </c>
      <c r="D206" s="22">
        <f t="shared" si="279"/>
        <v>4.7244705287892446</v>
      </c>
      <c r="E206" s="16"/>
      <c r="F206" s="21">
        <v>2</v>
      </c>
      <c r="G206" s="21">
        <v>0</v>
      </c>
      <c r="H206" s="22">
        <f t="shared" si="280"/>
        <v>2</v>
      </c>
      <c r="I206" s="16"/>
      <c r="J206" s="21">
        <f t="shared" si="282"/>
        <v>-2</v>
      </c>
      <c r="K206" s="22">
        <f t="shared" si="283"/>
        <v>-330.7</v>
      </c>
      <c r="L206" s="16"/>
      <c r="M206" s="21">
        <f t="shared" si="284"/>
        <v>4.7244705287892446</v>
      </c>
      <c r="N206" s="22">
        <f t="shared" si="285"/>
        <v>634.60813599504752</v>
      </c>
      <c r="O206" s="16"/>
      <c r="P206" s="21">
        <f t="shared" si="286"/>
        <v>2.7244705287892446</v>
      </c>
      <c r="Q206" s="22">
        <f t="shared" si="281"/>
        <v>303.90813599504713</v>
      </c>
    </row>
    <row r="207" spans="1:17" ht="15" customHeight="1" x14ac:dyDescent="0.25">
      <c r="A207" s="18">
        <f t="shared" si="287"/>
        <v>41922</v>
      </c>
      <c r="B207" s="21">
        <v>0</v>
      </c>
      <c r="C207" s="21">
        <v>2.8800910929428953</v>
      </c>
      <c r="D207" s="22">
        <f t="shared" si="279"/>
        <v>2.8800910929428953</v>
      </c>
      <c r="E207" s="16"/>
      <c r="F207" s="21">
        <v>2</v>
      </c>
      <c r="G207" s="21">
        <v>0</v>
      </c>
      <c r="H207" s="22">
        <f t="shared" si="280"/>
        <v>2</v>
      </c>
      <c r="I207" s="16"/>
      <c r="J207" s="21">
        <f t="shared" ref="J207:J211" si="288">B207-F207</f>
        <v>-2</v>
      </c>
      <c r="K207" s="22">
        <f t="shared" ref="K207:K211" si="289">K206+J207</f>
        <v>-332.7</v>
      </c>
      <c r="L207" s="16"/>
      <c r="M207" s="21">
        <f t="shared" ref="M207:M211" si="290">C207-G207</f>
        <v>2.8800910929428953</v>
      </c>
      <c r="N207" s="22">
        <f t="shared" ref="N207:N211" si="291">N206+M207</f>
        <v>637.48822708799037</v>
      </c>
      <c r="O207" s="16"/>
      <c r="P207" s="21">
        <f t="shared" ref="P207:P211" si="292">J207+M207</f>
        <v>0.88009109294289534</v>
      </c>
      <c r="Q207" s="22">
        <f t="shared" si="281"/>
        <v>304.78822708799004</v>
      </c>
    </row>
    <row r="208" spans="1:17" ht="15" customHeight="1" x14ac:dyDescent="0.25">
      <c r="A208" s="18">
        <f>A207+3</f>
        <v>41925</v>
      </c>
      <c r="B208" s="21">
        <v>0</v>
      </c>
      <c r="C208" s="21">
        <v>1.523276E-2</v>
      </c>
      <c r="D208" s="22">
        <f t="shared" ref="D208:D212" si="293">B208+C208</f>
        <v>1.523276E-2</v>
      </c>
      <c r="E208" s="16"/>
      <c r="F208" s="21">
        <v>2</v>
      </c>
      <c r="G208" s="21">
        <v>0</v>
      </c>
      <c r="H208" s="22">
        <f t="shared" ref="H208:H212" si="294">F208+G208</f>
        <v>2</v>
      </c>
      <c r="I208" s="16"/>
      <c r="J208" s="21">
        <f t="shared" si="288"/>
        <v>-2</v>
      </c>
      <c r="K208" s="22">
        <f t="shared" si="289"/>
        <v>-334.7</v>
      </c>
      <c r="L208" s="16"/>
      <c r="M208" s="21">
        <f t="shared" si="290"/>
        <v>1.523276E-2</v>
      </c>
      <c r="N208" s="22">
        <f t="shared" si="291"/>
        <v>637.50345984799037</v>
      </c>
      <c r="O208" s="16"/>
      <c r="P208" s="21">
        <f t="shared" si="292"/>
        <v>-1.98476724</v>
      </c>
      <c r="Q208" s="22">
        <f t="shared" ref="Q208:Q212" si="295">Q207+P208</f>
        <v>302.80345984799004</v>
      </c>
    </row>
    <row r="209" spans="1:17" ht="15" customHeight="1" x14ac:dyDescent="0.25">
      <c r="A209" s="18">
        <f>A208+1</f>
        <v>41926</v>
      </c>
      <c r="B209" s="21">
        <v>0</v>
      </c>
      <c r="C209" s="21">
        <v>0.78004171291498747</v>
      </c>
      <c r="D209" s="22">
        <f t="shared" si="293"/>
        <v>0.78004171291498747</v>
      </c>
      <c r="E209" s="16"/>
      <c r="F209" s="21">
        <v>2</v>
      </c>
      <c r="G209" s="21">
        <v>0</v>
      </c>
      <c r="H209" s="22">
        <f t="shared" si="294"/>
        <v>2</v>
      </c>
      <c r="I209" s="16"/>
      <c r="J209" s="21">
        <f t="shared" si="288"/>
        <v>-2</v>
      </c>
      <c r="K209" s="22">
        <f t="shared" si="289"/>
        <v>-336.7</v>
      </c>
      <c r="L209" s="16"/>
      <c r="M209" s="21">
        <f t="shared" si="290"/>
        <v>0.78004171291498747</v>
      </c>
      <c r="N209" s="22">
        <f t="shared" si="291"/>
        <v>638.28350156090539</v>
      </c>
      <c r="O209" s="16"/>
      <c r="P209" s="21">
        <f t="shared" si="292"/>
        <v>-1.2199582870850125</v>
      </c>
      <c r="Q209" s="22">
        <f t="shared" si="295"/>
        <v>301.58350156090501</v>
      </c>
    </row>
    <row r="210" spans="1:17" ht="15" customHeight="1" x14ac:dyDescent="0.25">
      <c r="A210" s="18">
        <f t="shared" ref="A210:A212" si="296">A209+1</f>
        <v>41927</v>
      </c>
      <c r="B210" s="21">
        <v>0</v>
      </c>
      <c r="C210" s="21">
        <v>10.9606564</v>
      </c>
      <c r="D210" s="22">
        <f t="shared" si="293"/>
        <v>10.9606564</v>
      </c>
      <c r="E210" s="16"/>
      <c r="F210" s="21">
        <v>14</v>
      </c>
      <c r="G210" s="21">
        <v>0</v>
      </c>
      <c r="H210" s="22">
        <f t="shared" si="294"/>
        <v>14</v>
      </c>
      <c r="I210" s="16"/>
      <c r="J210" s="21">
        <f t="shared" si="288"/>
        <v>-14</v>
      </c>
      <c r="K210" s="22">
        <f t="shared" si="289"/>
        <v>-350.7</v>
      </c>
      <c r="L210" s="16"/>
      <c r="M210" s="21">
        <f t="shared" si="290"/>
        <v>10.9606564</v>
      </c>
      <c r="N210" s="22">
        <f t="shared" si="291"/>
        <v>649.24415796090534</v>
      </c>
      <c r="O210" s="16"/>
      <c r="P210" s="21">
        <f t="shared" si="292"/>
        <v>-3.0393436000000005</v>
      </c>
      <c r="Q210" s="22">
        <f t="shared" si="295"/>
        <v>298.54415796090501</v>
      </c>
    </row>
    <row r="211" spans="1:17" ht="15" customHeight="1" x14ac:dyDescent="0.25">
      <c r="A211" s="18">
        <f t="shared" si="296"/>
        <v>41928</v>
      </c>
      <c r="B211" s="21">
        <v>0</v>
      </c>
      <c r="C211" s="21">
        <v>8.8480105231225004</v>
      </c>
      <c r="D211" s="22">
        <f t="shared" si="293"/>
        <v>8.8480105231225004</v>
      </c>
      <c r="E211" s="16"/>
      <c r="F211" s="21">
        <v>15</v>
      </c>
      <c r="G211" s="21">
        <v>0</v>
      </c>
      <c r="H211" s="22">
        <f t="shared" si="294"/>
        <v>15</v>
      </c>
      <c r="I211" s="16"/>
      <c r="J211" s="21">
        <f t="shared" si="288"/>
        <v>-15</v>
      </c>
      <c r="K211" s="22">
        <f t="shared" si="289"/>
        <v>-365.7</v>
      </c>
      <c r="L211" s="16"/>
      <c r="M211" s="21">
        <f t="shared" si="290"/>
        <v>8.8480105231225004</v>
      </c>
      <c r="N211" s="22">
        <f t="shared" si="291"/>
        <v>658.09216848402787</v>
      </c>
      <c r="O211" s="16"/>
      <c r="P211" s="21">
        <f t="shared" si="292"/>
        <v>-6.1519894768774996</v>
      </c>
      <c r="Q211" s="22">
        <f t="shared" si="295"/>
        <v>292.39216848402754</v>
      </c>
    </row>
    <row r="212" spans="1:17" ht="15" customHeight="1" x14ac:dyDescent="0.25">
      <c r="A212" s="18">
        <f t="shared" si="296"/>
        <v>41929</v>
      </c>
      <c r="B212" s="21">
        <v>0</v>
      </c>
      <c r="C212" s="21">
        <v>4.1313904763706548E-2</v>
      </c>
      <c r="D212" s="22">
        <f t="shared" si="293"/>
        <v>4.1313904763706548E-2</v>
      </c>
      <c r="E212" s="16"/>
      <c r="F212" s="21">
        <v>4</v>
      </c>
      <c r="G212" s="21">
        <v>0</v>
      </c>
      <c r="H212" s="22">
        <f t="shared" si="294"/>
        <v>4</v>
      </c>
      <c r="I212" s="16"/>
      <c r="J212" s="21">
        <f t="shared" ref="J212:J216" si="297">B212-F212</f>
        <v>-4</v>
      </c>
      <c r="K212" s="22">
        <f t="shared" ref="K212:K216" si="298">K211+J212</f>
        <v>-369.7</v>
      </c>
      <c r="L212" s="16"/>
      <c r="M212" s="21">
        <f t="shared" ref="M212:M216" si="299">C212-G212</f>
        <v>4.1313904763706548E-2</v>
      </c>
      <c r="N212" s="22">
        <f t="shared" ref="N212:N216" si="300">N211+M212</f>
        <v>658.13348238879155</v>
      </c>
      <c r="O212" s="16"/>
      <c r="P212" s="21">
        <f t="shared" ref="P212:P216" si="301">J212+M212</f>
        <v>-3.9586860952362937</v>
      </c>
      <c r="Q212" s="22">
        <f t="shared" si="295"/>
        <v>288.43348238879122</v>
      </c>
    </row>
    <row r="213" spans="1:17" ht="15" customHeight="1" x14ac:dyDescent="0.25">
      <c r="A213" s="18">
        <f>A212+3</f>
        <v>41932</v>
      </c>
      <c r="B213" s="21">
        <v>0</v>
      </c>
      <c r="C213" s="21">
        <v>4.5577548399999994</v>
      </c>
      <c r="D213" s="22">
        <f t="shared" ref="D213:D217" si="302">B213+C213</f>
        <v>4.5577548399999994</v>
      </c>
      <c r="E213" s="16"/>
      <c r="F213" s="21">
        <v>4</v>
      </c>
      <c r="G213" s="21">
        <v>0</v>
      </c>
      <c r="H213" s="22">
        <f t="shared" ref="H213:H217" si="303">F213+G213</f>
        <v>4</v>
      </c>
      <c r="I213" s="16"/>
      <c r="J213" s="21">
        <f t="shared" si="297"/>
        <v>-4</v>
      </c>
      <c r="K213" s="22">
        <f t="shared" si="298"/>
        <v>-373.7</v>
      </c>
      <c r="L213" s="16"/>
      <c r="M213" s="21">
        <f t="shared" si="299"/>
        <v>4.5577548399999994</v>
      </c>
      <c r="N213" s="22">
        <f t="shared" si="300"/>
        <v>662.69123722879158</v>
      </c>
      <c r="O213" s="16"/>
      <c r="P213" s="21">
        <f t="shared" si="301"/>
        <v>0.55775483999999942</v>
      </c>
      <c r="Q213" s="22">
        <f t="shared" ref="Q213:Q217" si="304">Q212+P213</f>
        <v>288.99123722879119</v>
      </c>
    </row>
    <row r="214" spans="1:17" ht="15" customHeight="1" x14ac:dyDescent="0.25">
      <c r="A214" s="18">
        <f>A213+1</f>
        <v>41933</v>
      </c>
      <c r="B214" s="21">
        <v>0</v>
      </c>
      <c r="C214" s="21">
        <v>0.75322750999999999</v>
      </c>
      <c r="D214" s="22">
        <f t="shared" si="302"/>
        <v>0.75322750999999999</v>
      </c>
      <c r="E214" s="16"/>
      <c r="F214" s="21">
        <v>4</v>
      </c>
      <c r="G214" s="21">
        <v>0</v>
      </c>
      <c r="H214" s="22">
        <f t="shared" si="303"/>
        <v>4</v>
      </c>
      <c r="I214" s="16"/>
      <c r="J214" s="21">
        <f t="shared" si="297"/>
        <v>-4</v>
      </c>
      <c r="K214" s="22">
        <f t="shared" si="298"/>
        <v>-377.7</v>
      </c>
      <c r="L214" s="16"/>
      <c r="M214" s="21">
        <f t="shared" si="299"/>
        <v>0.75322750999999999</v>
      </c>
      <c r="N214" s="22">
        <f t="shared" si="300"/>
        <v>663.44446473879157</v>
      </c>
      <c r="O214" s="16"/>
      <c r="P214" s="21">
        <f t="shared" si="301"/>
        <v>-3.2467724900000001</v>
      </c>
      <c r="Q214" s="22">
        <f t="shared" si="304"/>
        <v>285.74446473879118</v>
      </c>
    </row>
    <row r="215" spans="1:17" ht="15" customHeight="1" x14ac:dyDescent="0.25">
      <c r="A215" s="18">
        <f t="shared" ref="A215:A217" si="305">A214+1</f>
        <v>41934</v>
      </c>
      <c r="B215" s="21">
        <v>0</v>
      </c>
      <c r="C215" s="21">
        <v>3.6341372476085261</v>
      </c>
      <c r="D215" s="22">
        <f t="shared" si="302"/>
        <v>3.6341372476085261</v>
      </c>
      <c r="E215" s="16"/>
      <c r="F215" s="21">
        <v>4</v>
      </c>
      <c r="G215" s="21">
        <v>0.10568605</v>
      </c>
      <c r="H215" s="22">
        <f t="shared" si="303"/>
        <v>4.1056860500000001</v>
      </c>
      <c r="I215" s="16"/>
      <c r="J215" s="21">
        <f t="shared" si="297"/>
        <v>-4</v>
      </c>
      <c r="K215" s="22">
        <f t="shared" si="298"/>
        <v>-381.7</v>
      </c>
      <c r="L215" s="16"/>
      <c r="M215" s="21">
        <f t="shared" si="299"/>
        <v>3.528451197608526</v>
      </c>
      <c r="N215" s="22">
        <f t="shared" si="300"/>
        <v>666.97291593640011</v>
      </c>
      <c r="O215" s="16"/>
      <c r="P215" s="21">
        <f t="shared" si="301"/>
        <v>-0.47154880239147401</v>
      </c>
      <c r="Q215" s="22">
        <f t="shared" si="304"/>
        <v>285.27291593639973</v>
      </c>
    </row>
    <row r="216" spans="1:17" ht="15" customHeight="1" x14ac:dyDescent="0.25">
      <c r="A216" s="18">
        <f t="shared" si="305"/>
        <v>41935</v>
      </c>
      <c r="B216" s="21">
        <v>0</v>
      </c>
      <c r="C216" s="21">
        <v>4.4698624468956369</v>
      </c>
      <c r="D216" s="22">
        <f t="shared" si="302"/>
        <v>4.4698624468956369</v>
      </c>
      <c r="E216" s="16"/>
      <c r="F216" s="21">
        <v>4</v>
      </c>
      <c r="G216" s="21">
        <v>1.4697000000000001E-4</v>
      </c>
      <c r="H216" s="22">
        <f t="shared" si="303"/>
        <v>4.0001469700000003</v>
      </c>
      <c r="I216" s="16"/>
      <c r="J216" s="21">
        <f t="shared" si="297"/>
        <v>-4</v>
      </c>
      <c r="K216" s="22">
        <f t="shared" si="298"/>
        <v>-385.7</v>
      </c>
      <c r="L216" s="16"/>
      <c r="M216" s="21">
        <f t="shared" si="299"/>
        <v>4.4697154768956366</v>
      </c>
      <c r="N216" s="22">
        <f t="shared" si="300"/>
        <v>671.44263141329577</v>
      </c>
      <c r="O216" s="16"/>
      <c r="P216" s="21">
        <f t="shared" si="301"/>
        <v>0.46971547689563664</v>
      </c>
      <c r="Q216" s="22">
        <f t="shared" si="304"/>
        <v>285.74263141329538</v>
      </c>
    </row>
    <row r="217" spans="1:17" ht="15" customHeight="1" x14ac:dyDescent="0.25">
      <c r="A217" s="18">
        <f t="shared" si="305"/>
        <v>41936</v>
      </c>
      <c r="B217" s="21">
        <v>0</v>
      </c>
      <c r="C217" s="21">
        <v>0.80785711999999998</v>
      </c>
      <c r="D217" s="22">
        <f t="shared" si="302"/>
        <v>0.80785711999999998</v>
      </c>
      <c r="E217" s="16"/>
      <c r="F217" s="21">
        <v>7</v>
      </c>
      <c r="G217" s="21">
        <v>0</v>
      </c>
      <c r="H217" s="22">
        <f t="shared" si="303"/>
        <v>7</v>
      </c>
      <c r="I217" s="16"/>
      <c r="J217" s="21">
        <f t="shared" ref="J217:J221" si="306">B217-F217</f>
        <v>-7</v>
      </c>
      <c r="K217" s="22">
        <f t="shared" ref="K217:K221" si="307">K216+J217</f>
        <v>-392.7</v>
      </c>
      <c r="L217" s="16"/>
      <c r="M217" s="21">
        <f t="shared" ref="M217:M221" si="308">C217-G217</f>
        <v>0.80785711999999998</v>
      </c>
      <c r="N217" s="22">
        <f t="shared" ref="N217:N221" si="309">N216+M217</f>
        <v>672.25048853329577</v>
      </c>
      <c r="O217" s="16"/>
      <c r="P217" s="21">
        <f t="shared" ref="P217:P221" si="310">J217+M217</f>
        <v>-6.1921428800000005</v>
      </c>
      <c r="Q217" s="22">
        <f t="shared" si="304"/>
        <v>279.55048853329538</v>
      </c>
    </row>
    <row r="218" spans="1:17" ht="15" customHeight="1" x14ac:dyDescent="0.25">
      <c r="A218" s="18">
        <f>A217+3</f>
        <v>41939</v>
      </c>
      <c r="B218" s="21">
        <v>0</v>
      </c>
      <c r="C218" s="21">
        <v>3.5358338900000001</v>
      </c>
      <c r="D218" s="22">
        <f t="shared" ref="D218:D222" si="311">B218+C218</f>
        <v>3.5358338900000001</v>
      </c>
      <c r="E218" s="16"/>
      <c r="F218" s="21">
        <v>10</v>
      </c>
      <c r="G218" s="21">
        <v>0</v>
      </c>
      <c r="H218" s="22">
        <f t="shared" ref="H218:H222" si="312">F218+G218</f>
        <v>10</v>
      </c>
      <c r="I218" s="16"/>
      <c r="J218" s="21">
        <f t="shared" si="306"/>
        <v>-10</v>
      </c>
      <c r="K218" s="22">
        <f t="shared" si="307"/>
        <v>-402.7</v>
      </c>
      <c r="L218" s="16"/>
      <c r="M218" s="21">
        <f t="shared" si="308"/>
        <v>3.5358338900000001</v>
      </c>
      <c r="N218" s="22">
        <f t="shared" si="309"/>
        <v>675.78632242329581</v>
      </c>
      <c r="O218" s="16"/>
      <c r="P218" s="21">
        <f t="shared" si="310"/>
        <v>-6.4641661099999999</v>
      </c>
      <c r="Q218" s="22">
        <f t="shared" ref="Q218:Q222" si="313">Q217+P218</f>
        <v>273.08632242329537</v>
      </c>
    </row>
    <row r="219" spans="1:17" ht="15" customHeight="1" x14ac:dyDescent="0.25">
      <c r="A219" s="18">
        <f>A218+1</f>
        <v>41940</v>
      </c>
      <c r="B219" s="21">
        <v>0</v>
      </c>
      <c r="C219" s="21">
        <v>1.2193326499999999</v>
      </c>
      <c r="D219" s="22">
        <f t="shared" si="311"/>
        <v>1.2193326499999999</v>
      </c>
      <c r="E219" s="16"/>
      <c r="F219" s="21">
        <v>4</v>
      </c>
      <c r="G219" s="21">
        <v>0</v>
      </c>
      <c r="H219" s="22">
        <f t="shared" si="312"/>
        <v>4</v>
      </c>
      <c r="I219" s="16"/>
      <c r="J219" s="21">
        <f t="shared" si="306"/>
        <v>-4</v>
      </c>
      <c r="K219" s="22">
        <f t="shared" si="307"/>
        <v>-406.7</v>
      </c>
      <c r="L219" s="16"/>
      <c r="M219" s="21">
        <f t="shared" si="308"/>
        <v>1.2193326499999999</v>
      </c>
      <c r="N219" s="22">
        <f t="shared" si="309"/>
        <v>677.00565507329577</v>
      </c>
      <c r="O219" s="16"/>
      <c r="P219" s="21">
        <f t="shared" si="310"/>
        <v>-2.7806673499999999</v>
      </c>
      <c r="Q219" s="22">
        <f t="shared" si="313"/>
        <v>270.30565507329538</v>
      </c>
    </row>
    <row r="220" spans="1:17" ht="15" customHeight="1" x14ac:dyDescent="0.25">
      <c r="A220" s="18">
        <f t="shared" ref="A220:A222" si="314">A219+1</f>
        <v>41941</v>
      </c>
      <c r="B220" s="21">
        <v>0</v>
      </c>
      <c r="C220" s="21">
        <v>0.20866867</v>
      </c>
      <c r="D220" s="22">
        <f t="shared" si="311"/>
        <v>0.20866867</v>
      </c>
      <c r="E220" s="16"/>
      <c r="F220" s="21">
        <v>4</v>
      </c>
      <c r="G220" s="21">
        <v>0</v>
      </c>
      <c r="H220" s="22">
        <f t="shared" si="312"/>
        <v>4</v>
      </c>
      <c r="I220" s="16"/>
      <c r="J220" s="21">
        <f t="shared" si="306"/>
        <v>-4</v>
      </c>
      <c r="K220" s="22">
        <f t="shared" si="307"/>
        <v>-410.7</v>
      </c>
      <c r="L220" s="16"/>
      <c r="M220" s="21">
        <f t="shared" si="308"/>
        <v>0.20866867</v>
      </c>
      <c r="N220" s="22">
        <f t="shared" si="309"/>
        <v>677.21432374329572</v>
      </c>
      <c r="O220" s="16"/>
      <c r="P220" s="21">
        <f t="shared" si="310"/>
        <v>-3.7913313300000002</v>
      </c>
      <c r="Q220" s="22">
        <f t="shared" si="313"/>
        <v>266.51432374329539</v>
      </c>
    </row>
    <row r="221" spans="1:17" ht="15" customHeight="1" x14ac:dyDescent="0.25">
      <c r="A221" s="18">
        <f t="shared" si="314"/>
        <v>41942</v>
      </c>
      <c r="B221" s="21">
        <v>0</v>
      </c>
      <c r="C221" s="21">
        <v>18.793675717923804</v>
      </c>
      <c r="D221" s="22">
        <f t="shared" si="311"/>
        <v>18.793675717923804</v>
      </c>
      <c r="E221" s="16"/>
      <c r="F221" s="21">
        <v>4</v>
      </c>
      <c r="G221" s="21">
        <v>2.0520100000000004E-3</v>
      </c>
      <c r="H221" s="22">
        <f t="shared" si="312"/>
        <v>4.0020520099999999</v>
      </c>
      <c r="I221" s="16"/>
      <c r="J221" s="21">
        <f t="shared" si="306"/>
        <v>-4</v>
      </c>
      <c r="K221" s="22">
        <f t="shared" si="307"/>
        <v>-414.7</v>
      </c>
      <c r="L221" s="16"/>
      <c r="M221" s="21">
        <f t="shared" si="308"/>
        <v>18.791623707923804</v>
      </c>
      <c r="N221" s="22">
        <f t="shared" si="309"/>
        <v>696.00594745121953</v>
      </c>
      <c r="O221" s="16"/>
      <c r="P221" s="21">
        <f t="shared" si="310"/>
        <v>14.791623707923804</v>
      </c>
      <c r="Q221" s="22">
        <f t="shared" si="313"/>
        <v>281.3059474512192</v>
      </c>
    </row>
    <row r="222" spans="1:17" ht="15" customHeight="1" x14ac:dyDescent="0.25">
      <c r="A222" s="18">
        <f t="shared" si="314"/>
        <v>41943</v>
      </c>
      <c r="B222" s="21">
        <v>0</v>
      </c>
      <c r="C222" s="21">
        <v>0.22571301999999999</v>
      </c>
      <c r="D222" s="22">
        <f t="shared" si="311"/>
        <v>0.22571301999999999</v>
      </c>
      <c r="E222" s="16"/>
      <c r="F222" s="21">
        <v>4</v>
      </c>
      <c r="G222" s="21">
        <v>0</v>
      </c>
      <c r="H222" s="22">
        <f t="shared" si="312"/>
        <v>4</v>
      </c>
      <c r="I222" s="16"/>
      <c r="J222" s="21">
        <f t="shared" ref="J222:J226" si="315">B222-F222</f>
        <v>-4</v>
      </c>
      <c r="K222" s="22">
        <f t="shared" ref="K222:K226" si="316">K221+J222</f>
        <v>-418.7</v>
      </c>
      <c r="L222" s="16"/>
      <c r="M222" s="21">
        <f t="shared" ref="M222:M226" si="317">C222-G222</f>
        <v>0.22571301999999999</v>
      </c>
      <c r="N222" s="22">
        <f t="shared" ref="N222:N226" si="318">N221+M222</f>
        <v>696.23166047121947</v>
      </c>
      <c r="O222" s="16"/>
      <c r="P222" s="21">
        <f t="shared" ref="P222:P226" si="319">J222+M222</f>
        <v>-3.7742869799999998</v>
      </c>
      <c r="Q222" s="22">
        <f t="shared" si="313"/>
        <v>277.5316604712192</v>
      </c>
    </row>
    <row r="223" spans="1:17" ht="15" customHeight="1" x14ac:dyDescent="0.25">
      <c r="A223" s="18">
        <f>A222+3</f>
        <v>41946</v>
      </c>
      <c r="B223" s="21">
        <v>0</v>
      </c>
      <c r="C223" s="21">
        <v>0</v>
      </c>
      <c r="D223" s="22">
        <f t="shared" ref="D223:D227" si="320">B223+C223</f>
        <v>0</v>
      </c>
      <c r="E223" s="16"/>
      <c r="F223" s="21">
        <v>4</v>
      </c>
      <c r="G223" s="21">
        <v>0</v>
      </c>
      <c r="H223" s="22">
        <f t="shared" ref="H223:H227" si="321">F223+G223</f>
        <v>4</v>
      </c>
      <c r="I223" s="16"/>
      <c r="J223" s="21">
        <f t="shared" si="315"/>
        <v>-4</v>
      </c>
      <c r="K223" s="22">
        <f t="shared" si="316"/>
        <v>-422.7</v>
      </c>
      <c r="L223" s="16"/>
      <c r="M223" s="21">
        <f t="shared" si="317"/>
        <v>0</v>
      </c>
      <c r="N223" s="22">
        <f t="shared" si="318"/>
        <v>696.23166047121947</v>
      </c>
      <c r="O223" s="16"/>
      <c r="P223" s="21">
        <f t="shared" si="319"/>
        <v>-4</v>
      </c>
      <c r="Q223" s="22">
        <f t="shared" ref="Q223:Q227" si="322">Q222+P223</f>
        <v>273.5316604712192</v>
      </c>
    </row>
    <row r="224" spans="1:17" ht="15" customHeight="1" x14ac:dyDescent="0.25">
      <c r="A224" s="18">
        <f>A223+1</f>
        <v>41947</v>
      </c>
      <c r="B224" s="21">
        <v>0</v>
      </c>
      <c r="C224" s="21">
        <v>0</v>
      </c>
      <c r="D224" s="22">
        <f t="shared" si="320"/>
        <v>0</v>
      </c>
      <c r="E224" s="16"/>
      <c r="F224" s="21">
        <v>4</v>
      </c>
      <c r="G224" s="21">
        <v>0</v>
      </c>
      <c r="H224" s="22">
        <f t="shared" si="321"/>
        <v>4</v>
      </c>
      <c r="I224" s="16"/>
      <c r="J224" s="21">
        <f t="shared" si="315"/>
        <v>-4</v>
      </c>
      <c r="K224" s="22">
        <f t="shared" si="316"/>
        <v>-426.7</v>
      </c>
      <c r="L224" s="16"/>
      <c r="M224" s="21">
        <f t="shared" si="317"/>
        <v>0</v>
      </c>
      <c r="N224" s="22">
        <f t="shared" si="318"/>
        <v>696.23166047121947</v>
      </c>
      <c r="O224" s="16"/>
      <c r="P224" s="21">
        <f t="shared" si="319"/>
        <v>-4</v>
      </c>
      <c r="Q224" s="22">
        <f t="shared" si="322"/>
        <v>269.5316604712192</v>
      </c>
    </row>
    <row r="225" spans="1:17" ht="15" customHeight="1" x14ac:dyDescent="0.25">
      <c r="A225" s="18">
        <f t="shared" ref="A225:A227" si="323">A224+1</f>
        <v>41948</v>
      </c>
      <c r="B225" s="21">
        <v>0</v>
      </c>
      <c r="C225" s="21">
        <v>17.289521690000001</v>
      </c>
      <c r="D225" s="22">
        <f t="shared" si="320"/>
        <v>17.289521690000001</v>
      </c>
      <c r="E225" s="16"/>
      <c r="F225" s="21">
        <v>4</v>
      </c>
      <c r="G225" s="21">
        <v>0</v>
      </c>
      <c r="H225" s="22">
        <f t="shared" si="321"/>
        <v>4</v>
      </c>
      <c r="I225" s="16"/>
      <c r="J225" s="21">
        <f t="shared" si="315"/>
        <v>-4</v>
      </c>
      <c r="K225" s="22">
        <f t="shared" si="316"/>
        <v>-430.7</v>
      </c>
      <c r="L225" s="16"/>
      <c r="M225" s="21">
        <f t="shared" si="317"/>
        <v>17.289521690000001</v>
      </c>
      <c r="N225" s="22">
        <f t="shared" si="318"/>
        <v>713.52118216121949</v>
      </c>
      <c r="O225" s="16"/>
      <c r="P225" s="21">
        <f t="shared" si="319"/>
        <v>13.289521690000001</v>
      </c>
      <c r="Q225" s="22">
        <f t="shared" si="322"/>
        <v>282.82118216121921</v>
      </c>
    </row>
    <row r="226" spans="1:17" ht="15" customHeight="1" x14ac:dyDescent="0.25">
      <c r="A226" s="18">
        <f t="shared" si="323"/>
        <v>41949</v>
      </c>
      <c r="B226" s="21">
        <v>0</v>
      </c>
      <c r="C226" s="21">
        <v>4.0430189371821612</v>
      </c>
      <c r="D226" s="22">
        <f t="shared" si="320"/>
        <v>4.0430189371821612</v>
      </c>
      <c r="E226" s="16"/>
      <c r="F226" s="21">
        <v>4</v>
      </c>
      <c r="G226" s="21">
        <v>0.11641113</v>
      </c>
      <c r="H226" s="22">
        <f t="shared" si="321"/>
        <v>4.1164111300000004</v>
      </c>
      <c r="I226" s="16"/>
      <c r="J226" s="21">
        <f t="shared" si="315"/>
        <v>-4</v>
      </c>
      <c r="K226" s="22">
        <f t="shared" si="316"/>
        <v>-434.7</v>
      </c>
      <c r="L226" s="16"/>
      <c r="M226" s="21">
        <f t="shared" si="317"/>
        <v>3.9266078071821613</v>
      </c>
      <c r="N226" s="22">
        <f t="shared" si="318"/>
        <v>717.44778996840159</v>
      </c>
      <c r="O226" s="16"/>
      <c r="P226" s="21">
        <f t="shared" si="319"/>
        <v>-7.3392192817838708E-2</v>
      </c>
      <c r="Q226" s="22">
        <f t="shared" si="322"/>
        <v>282.74778996840138</v>
      </c>
    </row>
    <row r="227" spans="1:17" ht="15" customHeight="1" x14ac:dyDescent="0.25">
      <c r="A227" s="18">
        <f t="shared" si="323"/>
        <v>41950</v>
      </c>
      <c r="B227" s="21">
        <v>0</v>
      </c>
      <c r="C227" s="21">
        <v>13.132317734559869</v>
      </c>
      <c r="D227" s="22">
        <f t="shared" si="320"/>
        <v>13.132317734559869</v>
      </c>
      <c r="E227" s="16"/>
      <c r="F227" s="21">
        <v>4</v>
      </c>
      <c r="G227" s="21">
        <v>0</v>
      </c>
      <c r="H227" s="22">
        <f t="shared" si="321"/>
        <v>4</v>
      </c>
      <c r="I227" s="16"/>
      <c r="J227" s="21">
        <f t="shared" ref="J227:J231" si="324">B227-F227</f>
        <v>-4</v>
      </c>
      <c r="K227" s="22">
        <f t="shared" ref="K227:K231" si="325">K226+J227</f>
        <v>-438.7</v>
      </c>
      <c r="L227" s="16"/>
      <c r="M227" s="21">
        <f t="shared" ref="M227:M231" si="326">C227-G227</f>
        <v>13.132317734559869</v>
      </c>
      <c r="N227" s="22">
        <f t="shared" ref="N227:N231" si="327">N226+M227</f>
        <v>730.58010770296141</v>
      </c>
      <c r="O227" s="16"/>
      <c r="P227" s="21">
        <f t="shared" ref="P227:P231" si="328">J227+M227</f>
        <v>9.1323177345598694</v>
      </c>
      <c r="Q227" s="22">
        <f t="shared" si="322"/>
        <v>291.88010770296125</v>
      </c>
    </row>
    <row r="228" spans="1:17" ht="15" customHeight="1" x14ac:dyDescent="0.25">
      <c r="A228" s="18">
        <f>A227+3</f>
        <v>41953</v>
      </c>
      <c r="B228" s="21">
        <v>0</v>
      </c>
      <c r="C228" s="21">
        <v>3.4338890757035054</v>
      </c>
      <c r="D228" s="22">
        <f t="shared" ref="D228:D232" si="329">B228+C228</f>
        <v>3.4338890757035054</v>
      </c>
      <c r="E228" s="16"/>
      <c r="F228" s="21">
        <v>4</v>
      </c>
      <c r="G228" s="21">
        <v>0</v>
      </c>
      <c r="H228" s="22">
        <f t="shared" ref="H228:H232" si="330">F228+G228</f>
        <v>4</v>
      </c>
      <c r="I228" s="16"/>
      <c r="J228" s="21">
        <f t="shared" si="324"/>
        <v>-4</v>
      </c>
      <c r="K228" s="22">
        <f t="shared" si="325"/>
        <v>-442.7</v>
      </c>
      <c r="L228" s="16"/>
      <c r="M228" s="21">
        <f t="shared" si="326"/>
        <v>3.4338890757035054</v>
      </c>
      <c r="N228" s="22">
        <f t="shared" si="327"/>
        <v>734.01399677866493</v>
      </c>
      <c r="O228" s="16"/>
      <c r="P228" s="21">
        <f t="shared" si="328"/>
        <v>-0.56611092429649457</v>
      </c>
      <c r="Q228" s="22">
        <f t="shared" ref="Q228:Q232" si="331">Q227+P228</f>
        <v>291.31399677866477</v>
      </c>
    </row>
    <row r="229" spans="1:17" ht="15" customHeight="1" x14ac:dyDescent="0.25">
      <c r="A229" s="18">
        <f>A228+1</f>
        <v>41954</v>
      </c>
      <c r="B229" s="21">
        <v>0</v>
      </c>
      <c r="C229" s="21">
        <v>4.0368336437143029</v>
      </c>
      <c r="D229" s="22">
        <f t="shared" si="329"/>
        <v>4.0368336437143029</v>
      </c>
      <c r="E229" s="16"/>
      <c r="F229" s="21">
        <v>4</v>
      </c>
      <c r="G229" s="21">
        <v>0</v>
      </c>
      <c r="H229" s="22">
        <f t="shared" si="330"/>
        <v>4</v>
      </c>
      <c r="I229" s="16"/>
      <c r="J229" s="21">
        <f t="shared" si="324"/>
        <v>-4</v>
      </c>
      <c r="K229" s="22">
        <f t="shared" si="325"/>
        <v>-446.7</v>
      </c>
      <c r="L229" s="16"/>
      <c r="M229" s="21">
        <f t="shared" si="326"/>
        <v>4.0368336437143029</v>
      </c>
      <c r="N229" s="22">
        <f t="shared" si="327"/>
        <v>738.05083042237925</v>
      </c>
      <c r="O229" s="16"/>
      <c r="P229" s="21">
        <f t="shared" si="328"/>
        <v>3.6833643714302866E-2</v>
      </c>
      <c r="Q229" s="22">
        <f t="shared" si="331"/>
        <v>291.35083042237909</v>
      </c>
    </row>
    <row r="230" spans="1:17" ht="15" customHeight="1" x14ac:dyDescent="0.25">
      <c r="A230" s="18">
        <f t="shared" ref="A230:A232" si="332">A229+1</f>
        <v>41955</v>
      </c>
      <c r="B230" s="21">
        <v>0</v>
      </c>
      <c r="C230" s="21">
        <v>5.1350799900000004</v>
      </c>
      <c r="D230" s="22">
        <f t="shared" si="329"/>
        <v>5.1350799900000004</v>
      </c>
      <c r="E230" s="16"/>
      <c r="F230" s="21">
        <v>4</v>
      </c>
      <c r="G230" s="21">
        <v>0</v>
      </c>
      <c r="H230" s="22">
        <f t="shared" si="330"/>
        <v>4</v>
      </c>
      <c r="I230" s="16"/>
      <c r="J230" s="21">
        <f t="shared" si="324"/>
        <v>-4</v>
      </c>
      <c r="K230" s="22">
        <f t="shared" si="325"/>
        <v>-450.7</v>
      </c>
      <c r="L230" s="16"/>
      <c r="M230" s="21">
        <f t="shared" si="326"/>
        <v>5.1350799900000004</v>
      </c>
      <c r="N230" s="22">
        <f t="shared" si="327"/>
        <v>743.18591041237926</v>
      </c>
      <c r="O230" s="16"/>
      <c r="P230" s="21">
        <f t="shared" si="328"/>
        <v>1.1350799900000004</v>
      </c>
      <c r="Q230" s="22">
        <f t="shared" si="331"/>
        <v>292.4859104123791</v>
      </c>
    </row>
    <row r="231" spans="1:17" ht="15" customHeight="1" x14ac:dyDescent="0.25">
      <c r="A231" s="18">
        <f t="shared" si="332"/>
        <v>41956</v>
      </c>
      <c r="B231" s="21">
        <v>0</v>
      </c>
      <c r="C231" s="21">
        <v>0.37913321999999999</v>
      </c>
      <c r="D231" s="22">
        <f t="shared" si="329"/>
        <v>0.37913321999999999</v>
      </c>
      <c r="E231" s="16"/>
      <c r="F231" s="21">
        <v>4</v>
      </c>
      <c r="G231" s="21">
        <v>4.7429899999999999E-3</v>
      </c>
      <c r="H231" s="22">
        <f t="shared" si="330"/>
        <v>4.0047429899999996</v>
      </c>
      <c r="I231" s="16"/>
      <c r="J231" s="21">
        <f t="shared" si="324"/>
        <v>-4</v>
      </c>
      <c r="K231" s="22">
        <f t="shared" si="325"/>
        <v>-454.7</v>
      </c>
      <c r="L231" s="16"/>
      <c r="M231" s="21">
        <f t="shared" si="326"/>
        <v>0.37439022999999999</v>
      </c>
      <c r="N231" s="22">
        <f t="shared" si="327"/>
        <v>743.56030064237927</v>
      </c>
      <c r="O231" s="16"/>
      <c r="P231" s="21">
        <f t="shared" si="328"/>
        <v>-3.6256097700000001</v>
      </c>
      <c r="Q231" s="22">
        <f t="shared" si="331"/>
        <v>288.86030064237912</v>
      </c>
    </row>
    <row r="232" spans="1:17" ht="15" customHeight="1" x14ac:dyDescent="0.25">
      <c r="A232" s="18">
        <f t="shared" si="332"/>
        <v>41957</v>
      </c>
      <c r="B232" s="21">
        <v>0</v>
      </c>
      <c r="C232" s="21">
        <v>9.7963601799999989</v>
      </c>
      <c r="D232" s="22">
        <f t="shared" si="329"/>
        <v>9.7963601799999989</v>
      </c>
      <c r="E232" s="16"/>
      <c r="F232" s="21">
        <v>4</v>
      </c>
      <c r="G232" s="21">
        <v>1.5</v>
      </c>
      <c r="H232" s="22">
        <f t="shared" si="330"/>
        <v>5.5</v>
      </c>
      <c r="I232" s="16"/>
      <c r="J232" s="21">
        <f t="shared" ref="J232:J236" si="333">B232-F232</f>
        <v>-4</v>
      </c>
      <c r="K232" s="22">
        <f t="shared" ref="K232:K236" si="334">K231+J232</f>
        <v>-458.7</v>
      </c>
      <c r="L232" s="16"/>
      <c r="M232" s="21">
        <f t="shared" ref="M232:M236" si="335">C232-G232</f>
        <v>8.2963601799999989</v>
      </c>
      <c r="N232" s="22">
        <f t="shared" ref="N232:N236" si="336">N231+M232</f>
        <v>751.85666082237924</v>
      </c>
      <c r="O232" s="16"/>
      <c r="P232" s="21">
        <f t="shared" ref="P232:P236" si="337">J232+M232</f>
        <v>4.2963601799999989</v>
      </c>
      <c r="Q232" s="22">
        <f t="shared" si="331"/>
        <v>293.15666082237914</v>
      </c>
    </row>
    <row r="233" spans="1:17" ht="15" customHeight="1" x14ac:dyDescent="0.25">
      <c r="A233" s="18">
        <f>A232+3</f>
        <v>41960</v>
      </c>
      <c r="B233" s="21">
        <v>0</v>
      </c>
      <c r="C233" s="21">
        <v>3.9729629658431205</v>
      </c>
      <c r="D233" s="22">
        <f t="shared" ref="D233:D237" si="338">B233+C233</f>
        <v>3.9729629658431205</v>
      </c>
      <c r="E233" s="16"/>
      <c r="F233" s="21">
        <v>4</v>
      </c>
      <c r="G233" s="21">
        <v>0</v>
      </c>
      <c r="H233" s="22">
        <f t="shared" ref="H233:H237" si="339">F233+G233</f>
        <v>4</v>
      </c>
      <c r="I233" s="16"/>
      <c r="J233" s="21">
        <f t="shared" si="333"/>
        <v>-4</v>
      </c>
      <c r="K233" s="22">
        <f t="shared" si="334"/>
        <v>-462.7</v>
      </c>
      <c r="L233" s="16"/>
      <c r="M233" s="21">
        <f t="shared" si="335"/>
        <v>3.9729629658431205</v>
      </c>
      <c r="N233" s="22">
        <f t="shared" si="336"/>
        <v>755.82962378822231</v>
      </c>
      <c r="O233" s="16"/>
      <c r="P233" s="21">
        <f t="shared" si="337"/>
        <v>-2.7037034156879525E-2</v>
      </c>
      <c r="Q233" s="22">
        <f t="shared" ref="Q233:Q237" si="340">Q232+P233</f>
        <v>293.12962378822226</v>
      </c>
    </row>
    <row r="234" spans="1:17" ht="15" customHeight="1" x14ac:dyDescent="0.25">
      <c r="A234" s="18">
        <f>A233+1</f>
        <v>41961</v>
      </c>
      <c r="B234" s="21">
        <v>0</v>
      </c>
      <c r="C234" s="21">
        <v>2.91476815</v>
      </c>
      <c r="D234" s="22">
        <f t="shared" si="338"/>
        <v>2.91476815</v>
      </c>
      <c r="E234" s="16"/>
      <c r="F234" s="21">
        <v>4</v>
      </c>
      <c r="G234" s="21">
        <v>0</v>
      </c>
      <c r="H234" s="22">
        <f t="shared" si="339"/>
        <v>4</v>
      </c>
      <c r="I234" s="16"/>
      <c r="J234" s="21">
        <f t="shared" si="333"/>
        <v>-4</v>
      </c>
      <c r="K234" s="22">
        <f t="shared" si="334"/>
        <v>-466.7</v>
      </c>
      <c r="L234" s="16"/>
      <c r="M234" s="21">
        <f t="shared" si="335"/>
        <v>2.91476815</v>
      </c>
      <c r="N234" s="22">
        <f t="shared" si="336"/>
        <v>758.74439193822229</v>
      </c>
      <c r="O234" s="16"/>
      <c r="P234" s="21">
        <f t="shared" si="337"/>
        <v>-1.08523185</v>
      </c>
      <c r="Q234" s="22">
        <f t="shared" si="340"/>
        <v>292.04439193822225</v>
      </c>
    </row>
    <row r="235" spans="1:17" ht="15" customHeight="1" x14ac:dyDescent="0.25">
      <c r="A235" s="18">
        <f t="shared" ref="A235:A237" si="341">A234+1</f>
        <v>41962</v>
      </c>
      <c r="B235" s="21">
        <v>0</v>
      </c>
      <c r="C235" s="21">
        <v>1.06048199</v>
      </c>
      <c r="D235" s="22">
        <f t="shared" si="338"/>
        <v>1.06048199</v>
      </c>
      <c r="E235" s="16"/>
      <c r="F235" s="21">
        <v>4</v>
      </c>
      <c r="G235" s="21">
        <v>0</v>
      </c>
      <c r="H235" s="22">
        <f t="shared" si="339"/>
        <v>4</v>
      </c>
      <c r="I235" s="16"/>
      <c r="J235" s="21">
        <f t="shared" si="333"/>
        <v>-4</v>
      </c>
      <c r="K235" s="22">
        <f t="shared" si="334"/>
        <v>-470.7</v>
      </c>
      <c r="L235" s="16"/>
      <c r="M235" s="21">
        <f t="shared" si="335"/>
        <v>1.06048199</v>
      </c>
      <c r="N235" s="22">
        <f t="shared" si="336"/>
        <v>759.80487392822226</v>
      </c>
      <c r="O235" s="16"/>
      <c r="P235" s="21">
        <f t="shared" si="337"/>
        <v>-2.93951801</v>
      </c>
      <c r="Q235" s="22">
        <f t="shared" si="340"/>
        <v>289.10487392822228</v>
      </c>
    </row>
    <row r="236" spans="1:17" ht="15" customHeight="1" x14ac:dyDescent="0.25">
      <c r="A236" s="18">
        <f t="shared" si="341"/>
        <v>41963</v>
      </c>
      <c r="B236" s="21">
        <v>0</v>
      </c>
      <c r="C236" s="21">
        <v>0.62406576999999996</v>
      </c>
      <c r="D236" s="22">
        <f t="shared" si="338"/>
        <v>0.62406576999999996</v>
      </c>
      <c r="E236" s="16"/>
      <c r="F236" s="21">
        <v>4</v>
      </c>
      <c r="G236" s="21">
        <v>0</v>
      </c>
      <c r="H236" s="22">
        <f t="shared" si="339"/>
        <v>4</v>
      </c>
      <c r="I236" s="16"/>
      <c r="J236" s="21">
        <f t="shared" si="333"/>
        <v>-4</v>
      </c>
      <c r="K236" s="22">
        <f t="shared" si="334"/>
        <v>-474.7</v>
      </c>
      <c r="L236" s="16"/>
      <c r="M236" s="21">
        <f t="shared" si="335"/>
        <v>0.62406576999999996</v>
      </c>
      <c r="N236" s="22">
        <f t="shared" si="336"/>
        <v>760.42893969822228</v>
      </c>
      <c r="O236" s="16"/>
      <c r="P236" s="21">
        <f t="shared" si="337"/>
        <v>-3.3759342299999999</v>
      </c>
      <c r="Q236" s="22">
        <f t="shared" si="340"/>
        <v>285.72893969822229</v>
      </c>
    </row>
    <row r="237" spans="1:17" ht="15" customHeight="1" x14ac:dyDescent="0.25">
      <c r="A237" s="18">
        <f t="shared" si="341"/>
        <v>41964</v>
      </c>
      <c r="B237" s="21">
        <v>0</v>
      </c>
      <c r="C237" s="21">
        <v>4.4506137991241941</v>
      </c>
      <c r="D237" s="22">
        <f t="shared" si="338"/>
        <v>4.4506137991241941</v>
      </c>
      <c r="E237" s="16"/>
      <c r="F237" s="21">
        <v>4</v>
      </c>
      <c r="G237" s="21">
        <v>0</v>
      </c>
      <c r="H237" s="22">
        <f t="shared" si="339"/>
        <v>4</v>
      </c>
      <c r="I237" s="16"/>
      <c r="J237" s="21">
        <f t="shared" ref="J237:J241" si="342">B237-F237</f>
        <v>-4</v>
      </c>
      <c r="K237" s="22">
        <f t="shared" ref="K237:K241" si="343">K236+J237</f>
        <v>-478.7</v>
      </c>
      <c r="L237" s="16"/>
      <c r="M237" s="21">
        <f t="shared" ref="M237:M241" si="344">C237-G237</f>
        <v>4.4506137991241941</v>
      </c>
      <c r="N237" s="22">
        <f t="shared" ref="N237:N241" si="345">N236+M237</f>
        <v>764.87955349734648</v>
      </c>
      <c r="O237" s="16"/>
      <c r="P237" s="21">
        <f t="shared" ref="P237:P241" si="346">J237+M237</f>
        <v>0.45061379912419408</v>
      </c>
      <c r="Q237" s="22">
        <f t="shared" si="340"/>
        <v>286.17955349734649</v>
      </c>
    </row>
    <row r="238" spans="1:17" ht="15" customHeight="1" x14ac:dyDescent="0.25">
      <c r="A238" s="18">
        <f>A237+3</f>
        <v>41967</v>
      </c>
      <c r="B238" s="21">
        <v>0</v>
      </c>
      <c r="C238" s="21">
        <v>1.1458900000000001E-3</v>
      </c>
      <c r="D238" s="22">
        <f t="shared" ref="D238:D242" si="347">B238+C238</f>
        <v>1.1458900000000001E-3</v>
      </c>
      <c r="E238" s="16"/>
      <c r="F238" s="21">
        <v>4</v>
      </c>
      <c r="G238" s="21">
        <v>0</v>
      </c>
      <c r="H238" s="22">
        <f t="shared" ref="H238:H242" si="348">F238+G238</f>
        <v>4</v>
      </c>
      <c r="I238" s="16"/>
      <c r="J238" s="21">
        <f t="shared" si="342"/>
        <v>-4</v>
      </c>
      <c r="K238" s="22">
        <f t="shared" si="343"/>
        <v>-482.7</v>
      </c>
      <c r="L238" s="16"/>
      <c r="M238" s="21">
        <f t="shared" si="344"/>
        <v>1.1458900000000001E-3</v>
      </c>
      <c r="N238" s="22">
        <f t="shared" si="345"/>
        <v>764.88069938734645</v>
      </c>
      <c r="O238" s="16"/>
      <c r="P238" s="21">
        <f t="shared" si="346"/>
        <v>-3.9988541099999999</v>
      </c>
      <c r="Q238" s="22">
        <f t="shared" ref="Q238:Q242" si="349">Q237+P238</f>
        <v>282.18069938734646</v>
      </c>
    </row>
    <row r="239" spans="1:17" ht="15" customHeight="1" x14ac:dyDescent="0.25">
      <c r="A239" s="18">
        <f>A238+1</f>
        <v>41968</v>
      </c>
      <c r="B239" s="21">
        <v>0</v>
      </c>
      <c r="C239" s="21">
        <v>1.2030212674463436</v>
      </c>
      <c r="D239" s="22">
        <f t="shared" si="347"/>
        <v>1.2030212674463436</v>
      </c>
      <c r="E239" s="16"/>
      <c r="F239" s="21">
        <v>4</v>
      </c>
      <c r="G239" s="21">
        <v>0</v>
      </c>
      <c r="H239" s="22">
        <f t="shared" si="348"/>
        <v>4</v>
      </c>
      <c r="I239" s="16"/>
      <c r="J239" s="21">
        <f t="shared" si="342"/>
        <v>-4</v>
      </c>
      <c r="K239" s="22">
        <f t="shared" si="343"/>
        <v>-486.7</v>
      </c>
      <c r="L239" s="16"/>
      <c r="M239" s="21">
        <f t="shared" si="344"/>
        <v>1.2030212674463436</v>
      </c>
      <c r="N239" s="22">
        <f t="shared" si="345"/>
        <v>766.08372065479284</v>
      </c>
      <c r="O239" s="16"/>
      <c r="P239" s="21">
        <f t="shared" si="346"/>
        <v>-2.7969787325536561</v>
      </c>
      <c r="Q239" s="22">
        <f t="shared" si="349"/>
        <v>279.3837206547928</v>
      </c>
    </row>
    <row r="240" spans="1:17" ht="15" customHeight="1" x14ac:dyDescent="0.25">
      <c r="A240" s="18">
        <f t="shared" ref="A240:A242" si="350">A239+1</f>
        <v>41969</v>
      </c>
      <c r="B240" s="21">
        <v>0</v>
      </c>
      <c r="C240" s="21">
        <v>3.5233997803712618</v>
      </c>
      <c r="D240" s="22">
        <f t="shared" si="347"/>
        <v>3.5233997803712618</v>
      </c>
      <c r="E240" s="16"/>
      <c r="F240" s="21">
        <v>4</v>
      </c>
      <c r="G240" s="21">
        <v>0</v>
      </c>
      <c r="H240" s="22">
        <f t="shared" si="348"/>
        <v>4</v>
      </c>
      <c r="I240" s="16"/>
      <c r="J240" s="21">
        <f t="shared" si="342"/>
        <v>-4</v>
      </c>
      <c r="K240" s="22">
        <f t="shared" si="343"/>
        <v>-490.7</v>
      </c>
      <c r="L240" s="16"/>
      <c r="M240" s="21">
        <f t="shared" si="344"/>
        <v>3.5233997803712618</v>
      </c>
      <c r="N240" s="22">
        <f t="shared" si="345"/>
        <v>769.60712043516412</v>
      </c>
      <c r="O240" s="16"/>
      <c r="P240" s="21">
        <f t="shared" si="346"/>
        <v>-0.47660021962873822</v>
      </c>
      <c r="Q240" s="22">
        <f t="shared" si="349"/>
        <v>278.90712043516407</v>
      </c>
    </row>
    <row r="241" spans="1:17" ht="15" customHeight="1" x14ac:dyDescent="0.25">
      <c r="A241" s="18">
        <f t="shared" si="350"/>
        <v>41970</v>
      </c>
      <c r="B241" s="21">
        <v>0</v>
      </c>
      <c r="C241" s="21">
        <v>3.1541188478469282</v>
      </c>
      <c r="D241" s="22">
        <f t="shared" si="347"/>
        <v>3.1541188478469282</v>
      </c>
      <c r="E241" s="16"/>
      <c r="F241" s="21">
        <v>4</v>
      </c>
      <c r="G241" s="21">
        <v>0</v>
      </c>
      <c r="H241" s="22">
        <f t="shared" si="348"/>
        <v>4</v>
      </c>
      <c r="I241" s="16"/>
      <c r="J241" s="21">
        <f t="shared" si="342"/>
        <v>-4</v>
      </c>
      <c r="K241" s="22">
        <f t="shared" si="343"/>
        <v>-494.7</v>
      </c>
      <c r="L241" s="16"/>
      <c r="M241" s="21">
        <f t="shared" si="344"/>
        <v>3.1541188478469282</v>
      </c>
      <c r="N241" s="22">
        <f t="shared" si="345"/>
        <v>772.76123928301104</v>
      </c>
      <c r="O241" s="16"/>
      <c r="P241" s="21">
        <f t="shared" si="346"/>
        <v>-0.8458811521530718</v>
      </c>
      <c r="Q241" s="22">
        <f t="shared" si="349"/>
        <v>278.06123928301099</v>
      </c>
    </row>
    <row r="242" spans="1:17" ht="15" customHeight="1" x14ac:dyDescent="0.25">
      <c r="A242" s="18">
        <f t="shared" si="350"/>
        <v>41971</v>
      </c>
      <c r="B242" s="21">
        <v>0</v>
      </c>
      <c r="C242" s="21">
        <v>18.588368729999999</v>
      </c>
      <c r="D242" s="22">
        <f t="shared" si="347"/>
        <v>18.588368729999999</v>
      </c>
      <c r="E242" s="16"/>
      <c r="F242" s="21">
        <v>4</v>
      </c>
      <c r="G242" s="21">
        <v>0</v>
      </c>
      <c r="H242" s="22">
        <f t="shared" si="348"/>
        <v>4</v>
      </c>
      <c r="I242" s="16"/>
      <c r="J242" s="21">
        <f t="shared" ref="J242:J246" si="351">B242-F242</f>
        <v>-4</v>
      </c>
      <c r="K242" s="22">
        <f t="shared" ref="K242:K246" si="352">K241+J242</f>
        <v>-498.7</v>
      </c>
      <c r="L242" s="16"/>
      <c r="M242" s="21">
        <f t="shared" ref="M242:M246" si="353">C242-G242</f>
        <v>18.588368729999999</v>
      </c>
      <c r="N242" s="22">
        <f t="shared" ref="N242:N246" si="354">N241+M242</f>
        <v>791.34960801301099</v>
      </c>
      <c r="O242" s="16"/>
      <c r="P242" s="21">
        <f t="shared" ref="P242:P246" si="355">J242+M242</f>
        <v>14.588368729999999</v>
      </c>
      <c r="Q242" s="22">
        <f t="shared" si="349"/>
        <v>292.649608013011</v>
      </c>
    </row>
    <row r="243" spans="1:17" ht="15" customHeight="1" x14ac:dyDescent="0.25">
      <c r="A243" s="18">
        <f>A242+3</f>
        <v>41974</v>
      </c>
      <c r="B243" s="21">
        <v>0</v>
      </c>
      <c r="C243" s="21">
        <v>9.549983150000001</v>
      </c>
      <c r="D243" s="22">
        <f t="shared" ref="D243:D247" si="356">B243+C243</f>
        <v>9.549983150000001</v>
      </c>
      <c r="E243" s="16"/>
      <c r="F243" s="21">
        <v>4</v>
      </c>
      <c r="G243" s="21">
        <v>2.726</v>
      </c>
      <c r="H243" s="22">
        <f t="shared" ref="H243:H247" si="357">F243+G243</f>
        <v>6.726</v>
      </c>
      <c r="I243" s="16"/>
      <c r="J243" s="21">
        <f t="shared" si="351"/>
        <v>-4</v>
      </c>
      <c r="K243" s="22">
        <f t="shared" si="352"/>
        <v>-502.7</v>
      </c>
      <c r="L243" s="16"/>
      <c r="M243" s="21">
        <f t="shared" si="353"/>
        <v>6.823983150000001</v>
      </c>
      <c r="N243" s="22">
        <f t="shared" si="354"/>
        <v>798.173591163011</v>
      </c>
      <c r="O243" s="16"/>
      <c r="P243" s="21">
        <f t="shared" si="355"/>
        <v>2.823983150000001</v>
      </c>
      <c r="Q243" s="22">
        <f t="shared" ref="Q243:Q247" si="358">Q242+P243</f>
        <v>295.47359116301101</v>
      </c>
    </row>
    <row r="244" spans="1:17" ht="15" customHeight="1" x14ac:dyDescent="0.25">
      <c r="A244" s="18">
        <f>A243+1</f>
        <v>41975</v>
      </c>
      <c r="B244" s="21">
        <v>0</v>
      </c>
      <c r="C244" s="21">
        <v>5.1862870000000001</v>
      </c>
      <c r="D244" s="22">
        <f t="shared" si="356"/>
        <v>5.1862870000000001</v>
      </c>
      <c r="E244" s="16"/>
      <c r="F244" s="21">
        <v>4</v>
      </c>
      <c r="G244" s="21">
        <v>0</v>
      </c>
      <c r="H244" s="22">
        <f t="shared" si="357"/>
        <v>4</v>
      </c>
      <c r="I244" s="16"/>
      <c r="J244" s="21">
        <f t="shared" si="351"/>
        <v>-4</v>
      </c>
      <c r="K244" s="22">
        <f t="shared" si="352"/>
        <v>-506.7</v>
      </c>
      <c r="L244" s="16"/>
      <c r="M244" s="21">
        <f t="shared" si="353"/>
        <v>5.1862870000000001</v>
      </c>
      <c r="N244" s="22">
        <f t="shared" si="354"/>
        <v>803.35987816301099</v>
      </c>
      <c r="O244" s="16"/>
      <c r="P244" s="21">
        <f t="shared" si="355"/>
        <v>1.1862870000000001</v>
      </c>
      <c r="Q244" s="22">
        <f t="shared" si="358"/>
        <v>296.659878163011</v>
      </c>
    </row>
    <row r="245" spans="1:17" ht="15" customHeight="1" x14ac:dyDescent="0.25">
      <c r="A245" s="18">
        <f t="shared" ref="A245:A258" si="359">A244+1</f>
        <v>41976</v>
      </c>
      <c r="B245" s="21">
        <v>0</v>
      </c>
      <c r="C245" s="21">
        <v>2.8551975208866511</v>
      </c>
      <c r="D245" s="22">
        <f t="shared" si="356"/>
        <v>2.8551975208866511</v>
      </c>
      <c r="E245" s="16"/>
      <c r="F245" s="21">
        <v>4</v>
      </c>
      <c r="G245" s="21">
        <v>0</v>
      </c>
      <c r="H245" s="22">
        <f t="shared" si="357"/>
        <v>4</v>
      </c>
      <c r="I245" s="16"/>
      <c r="J245" s="21">
        <f t="shared" si="351"/>
        <v>-4</v>
      </c>
      <c r="K245" s="22">
        <f t="shared" si="352"/>
        <v>-510.7</v>
      </c>
      <c r="L245" s="16"/>
      <c r="M245" s="21">
        <f t="shared" si="353"/>
        <v>2.8551975208866511</v>
      </c>
      <c r="N245" s="22">
        <f t="shared" si="354"/>
        <v>806.21507568389768</v>
      </c>
      <c r="O245" s="16"/>
      <c r="P245" s="21">
        <f t="shared" si="355"/>
        <v>-1.1448024791133489</v>
      </c>
      <c r="Q245" s="22">
        <f t="shared" si="358"/>
        <v>295.51507568389763</v>
      </c>
    </row>
    <row r="246" spans="1:17" ht="15" customHeight="1" x14ac:dyDescent="0.25">
      <c r="A246" s="18">
        <f t="shared" si="359"/>
        <v>41977</v>
      </c>
      <c r="B246" s="21">
        <v>0</v>
      </c>
      <c r="C246" s="21">
        <v>1.8520327247006165</v>
      </c>
      <c r="D246" s="22">
        <f t="shared" si="356"/>
        <v>1.8520327247006165</v>
      </c>
      <c r="E246" s="16"/>
      <c r="F246" s="21">
        <v>4</v>
      </c>
      <c r="G246" s="21">
        <v>0</v>
      </c>
      <c r="H246" s="22">
        <f t="shared" si="357"/>
        <v>4</v>
      </c>
      <c r="I246" s="16"/>
      <c r="J246" s="21">
        <f t="shared" si="351"/>
        <v>-4</v>
      </c>
      <c r="K246" s="22">
        <f t="shared" si="352"/>
        <v>-514.70000000000005</v>
      </c>
      <c r="L246" s="16"/>
      <c r="M246" s="21">
        <f t="shared" si="353"/>
        <v>1.8520327247006165</v>
      </c>
      <c r="N246" s="22">
        <f t="shared" si="354"/>
        <v>808.0671084085983</v>
      </c>
      <c r="O246" s="16"/>
      <c r="P246" s="21">
        <f t="shared" si="355"/>
        <v>-2.1479672752993837</v>
      </c>
      <c r="Q246" s="22">
        <f t="shared" si="358"/>
        <v>293.36710840859826</v>
      </c>
    </row>
    <row r="247" spans="1:17" ht="15" customHeight="1" x14ac:dyDescent="0.25">
      <c r="A247" s="18">
        <f t="shared" si="359"/>
        <v>41978</v>
      </c>
      <c r="B247" s="21">
        <v>0</v>
      </c>
      <c r="C247" s="21">
        <v>0</v>
      </c>
      <c r="D247" s="22">
        <f t="shared" si="356"/>
        <v>0</v>
      </c>
      <c r="E247" s="16"/>
      <c r="F247" s="21">
        <v>4</v>
      </c>
      <c r="G247" s="21">
        <v>0</v>
      </c>
      <c r="H247" s="22">
        <f t="shared" si="357"/>
        <v>4</v>
      </c>
      <c r="I247" s="16"/>
      <c r="J247" s="21">
        <f t="shared" ref="J247:J250" si="360">B247-F247</f>
        <v>-4</v>
      </c>
      <c r="K247" s="22">
        <f t="shared" ref="K247:K250" si="361">K246+J247</f>
        <v>-518.70000000000005</v>
      </c>
      <c r="L247" s="16"/>
      <c r="M247" s="21">
        <f t="shared" ref="M247:M250" si="362">C247-G247</f>
        <v>0</v>
      </c>
      <c r="N247" s="22">
        <f t="shared" ref="N247:N250" si="363">N246+M247</f>
        <v>808.0671084085983</v>
      </c>
      <c r="O247" s="16"/>
      <c r="P247" s="21">
        <f t="shared" ref="P247:P250" si="364">J247+M247</f>
        <v>-4</v>
      </c>
      <c r="Q247" s="22">
        <f t="shared" si="358"/>
        <v>289.36710840859826</v>
      </c>
    </row>
    <row r="248" spans="1:17" ht="15" customHeight="1" x14ac:dyDescent="0.25">
      <c r="A248" s="18">
        <f>A247+4</f>
        <v>41982</v>
      </c>
      <c r="B248" s="21">
        <v>0</v>
      </c>
      <c r="C248" s="21">
        <v>35.244516029323371</v>
      </c>
      <c r="D248" s="22">
        <f t="shared" ref="D248:D251" si="365">B248+C248</f>
        <v>35.244516029323371</v>
      </c>
      <c r="E248" s="16"/>
      <c r="F248" s="21">
        <v>4</v>
      </c>
      <c r="G248" s="21">
        <v>0</v>
      </c>
      <c r="H248" s="22">
        <f t="shared" ref="H248:H251" si="366">F248+G248</f>
        <v>4</v>
      </c>
      <c r="I248" s="16"/>
      <c r="J248" s="21">
        <f t="shared" si="360"/>
        <v>-4</v>
      </c>
      <c r="K248" s="22">
        <f t="shared" si="361"/>
        <v>-522.70000000000005</v>
      </c>
      <c r="L248" s="16"/>
      <c r="M248" s="21">
        <f t="shared" si="362"/>
        <v>35.244516029323371</v>
      </c>
      <c r="N248" s="22">
        <f t="shared" si="363"/>
        <v>843.31162443792164</v>
      </c>
      <c r="O248" s="16"/>
      <c r="P248" s="21">
        <f t="shared" si="364"/>
        <v>31.244516029323371</v>
      </c>
      <c r="Q248" s="22">
        <f t="shared" ref="Q248:Q251" si="367">Q247+P248</f>
        <v>320.61162443792165</v>
      </c>
    </row>
    <row r="249" spans="1:17" ht="15" customHeight="1" x14ac:dyDescent="0.25">
      <c r="A249" s="18">
        <f t="shared" si="359"/>
        <v>41983</v>
      </c>
      <c r="B249" s="21">
        <v>0</v>
      </c>
      <c r="C249" s="21">
        <v>5.5017869000000008</v>
      </c>
      <c r="D249" s="22">
        <f t="shared" si="365"/>
        <v>5.5017869000000008</v>
      </c>
      <c r="E249" s="16"/>
      <c r="F249" s="21">
        <v>4</v>
      </c>
      <c r="G249" s="21">
        <v>0</v>
      </c>
      <c r="H249" s="22">
        <f t="shared" si="366"/>
        <v>4</v>
      </c>
      <c r="I249" s="16"/>
      <c r="J249" s="21">
        <f t="shared" si="360"/>
        <v>-4</v>
      </c>
      <c r="K249" s="22">
        <f t="shared" si="361"/>
        <v>-526.70000000000005</v>
      </c>
      <c r="L249" s="16"/>
      <c r="M249" s="21">
        <f t="shared" si="362"/>
        <v>5.5017869000000008</v>
      </c>
      <c r="N249" s="22">
        <f t="shared" si="363"/>
        <v>848.81341133792159</v>
      </c>
      <c r="O249" s="16"/>
      <c r="P249" s="21">
        <f t="shared" si="364"/>
        <v>1.5017869000000008</v>
      </c>
      <c r="Q249" s="22">
        <f t="shared" si="367"/>
        <v>322.11341133792166</v>
      </c>
    </row>
    <row r="250" spans="1:17" ht="15" customHeight="1" x14ac:dyDescent="0.25">
      <c r="A250" s="18">
        <f t="shared" si="359"/>
        <v>41984</v>
      </c>
      <c r="B250" s="21">
        <v>0</v>
      </c>
      <c r="C250" s="21">
        <v>1.12884378</v>
      </c>
      <c r="D250" s="22">
        <f t="shared" si="365"/>
        <v>1.12884378</v>
      </c>
      <c r="E250" s="16"/>
      <c r="F250" s="21">
        <v>4</v>
      </c>
      <c r="G250" s="21">
        <v>0</v>
      </c>
      <c r="H250" s="22">
        <f t="shared" si="366"/>
        <v>4</v>
      </c>
      <c r="I250" s="16"/>
      <c r="J250" s="21">
        <f t="shared" si="360"/>
        <v>-4</v>
      </c>
      <c r="K250" s="22">
        <f t="shared" si="361"/>
        <v>-530.70000000000005</v>
      </c>
      <c r="L250" s="16"/>
      <c r="M250" s="21">
        <f t="shared" si="362"/>
        <v>1.12884378</v>
      </c>
      <c r="N250" s="22">
        <f t="shared" si="363"/>
        <v>849.9422551179216</v>
      </c>
      <c r="O250" s="16"/>
      <c r="P250" s="21">
        <f t="shared" si="364"/>
        <v>-2.87115622</v>
      </c>
      <c r="Q250" s="22">
        <f t="shared" si="367"/>
        <v>319.24225511792167</v>
      </c>
    </row>
    <row r="251" spans="1:17" ht="15" customHeight="1" x14ac:dyDescent="0.25">
      <c r="A251" s="18">
        <f t="shared" si="359"/>
        <v>41985</v>
      </c>
      <c r="B251" s="21">
        <v>0</v>
      </c>
      <c r="C251" s="21">
        <v>0.50117798000000002</v>
      </c>
      <c r="D251" s="22">
        <f t="shared" si="365"/>
        <v>0.50117798000000002</v>
      </c>
      <c r="E251" s="16"/>
      <c r="F251" s="21">
        <v>4</v>
      </c>
      <c r="G251" s="21">
        <v>0</v>
      </c>
      <c r="H251" s="22">
        <f t="shared" si="366"/>
        <v>4</v>
      </c>
      <c r="I251" s="16"/>
      <c r="J251" s="21">
        <f t="shared" ref="J251:J256" si="368">B251-F251</f>
        <v>-4</v>
      </c>
      <c r="K251" s="22">
        <f>K250+J251</f>
        <v>-534.70000000000005</v>
      </c>
      <c r="L251" s="16"/>
      <c r="M251" s="21">
        <f t="shared" ref="M251:M256" si="369">C251-G251</f>
        <v>0.50117798000000002</v>
      </c>
      <c r="N251" s="22">
        <f t="shared" ref="N251:N256" si="370">N250+M251</f>
        <v>850.44343309792157</v>
      </c>
      <c r="O251" s="16"/>
      <c r="P251" s="21">
        <f t="shared" ref="P251:P256" si="371">J251+M251</f>
        <v>-3.49882202</v>
      </c>
      <c r="Q251" s="22">
        <f t="shared" si="367"/>
        <v>315.7434330979217</v>
      </c>
    </row>
    <row r="252" spans="1:17" ht="15" customHeight="1" x14ac:dyDescent="0.25">
      <c r="A252" s="18">
        <f>A251+3</f>
        <v>41988</v>
      </c>
      <c r="B252" s="21">
        <v>0</v>
      </c>
      <c r="C252" s="21">
        <v>12.27045478</v>
      </c>
      <c r="D252" s="22">
        <f t="shared" ref="D252:D256" si="372">B252+C252</f>
        <v>12.27045478</v>
      </c>
      <c r="E252" s="16"/>
      <c r="F252" s="21">
        <v>4</v>
      </c>
      <c r="G252" s="21">
        <v>1.4972200000000001E-3</v>
      </c>
      <c r="H252" s="22">
        <f t="shared" ref="H252:H256" si="373">F252+G252</f>
        <v>4.0014972200000001</v>
      </c>
      <c r="I252" s="16"/>
      <c r="J252" s="21">
        <f t="shared" si="368"/>
        <v>-4</v>
      </c>
      <c r="K252" s="22">
        <f t="shared" ref="K252:K256" si="374">K251+J252</f>
        <v>-538.70000000000005</v>
      </c>
      <c r="L252" s="16"/>
      <c r="M252" s="21">
        <f t="shared" si="369"/>
        <v>12.26895756</v>
      </c>
      <c r="N252" s="22">
        <f t="shared" si="370"/>
        <v>862.71239065792156</v>
      </c>
      <c r="O252" s="16"/>
      <c r="P252" s="21">
        <f t="shared" si="371"/>
        <v>8.2689575600000005</v>
      </c>
      <c r="Q252" s="22">
        <f t="shared" ref="Q252:Q256" si="375">Q251+P252</f>
        <v>324.01239065792169</v>
      </c>
    </row>
    <row r="253" spans="1:17" ht="15" customHeight="1" x14ac:dyDescent="0.25">
      <c r="A253" s="18">
        <f t="shared" si="359"/>
        <v>41989</v>
      </c>
      <c r="B253" s="21">
        <v>0</v>
      </c>
      <c r="C253" s="21">
        <v>0.40125865999999999</v>
      </c>
      <c r="D253" s="22">
        <f t="shared" si="372"/>
        <v>0.40125865999999999</v>
      </c>
      <c r="E253" s="16"/>
      <c r="F253" s="21">
        <v>4</v>
      </c>
      <c r="G253" s="21">
        <v>0</v>
      </c>
      <c r="H253" s="22">
        <f t="shared" si="373"/>
        <v>4</v>
      </c>
      <c r="I253" s="16"/>
      <c r="J253" s="21">
        <f t="shared" si="368"/>
        <v>-4</v>
      </c>
      <c r="K253" s="22">
        <f t="shared" si="374"/>
        <v>-542.70000000000005</v>
      </c>
      <c r="L253" s="16"/>
      <c r="M253" s="21">
        <f t="shared" si="369"/>
        <v>0.40125865999999999</v>
      </c>
      <c r="N253" s="22">
        <f t="shared" si="370"/>
        <v>863.11364931792161</v>
      </c>
      <c r="O253" s="16"/>
      <c r="P253" s="21">
        <f t="shared" si="371"/>
        <v>-3.5987413400000001</v>
      </c>
      <c r="Q253" s="22">
        <f t="shared" si="375"/>
        <v>320.41364931792168</v>
      </c>
    </row>
    <row r="254" spans="1:17" ht="15" customHeight="1" x14ac:dyDescent="0.25">
      <c r="A254" s="18">
        <f t="shared" si="359"/>
        <v>41990</v>
      </c>
      <c r="B254" s="21">
        <v>0</v>
      </c>
      <c r="C254" s="21">
        <v>7.2616321529047694</v>
      </c>
      <c r="D254" s="22">
        <f t="shared" ref="D254" si="376">B254+C254</f>
        <v>7.2616321529047694</v>
      </c>
      <c r="E254" s="16"/>
      <c r="F254" s="21">
        <v>4</v>
      </c>
      <c r="G254" s="21">
        <v>0</v>
      </c>
      <c r="H254" s="22">
        <f t="shared" ref="H254" si="377">F254+G254</f>
        <v>4</v>
      </c>
      <c r="I254" s="16"/>
      <c r="J254" s="21">
        <f t="shared" si="368"/>
        <v>-4</v>
      </c>
      <c r="K254" s="22">
        <f t="shared" si="374"/>
        <v>-546.70000000000005</v>
      </c>
      <c r="L254" s="16"/>
      <c r="M254" s="21">
        <f t="shared" si="369"/>
        <v>7.2616321529047694</v>
      </c>
      <c r="N254" s="22">
        <f t="shared" si="370"/>
        <v>870.37528147082639</v>
      </c>
      <c r="O254" s="16"/>
      <c r="P254" s="21">
        <f t="shared" si="371"/>
        <v>3.2616321529047694</v>
      </c>
      <c r="Q254" s="22">
        <f t="shared" si="375"/>
        <v>323.67528147082646</v>
      </c>
    </row>
    <row r="255" spans="1:17" ht="15" customHeight="1" x14ac:dyDescent="0.25">
      <c r="A255" s="18">
        <f t="shared" si="359"/>
        <v>41991</v>
      </c>
      <c r="B255" s="21">
        <v>0</v>
      </c>
      <c r="C255" s="21">
        <v>0.86898770586486651</v>
      </c>
      <c r="D255" s="22">
        <f t="shared" si="372"/>
        <v>0.86898770586486651</v>
      </c>
      <c r="E255" s="16"/>
      <c r="F255" s="21">
        <v>4</v>
      </c>
      <c r="G255" s="21">
        <v>1.5620000000000001</v>
      </c>
      <c r="H255" s="22">
        <f t="shared" si="373"/>
        <v>5.5620000000000003</v>
      </c>
      <c r="I255" s="16"/>
      <c r="J255" s="21">
        <f t="shared" si="368"/>
        <v>-4</v>
      </c>
      <c r="K255" s="22">
        <f t="shared" si="374"/>
        <v>-550.70000000000005</v>
      </c>
      <c r="L255" s="16"/>
      <c r="M255" s="21">
        <f t="shared" si="369"/>
        <v>-0.69301229413513354</v>
      </c>
      <c r="N255" s="22">
        <f t="shared" si="370"/>
        <v>869.68226917669131</v>
      </c>
      <c r="O255" s="16"/>
      <c r="P255" s="21">
        <f t="shared" si="371"/>
        <v>-4.6930122941351335</v>
      </c>
      <c r="Q255" s="22">
        <f t="shared" si="375"/>
        <v>318.98226917669132</v>
      </c>
    </row>
    <row r="256" spans="1:17" ht="15" customHeight="1" x14ac:dyDescent="0.25">
      <c r="A256" s="18">
        <f t="shared" si="359"/>
        <v>41992</v>
      </c>
      <c r="B256" s="21">
        <v>0</v>
      </c>
      <c r="C256" s="21">
        <v>34.890287660382988</v>
      </c>
      <c r="D256" s="22">
        <f t="shared" si="372"/>
        <v>34.890287660382988</v>
      </c>
      <c r="E256" s="16"/>
      <c r="F256" s="21">
        <v>4</v>
      </c>
      <c r="G256" s="21">
        <v>0</v>
      </c>
      <c r="H256" s="22">
        <f t="shared" si="373"/>
        <v>4</v>
      </c>
      <c r="I256" s="16"/>
      <c r="J256" s="21">
        <f t="shared" si="368"/>
        <v>-4</v>
      </c>
      <c r="K256" s="22">
        <f t="shared" si="374"/>
        <v>-554.70000000000005</v>
      </c>
      <c r="L256" s="16"/>
      <c r="M256" s="21">
        <f t="shared" si="369"/>
        <v>34.890287660382988</v>
      </c>
      <c r="N256" s="22">
        <f t="shared" si="370"/>
        <v>904.57255683707433</v>
      </c>
      <c r="O256" s="16"/>
      <c r="P256" s="21">
        <f t="shared" si="371"/>
        <v>30.890287660382988</v>
      </c>
      <c r="Q256" s="22">
        <f t="shared" si="375"/>
        <v>349.87255683707428</v>
      </c>
    </row>
    <row r="257" spans="1:17" ht="15" customHeight="1" x14ac:dyDescent="0.25">
      <c r="A257" s="18">
        <f>A256+3</f>
        <v>41995</v>
      </c>
      <c r="B257" s="21">
        <v>0</v>
      </c>
      <c r="C257" s="21">
        <v>7.794669821947986</v>
      </c>
      <c r="D257" s="22">
        <f t="shared" ref="D257:D260" si="378">B257+C257</f>
        <v>7.794669821947986</v>
      </c>
      <c r="E257" s="16"/>
      <c r="F257" s="21">
        <v>4</v>
      </c>
      <c r="G257" s="21">
        <v>1.1160300000000001E-3</v>
      </c>
      <c r="H257" s="22">
        <f t="shared" ref="H257:H260" si="379">F257+G257</f>
        <v>4.0011160300000004</v>
      </c>
      <c r="I257" s="16"/>
      <c r="J257" s="21">
        <f t="shared" ref="J257:J260" si="380">B257-F257</f>
        <v>-4</v>
      </c>
      <c r="K257" s="22">
        <f t="shared" ref="K257:K262" si="381">K256+J257</f>
        <v>-558.70000000000005</v>
      </c>
      <c r="L257" s="16"/>
      <c r="M257" s="21">
        <f t="shared" ref="M257:M260" si="382">C257-G257</f>
        <v>7.7935537919479856</v>
      </c>
      <c r="N257" s="22">
        <f t="shared" ref="N257:N260" si="383">N256+M257</f>
        <v>912.36611062902227</v>
      </c>
      <c r="O257" s="16"/>
      <c r="P257" s="21">
        <f t="shared" ref="P257:P260" si="384">J257+M257</f>
        <v>3.7935537919479856</v>
      </c>
      <c r="Q257" s="22">
        <f t="shared" ref="Q257:Q260" si="385">Q256+P257</f>
        <v>353.66611062902228</v>
      </c>
    </row>
    <row r="258" spans="1:17" ht="15" customHeight="1" x14ac:dyDescent="0.25">
      <c r="A258" s="18">
        <f t="shared" si="359"/>
        <v>41996</v>
      </c>
      <c r="B258" s="21">
        <v>0</v>
      </c>
      <c r="C258" s="21">
        <v>6.7993595098295883</v>
      </c>
      <c r="D258" s="22">
        <f t="shared" si="378"/>
        <v>6.7993595098295883</v>
      </c>
      <c r="E258" s="16"/>
      <c r="F258" s="21">
        <v>4</v>
      </c>
      <c r="G258" s="21">
        <v>0</v>
      </c>
      <c r="H258" s="22">
        <f t="shared" si="379"/>
        <v>4</v>
      </c>
      <c r="I258" s="16"/>
      <c r="J258" s="21">
        <f t="shared" si="380"/>
        <v>-4</v>
      </c>
      <c r="K258" s="22">
        <f t="shared" si="381"/>
        <v>-562.70000000000005</v>
      </c>
      <c r="L258" s="16"/>
      <c r="M258" s="21">
        <f t="shared" si="382"/>
        <v>6.7993595098295883</v>
      </c>
      <c r="N258" s="22">
        <f>N257+M258</f>
        <v>919.1654701388519</v>
      </c>
      <c r="O258" s="16"/>
      <c r="P258" s="21">
        <f t="shared" si="384"/>
        <v>2.7993595098295883</v>
      </c>
      <c r="Q258" s="22">
        <f>Q257+P258</f>
        <v>356.46547013885186</v>
      </c>
    </row>
    <row r="259" spans="1:17" ht="15" customHeight="1" x14ac:dyDescent="0.25">
      <c r="A259" s="18">
        <f>A258+1</f>
        <v>41997</v>
      </c>
      <c r="B259" s="21">
        <v>0</v>
      </c>
      <c r="C259" s="21">
        <v>4.6076339500000003</v>
      </c>
      <c r="D259" s="22">
        <f t="shared" si="378"/>
        <v>4.6076339500000003</v>
      </c>
      <c r="E259" s="16"/>
      <c r="F259" s="21">
        <v>4</v>
      </c>
      <c r="G259" s="21">
        <v>0</v>
      </c>
      <c r="H259" s="22">
        <f t="shared" si="379"/>
        <v>4</v>
      </c>
      <c r="I259" s="16"/>
      <c r="J259" s="21">
        <f t="shared" si="380"/>
        <v>-4</v>
      </c>
      <c r="K259" s="22">
        <f t="shared" si="381"/>
        <v>-566.70000000000005</v>
      </c>
      <c r="L259" s="16"/>
      <c r="M259" s="21">
        <f t="shared" si="382"/>
        <v>4.6076339500000003</v>
      </c>
      <c r="N259" s="22">
        <f>N258+M259</f>
        <v>923.77310408885194</v>
      </c>
      <c r="O259" s="16"/>
      <c r="P259" s="21">
        <f t="shared" si="384"/>
        <v>0.60763395000000031</v>
      </c>
      <c r="Q259" s="22">
        <f>Q258+P259</f>
        <v>357.07310408885184</v>
      </c>
    </row>
    <row r="260" spans="1:17" ht="15" customHeight="1" x14ac:dyDescent="0.25">
      <c r="A260" s="18">
        <f>A259+2</f>
        <v>41999</v>
      </c>
      <c r="B260" s="21">
        <v>0</v>
      </c>
      <c r="C260" s="21">
        <v>0.81690874000000002</v>
      </c>
      <c r="D260" s="22">
        <f t="shared" si="378"/>
        <v>0.81690874000000002</v>
      </c>
      <c r="E260" s="16"/>
      <c r="F260" s="21">
        <v>4</v>
      </c>
      <c r="G260" s="21">
        <v>0</v>
      </c>
      <c r="H260" s="22">
        <f t="shared" si="379"/>
        <v>4</v>
      </c>
      <c r="I260" s="16"/>
      <c r="J260" s="21">
        <f t="shared" si="380"/>
        <v>-4</v>
      </c>
      <c r="K260" s="22">
        <f t="shared" si="381"/>
        <v>-570.70000000000005</v>
      </c>
      <c r="L260" s="16"/>
      <c r="M260" s="21">
        <f t="shared" si="382"/>
        <v>0.81690874000000002</v>
      </c>
      <c r="N260" s="22">
        <f t="shared" si="383"/>
        <v>924.59001282885197</v>
      </c>
      <c r="O260" s="16"/>
      <c r="P260" s="21">
        <f t="shared" si="384"/>
        <v>-3.1830912599999999</v>
      </c>
      <c r="Q260" s="22">
        <f t="shared" si="385"/>
        <v>353.89001282885181</v>
      </c>
    </row>
    <row r="261" spans="1:17" ht="15" customHeight="1" x14ac:dyDescent="0.25">
      <c r="A261" s="18">
        <f>A260+3</f>
        <v>42002</v>
      </c>
      <c r="B261" s="21">
        <v>0</v>
      </c>
      <c r="C261" s="21">
        <v>24.22035744685601</v>
      </c>
      <c r="D261" s="22">
        <f t="shared" ref="D261:D262" si="386">B261+C261</f>
        <v>24.22035744685601</v>
      </c>
      <c r="E261" s="16"/>
      <c r="F261" s="21">
        <v>4</v>
      </c>
      <c r="G261" s="21">
        <v>2.5104799999999998E-3</v>
      </c>
      <c r="H261" s="22">
        <f t="shared" ref="H261:H262" si="387">F261+G261</f>
        <v>4.0025104799999998</v>
      </c>
      <c r="I261" s="16"/>
      <c r="J261" s="21">
        <f t="shared" ref="J261:J262" si="388">B261-F261</f>
        <v>-4</v>
      </c>
      <c r="K261" s="22">
        <f t="shared" si="381"/>
        <v>-574.70000000000005</v>
      </c>
      <c r="L261" s="16"/>
      <c r="M261" s="21">
        <f t="shared" ref="M261:M262" si="389">C261-G261</f>
        <v>24.217846966856008</v>
      </c>
      <c r="N261" s="22">
        <f>N260+M261</f>
        <v>948.80785979570794</v>
      </c>
      <c r="O261" s="16"/>
      <c r="P261" s="21">
        <f t="shared" ref="P261:P262" si="390">J261+M261</f>
        <v>20.217846966856008</v>
      </c>
      <c r="Q261" s="22">
        <f>Q260+P261</f>
        <v>374.10785979570784</v>
      </c>
    </row>
    <row r="262" spans="1:17" ht="15" customHeight="1" x14ac:dyDescent="0.25">
      <c r="A262" s="25">
        <f>A261+1</f>
        <v>42003</v>
      </c>
      <c r="B262" s="26">
        <v>0</v>
      </c>
      <c r="C262" s="26">
        <v>8.1567023618925454</v>
      </c>
      <c r="D262" s="26">
        <f t="shared" si="386"/>
        <v>8.1567023618925454</v>
      </c>
      <c r="E262" s="27"/>
      <c r="F262" s="26">
        <v>4</v>
      </c>
      <c r="G262" s="26">
        <v>0.213185185585158</v>
      </c>
      <c r="H262" s="26">
        <f t="shared" si="387"/>
        <v>4.2131851855851581</v>
      </c>
      <c r="I262" s="27"/>
      <c r="J262" s="41">
        <f t="shared" si="388"/>
        <v>-4</v>
      </c>
      <c r="K262" s="41">
        <f t="shared" si="381"/>
        <v>-578.70000000000005</v>
      </c>
      <c r="L262" s="27"/>
      <c r="M262" s="41">
        <f t="shared" si="389"/>
        <v>7.9435171763073873</v>
      </c>
      <c r="N262" s="41">
        <f>N261+M262</f>
        <v>956.75137697201535</v>
      </c>
      <c r="O262" s="27"/>
      <c r="P262" s="41">
        <f t="shared" si="390"/>
        <v>3.9435171763073873</v>
      </c>
      <c r="Q262" s="41">
        <f>Q261+P262</f>
        <v>378.05137697201525</v>
      </c>
    </row>
    <row r="263" spans="1:17" x14ac:dyDescent="0.25">
      <c r="A263" s="29"/>
      <c r="B263" s="30"/>
      <c r="C263" s="35"/>
      <c r="D263" s="30"/>
      <c r="E263" s="28"/>
      <c r="F263" s="30"/>
      <c r="G263" s="30"/>
      <c r="H263" s="30"/>
      <c r="I263" s="28"/>
      <c r="J263" s="30"/>
      <c r="K263" s="30"/>
      <c r="L263" s="28"/>
      <c r="M263" s="30"/>
      <c r="N263" s="30"/>
      <c r="O263" s="28"/>
      <c r="P263" s="30"/>
      <c r="Q263" s="30"/>
    </row>
    <row r="264" spans="1:17" x14ac:dyDescent="0.25">
      <c r="A264" s="33" t="s">
        <v>10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5">
      <c r="A265" s="34" t="s">
        <v>13</v>
      </c>
      <c r="C265" s="9"/>
      <c r="D265" s="9"/>
      <c r="E265" s="10"/>
      <c r="F265" s="9"/>
      <c r="G265" s="9"/>
      <c r="H265" s="10"/>
      <c r="I265" s="14"/>
      <c r="J265" s="9"/>
      <c r="K265" s="10"/>
      <c r="L265" s="14"/>
      <c r="M265" s="9"/>
      <c r="N265" s="10"/>
      <c r="O265" s="14"/>
      <c r="P265" s="9"/>
      <c r="Q265" s="37"/>
    </row>
    <row r="267" spans="1:17" x14ac:dyDescent="0.25">
      <c r="B267" s="1"/>
      <c r="D267" s="5"/>
      <c r="E267" s="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38"/>
    </row>
    <row r="268" spans="1:17" x14ac:dyDescent="0.25">
      <c r="B268" s="1"/>
      <c r="D268" s="5"/>
      <c r="E268" s="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</row>
    <row r="269" spans="1:17" x14ac:dyDescent="0.25">
      <c r="B269" s="1"/>
      <c r="D269" s="5"/>
      <c r="E269" s="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</row>
    <row r="270" spans="1:17" x14ac:dyDescent="0.25">
      <c r="B270" s="1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165 A169 A174 A179 A184 A189 A194 A199 A203 A208 A213 A218 A223 A228 A233 A238 A243 A248 A252 A257 A260 A26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>
    <tabColor theme="3"/>
  </sheetPr>
  <dimension ref="A1:Q272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855468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</row>
    <row r="3" spans="1:17" ht="15" customHeight="1" x14ac:dyDescent="0.25">
      <c r="B3" s="1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6" t="s">
        <v>4</v>
      </c>
      <c r="B12" s="80" t="s">
        <v>5</v>
      </c>
      <c r="C12" s="81"/>
      <c r="D12" s="82"/>
      <c r="E12" s="13"/>
      <c r="F12" s="80" t="s">
        <v>0</v>
      </c>
      <c r="G12" s="81"/>
      <c r="H12" s="82"/>
      <c r="I12" s="13"/>
      <c r="J12" s="80" t="s">
        <v>1</v>
      </c>
      <c r="K12" s="82"/>
      <c r="L12" s="13"/>
      <c r="M12" s="80" t="s">
        <v>6</v>
      </c>
      <c r="N12" s="82"/>
      <c r="O12" s="13"/>
      <c r="P12" s="80" t="s">
        <v>7</v>
      </c>
      <c r="Q12" s="82"/>
    </row>
    <row r="13" spans="1:17" s="12" customFormat="1" ht="33" customHeight="1" x14ac:dyDescent="0.25">
      <c r="A13" s="83"/>
      <c r="B13" s="19" t="s">
        <v>1</v>
      </c>
      <c r="C13" s="19" t="s">
        <v>2</v>
      </c>
      <c r="D13" s="17" t="s">
        <v>3</v>
      </c>
      <c r="E13" s="15"/>
      <c r="F13" s="19" t="s">
        <v>1</v>
      </c>
      <c r="G13" s="19" t="s">
        <v>2</v>
      </c>
      <c r="H13" s="17" t="s">
        <v>3</v>
      </c>
      <c r="I13" s="15"/>
      <c r="J13" s="19" t="s">
        <v>8</v>
      </c>
      <c r="K13" s="20" t="s">
        <v>9</v>
      </c>
      <c r="L13" s="15"/>
      <c r="M13" s="19" t="s">
        <v>8</v>
      </c>
      <c r="N13" s="20" t="s">
        <v>9</v>
      </c>
      <c r="O13" s="15"/>
      <c r="P13" s="19" t="s">
        <v>8</v>
      </c>
      <c r="Q13" s="20" t="s">
        <v>9</v>
      </c>
    </row>
    <row r="14" spans="1:17" ht="15" customHeight="1" x14ac:dyDescent="0.25">
      <c r="A14" s="18">
        <v>41276</v>
      </c>
      <c r="B14" s="21">
        <v>0</v>
      </c>
      <c r="C14" s="21">
        <v>0</v>
      </c>
      <c r="D14" s="22">
        <f t="shared" ref="D14:D77" si="0"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41277</v>
      </c>
      <c r="B15" s="21">
        <v>0</v>
      </c>
      <c r="C15" s="21">
        <v>0</v>
      </c>
      <c r="D15" s="22">
        <f t="shared" si="0"/>
        <v>0</v>
      </c>
      <c r="E15" s="16"/>
      <c r="F15" s="21">
        <v>0</v>
      </c>
      <c r="G15" s="21">
        <v>0</v>
      </c>
      <c r="H15" s="22">
        <f t="shared" ref="H15:H78" si="1">F15+G15</f>
        <v>0</v>
      </c>
      <c r="I15" s="16"/>
      <c r="J15" s="21">
        <f>B15-F15</f>
        <v>0</v>
      </c>
      <c r="K15" s="22">
        <f>K14+J15</f>
        <v>0</v>
      </c>
      <c r="L15" s="16"/>
      <c r="M15" s="21">
        <f t="shared" ref="M15:M78" si="2">C15-G15</f>
        <v>0</v>
      </c>
      <c r="N15" s="22">
        <f>N14+M15</f>
        <v>0</v>
      </c>
      <c r="O15" s="16"/>
      <c r="P15" s="21">
        <f t="shared" ref="P15:P78" si="3">J15+M15</f>
        <v>0</v>
      </c>
      <c r="Q15" s="22">
        <f>Q14+P15</f>
        <v>0</v>
      </c>
    </row>
    <row r="16" spans="1:17" ht="15" customHeight="1" x14ac:dyDescent="0.25">
      <c r="A16" s="18">
        <v>41278</v>
      </c>
      <c r="B16" s="21">
        <v>0</v>
      </c>
      <c r="C16" s="21">
        <v>0</v>
      </c>
      <c r="D16" s="22">
        <f t="shared" si="0"/>
        <v>0</v>
      </c>
      <c r="E16" s="16"/>
      <c r="F16" s="21">
        <v>0</v>
      </c>
      <c r="G16" s="21">
        <v>0</v>
      </c>
      <c r="H16" s="22">
        <f t="shared" si="1"/>
        <v>0</v>
      </c>
      <c r="I16" s="16"/>
      <c r="J16" s="21">
        <f t="shared" ref="J16:J79" si="4">B16-F16</f>
        <v>0</v>
      </c>
      <c r="K16" s="22">
        <f t="shared" ref="K16:K79" si="5">K15+J16</f>
        <v>0</v>
      </c>
      <c r="L16" s="16"/>
      <c r="M16" s="21">
        <f t="shared" si="2"/>
        <v>0</v>
      </c>
      <c r="N16" s="22">
        <f t="shared" ref="N16:N79" si="6">N15+M16</f>
        <v>0</v>
      </c>
      <c r="O16" s="16"/>
      <c r="P16" s="21">
        <f t="shared" si="3"/>
        <v>0</v>
      </c>
      <c r="Q16" s="22">
        <f t="shared" ref="Q16:Q79" si="7">Q15+P16</f>
        <v>0</v>
      </c>
    </row>
    <row r="17" spans="1:17" ht="15" customHeight="1" x14ac:dyDescent="0.25">
      <c r="A17" s="18">
        <v>41281</v>
      </c>
      <c r="B17" s="21">
        <v>0</v>
      </c>
      <c r="C17" s="21">
        <v>8.2391406604684581E-2</v>
      </c>
      <c r="D17" s="22">
        <f t="shared" si="0"/>
        <v>8.2391406604684581E-2</v>
      </c>
      <c r="E17" s="16"/>
      <c r="F17" s="21">
        <v>0</v>
      </c>
      <c r="G17" s="21">
        <v>0</v>
      </c>
      <c r="H17" s="22">
        <f t="shared" si="1"/>
        <v>0</v>
      </c>
      <c r="I17" s="16"/>
      <c r="J17" s="21">
        <f t="shared" si="4"/>
        <v>0</v>
      </c>
      <c r="K17" s="22">
        <f t="shared" si="5"/>
        <v>0</v>
      </c>
      <c r="L17" s="16"/>
      <c r="M17" s="21">
        <f t="shared" si="2"/>
        <v>8.2391406604684581E-2</v>
      </c>
      <c r="N17" s="22">
        <f t="shared" si="6"/>
        <v>8.2391406604684581E-2</v>
      </c>
      <c r="O17" s="16"/>
      <c r="P17" s="21">
        <f t="shared" si="3"/>
        <v>8.2391406604684581E-2</v>
      </c>
      <c r="Q17" s="22">
        <f t="shared" si="7"/>
        <v>8.2391406604684581E-2</v>
      </c>
    </row>
    <row r="18" spans="1:17" ht="15" customHeight="1" x14ac:dyDescent="0.25">
      <c r="A18" s="18">
        <v>41282</v>
      </c>
      <c r="B18" s="21">
        <v>0</v>
      </c>
      <c r="C18" s="21">
        <v>0</v>
      </c>
      <c r="D18" s="22">
        <f t="shared" si="0"/>
        <v>0</v>
      </c>
      <c r="E18" s="16"/>
      <c r="F18" s="21">
        <v>0</v>
      </c>
      <c r="G18" s="21">
        <v>0</v>
      </c>
      <c r="H18" s="22">
        <f t="shared" si="1"/>
        <v>0</v>
      </c>
      <c r="I18" s="16"/>
      <c r="J18" s="21">
        <f t="shared" si="4"/>
        <v>0</v>
      </c>
      <c r="K18" s="22">
        <f t="shared" si="5"/>
        <v>0</v>
      </c>
      <c r="L18" s="16"/>
      <c r="M18" s="21">
        <f t="shared" si="2"/>
        <v>0</v>
      </c>
      <c r="N18" s="22">
        <f t="shared" si="6"/>
        <v>8.2391406604684581E-2</v>
      </c>
      <c r="O18" s="16"/>
      <c r="P18" s="21">
        <f t="shared" si="3"/>
        <v>0</v>
      </c>
      <c r="Q18" s="22">
        <f t="shared" si="7"/>
        <v>8.2391406604684581E-2</v>
      </c>
    </row>
    <row r="19" spans="1:17" ht="15" customHeight="1" x14ac:dyDescent="0.25">
      <c r="A19" s="18">
        <v>41283</v>
      </c>
      <c r="B19" s="21">
        <v>0</v>
      </c>
      <c r="C19" s="21">
        <v>4.9383933200000003</v>
      </c>
      <c r="D19" s="22">
        <f t="shared" si="0"/>
        <v>4.9383933200000003</v>
      </c>
      <c r="E19" s="16"/>
      <c r="F19" s="21">
        <v>0</v>
      </c>
      <c r="G19" s="21">
        <v>3.3115410000000005E-2</v>
      </c>
      <c r="H19" s="22">
        <f t="shared" si="1"/>
        <v>3.3115410000000005E-2</v>
      </c>
      <c r="I19" s="16"/>
      <c r="J19" s="21">
        <f t="shared" si="4"/>
        <v>0</v>
      </c>
      <c r="K19" s="22">
        <f t="shared" si="5"/>
        <v>0</v>
      </c>
      <c r="L19" s="16"/>
      <c r="M19" s="21">
        <f t="shared" si="2"/>
        <v>4.9052779100000006</v>
      </c>
      <c r="N19" s="22">
        <f t="shared" si="6"/>
        <v>4.987669316604685</v>
      </c>
      <c r="O19" s="16"/>
      <c r="P19" s="21">
        <f t="shared" si="3"/>
        <v>4.9052779100000006</v>
      </c>
      <c r="Q19" s="22">
        <f t="shared" si="7"/>
        <v>4.987669316604685</v>
      </c>
    </row>
    <row r="20" spans="1:17" ht="15" customHeight="1" x14ac:dyDescent="0.25">
      <c r="A20" s="18">
        <v>41284</v>
      </c>
      <c r="B20" s="21">
        <v>0</v>
      </c>
      <c r="C20" s="21">
        <v>4.3600180041384471</v>
      </c>
      <c r="D20" s="22">
        <f t="shared" si="0"/>
        <v>4.3600180041384471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4"/>
        <v>0</v>
      </c>
      <c r="K20" s="22">
        <f t="shared" si="5"/>
        <v>0</v>
      </c>
      <c r="L20" s="16"/>
      <c r="M20" s="21">
        <f t="shared" si="2"/>
        <v>4.3600180041384471</v>
      </c>
      <c r="N20" s="22">
        <f t="shared" si="6"/>
        <v>9.3476873207431321</v>
      </c>
      <c r="O20" s="16"/>
      <c r="P20" s="21">
        <f t="shared" si="3"/>
        <v>4.3600180041384471</v>
      </c>
      <c r="Q20" s="22">
        <f t="shared" si="7"/>
        <v>9.3476873207431321</v>
      </c>
    </row>
    <row r="21" spans="1:17" ht="15" customHeight="1" x14ac:dyDescent="0.25">
      <c r="A21" s="18">
        <v>41285</v>
      </c>
      <c r="B21" s="21">
        <v>0</v>
      </c>
      <c r="C21" s="21">
        <v>0.4165199</v>
      </c>
      <c r="D21" s="22">
        <f t="shared" si="0"/>
        <v>0.4165199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4"/>
        <v>0</v>
      </c>
      <c r="K21" s="22">
        <f t="shared" si="5"/>
        <v>0</v>
      </c>
      <c r="L21" s="16"/>
      <c r="M21" s="21">
        <f t="shared" si="2"/>
        <v>0.4165199</v>
      </c>
      <c r="N21" s="22">
        <f t="shared" si="6"/>
        <v>9.764207220743133</v>
      </c>
      <c r="O21" s="16"/>
      <c r="P21" s="21">
        <f t="shared" si="3"/>
        <v>0.4165199</v>
      </c>
      <c r="Q21" s="22">
        <f t="shared" si="7"/>
        <v>9.764207220743133</v>
      </c>
    </row>
    <row r="22" spans="1:17" ht="15" customHeight="1" x14ac:dyDescent="0.25">
      <c r="A22" s="18">
        <v>41288</v>
      </c>
      <c r="B22" s="21">
        <v>0</v>
      </c>
      <c r="C22" s="21">
        <v>42.225957520773008</v>
      </c>
      <c r="D22" s="22">
        <f t="shared" si="0"/>
        <v>42.225957520773008</v>
      </c>
      <c r="E22" s="16"/>
      <c r="F22" s="21">
        <v>0</v>
      </c>
      <c r="G22" s="21">
        <v>0</v>
      </c>
      <c r="H22" s="22">
        <f t="shared" si="1"/>
        <v>0</v>
      </c>
      <c r="I22" s="16"/>
      <c r="J22" s="21">
        <f t="shared" si="4"/>
        <v>0</v>
      </c>
      <c r="K22" s="22">
        <f t="shared" si="5"/>
        <v>0</v>
      </c>
      <c r="L22" s="16"/>
      <c r="M22" s="21">
        <f t="shared" si="2"/>
        <v>42.225957520773008</v>
      </c>
      <c r="N22" s="22">
        <f t="shared" si="6"/>
        <v>51.990164741516139</v>
      </c>
      <c r="O22" s="16"/>
      <c r="P22" s="21">
        <f t="shared" si="3"/>
        <v>42.225957520773008</v>
      </c>
      <c r="Q22" s="22">
        <f t="shared" si="7"/>
        <v>51.990164741516139</v>
      </c>
    </row>
    <row r="23" spans="1:17" ht="15" customHeight="1" x14ac:dyDescent="0.25">
      <c r="A23" s="18">
        <v>41289</v>
      </c>
      <c r="B23" s="21">
        <v>0</v>
      </c>
      <c r="C23" s="21">
        <v>1.2160275199999999</v>
      </c>
      <c r="D23" s="22">
        <f t="shared" si="0"/>
        <v>1.2160275199999999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4"/>
        <v>0</v>
      </c>
      <c r="K23" s="22">
        <f t="shared" si="5"/>
        <v>0</v>
      </c>
      <c r="L23" s="16"/>
      <c r="M23" s="21">
        <f t="shared" si="2"/>
        <v>1.2160275199999999</v>
      </c>
      <c r="N23" s="22">
        <f t="shared" si="6"/>
        <v>53.206192261516136</v>
      </c>
      <c r="O23" s="16"/>
      <c r="P23" s="21">
        <f t="shared" si="3"/>
        <v>1.2160275199999999</v>
      </c>
      <c r="Q23" s="22">
        <f t="shared" si="7"/>
        <v>53.206192261516136</v>
      </c>
    </row>
    <row r="24" spans="1:17" ht="15" customHeight="1" x14ac:dyDescent="0.25">
      <c r="A24" s="18">
        <v>41290</v>
      </c>
      <c r="B24" s="21">
        <v>0</v>
      </c>
      <c r="C24" s="21">
        <v>1.7596039099999998</v>
      </c>
      <c r="D24" s="22">
        <f t="shared" si="0"/>
        <v>1.7596039099999998</v>
      </c>
      <c r="E24" s="16"/>
      <c r="F24" s="21">
        <v>0</v>
      </c>
      <c r="G24" s="21">
        <v>0</v>
      </c>
      <c r="H24" s="22">
        <f t="shared" si="1"/>
        <v>0</v>
      </c>
      <c r="I24" s="16"/>
      <c r="J24" s="21">
        <f t="shared" si="4"/>
        <v>0</v>
      </c>
      <c r="K24" s="22">
        <f t="shared" si="5"/>
        <v>0</v>
      </c>
      <c r="L24" s="16"/>
      <c r="M24" s="21">
        <f t="shared" si="2"/>
        <v>1.7596039099999998</v>
      </c>
      <c r="N24" s="22">
        <f t="shared" si="6"/>
        <v>54.965796171516139</v>
      </c>
      <c r="O24" s="16"/>
      <c r="P24" s="21">
        <f t="shared" si="3"/>
        <v>1.7596039099999998</v>
      </c>
      <c r="Q24" s="22">
        <f t="shared" si="7"/>
        <v>54.965796171516139</v>
      </c>
    </row>
    <row r="25" spans="1:17" ht="15" customHeight="1" x14ac:dyDescent="0.25">
      <c r="A25" s="18">
        <v>41291</v>
      </c>
      <c r="B25" s="21">
        <v>0</v>
      </c>
      <c r="C25" s="21">
        <v>0.42602465010567564</v>
      </c>
      <c r="D25" s="22">
        <f t="shared" si="0"/>
        <v>0.42602465010567564</v>
      </c>
      <c r="E25" s="16"/>
      <c r="F25" s="21">
        <v>0</v>
      </c>
      <c r="G25" s="21">
        <v>0</v>
      </c>
      <c r="H25" s="22">
        <f t="shared" si="1"/>
        <v>0</v>
      </c>
      <c r="I25" s="16"/>
      <c r="J25" s="21">
        <f t="shared" si="4"/>
        <v>0</v>
      </c>
      <c r="K25" s="22">
        <f t="shared" si="5"/>
        <v>0</v>
      </c>
      <c r="L25" s="16"/>
      <c r="M25" s="21">
        <f t="shared" si="2"/>
        <v>0.42602465010567564</v>
      </c>
      <c r="N25" s="22">
        <f t="shared" si="6"/>
        <v>55.391820821621813</v>
      </c>
      <c r="O25" s="16"/>
      <c r="P25" s="21">
        <f t="shared" si="3"/>
        <v>0.42602465010567564</v>
      </c>
      <c r="Q25" s="22">
        <f t="shared" si="7"/>
        <v>55.391820821621813</v>
      </c>
    </row>
    <row r="26" spans="1:17" ht="15" customHeight="1" x14ac:dyDescent="0.25">
      <c r="A26" s="18">
        <v>41292</v>
      </c>
      <c r="B26" s="21">
        <v>0</v>
      </c>
      <c r="C26" s="21">
        <v>0.14558389999999999</v>
      </c>
      <c r="D26" s="22">
        <f t="shared" si="0"/>
        <v>0.14558389999999999</v>
      </c>
      <c r="E26" s="16"/>
      <c r="F26" s="21">
        <v>0</v>
      </c>
      <c r="G26" s="21">
        <v>0</v>
      </c>
      <c r="H26" s="22">
        <f t="shared" si="1"/>
        <v>0</v>
      </c>
      <c r="I26" s="16"/>
      <c r="J26" s="21">
        <f t="shared" si="4"/>
        <v>0</v>
      </c>
      <c r="K26" s="22">
        <f t="shared" si="5"/>
        <v>0</v>
      </c>
      <c r="L26" s="16"/>
      <c r="M26" s="21">
        <f t="shared" si="2"/>
        <v>0.14558389999999999</v>
      </c>
      <c r="N26" s="22">
        <f t="shared" si="6"/>
        <v>55.537404721621812</v>
      </c>
      <c r="O26" s="16"/>
      <c r="P26" s="21">
        <f t="shared" si="3"/>
        <v>0.14558389999999999</v>
      </c>
      <c r="Q26" s="22">
        <f t="shared" si="7"/>
        <v>55.537404721621812</v>
      </c>
    </row>
    <row r="27" spans="1:17" ht="15" customHeight="1" x14ac:dyDescent="0.25">
      <c r="A27" s="18">
        <v>41295</v>
      </c>
      <c r="B27" s="21">
        <v>0</v>
      </c>
      <c r="C27" s="21">
        <v>2.54637169</v>
      </c>
      <c r="D27" s="22">
        <f t="shared" si="0"/>
        <v>2.54637169</v>
      </c>
      <c r="E27" s="16"/>
      <c r="F27" s="21">
        <v>0</v>
      </c>
      <c r="G27" s="21">
        <v>0</v>
      </c>
      <c r="H27" s="22">
        <f t="shared" si="1"/>
        <v>0</v>
      </c>
      <c r="I27" s="16"/>
      <c r="J27" s="21">
        <f t="shared" si="4"/>
        <v>0</v>
      </c>
      <c r="K27" s="22">
        <f t="shared" si="5"/>
        <v>0</v>
      </c>
      <c r="L27" s="16"/>
      <c r="M27" s="21">
        <f t="shared" si="2"/>
        <v>2.54637169</v>
      </c>
      <c r="N27" s="22">
        <f t="shared" si="6"/>
        <v>58.083776411621812</v>
      </c>
      <c r="O27" s="16"/>
      <c r="P27" s="21">
        <f t="shared" si="3"/>
        <v>2.54637169</v>
      </c>
      <c r="Q27" s="22">
        <f t="shared" si="7"/>
        <v>58.083776411621812</v>
      </c>
    </row>
    <row r="28" spans="1:17" ht="15" customHeight="1" x14ac:dyDescent="0.25">
      <c r="A28" s="18">
        <v>41296</v>
      </c>
      <c r="B28" s="21">
        <v>0</v>
      </c>
      <c r="C28" s="21">
        <v>2.1650767468052701</v>
      </c>
      <c r="D28" s="22">
        <f t="shared" si="0"/>
        <v>2.1650767468052701</v>
      </c>
      <c r="E28" s="16"/>
      <c r="F28" s="21">
        <v>0</v>
      </c>
      <c r="G28" s="21">
        <v>0</v>
      </c>
      <c r="H28" s="22">
        <f t="shared" si="1"/>
        <v>0</v>
      </c>
      <c r="I28" s="16"/>
      <c r="J28" s="21">
        <f t="shared" si="4"/>
        <v>0</v>
      </c>
      <c r="K28" s="22">
        <f t="shared" si="5"/>
        <v>0</v>
      </c>
      <c r="L28" s="16"/>
      <c r="M28" s="21">
        <f t="shared" si="2"/>
        <v>2.1650767468052701</v>
      </c>
      <c r="N28" s="22">
        <f t="shared" si="6"/>
        <v>60.248853158427082</v>
      </c>
      <c r="O28" s="16"/>
      <c r="P28" s="21">
        <f t="shared" si="3"/>
        <v>2.1650767468052701</v>
      </c>
      <c r="Q28" s="22">
        <f t="shared" si="7"/>
        <v>60.248853158427082</v>
      </c>
    </row>
    <row r="29" spans="1:17" ht="15" customHeight="1" x14ac:dyDescent="0.25">
      <c r="A29" s="18">
        <v>41297</v>
      </c>
      <c r="B29" s="21">
        <v>0</v>
      </c>
      <c r="C29" s="21">
        <v>8.1993497486899783E-2</v>
      </c>
      <c r="D29" s="22">
        <f t="shared" si="0"/>
        <v>8.1993497486899783E-2</v>
      </c>
      <c r="E29" s="16"/>
      <c r="F29" s="21">
        <v>0</v>
      </c>
      <c r="G29" s="21">
        <v>0</v>
      </c>
      <c r="H29" s="22">
        <f t="shared" si="1"/>
        <v>0</v>
      </c>
      <c r="I29" s="16"/>
      <c r="J29" s="21">
        <f t="shared" si="4"/>
        <v>0</v>
      </c>
      <c r="K29" s="22">
        <f t="shared" si="5"/>
        <v>0</v>
      </c>
      <c r="L29" s="16"/>
      <c r="M29" s="21">
        <f t="shared" si="2"/>
        <v>8.1993497486899783E-2</v>
      </c>
      <c r="N29" s="22">
        <f t="shared" si="6"/>
        <v>60.33084665591398</v>
      </c>
      <c r="O29" s="16"/>
      <c r="P29" s="21">
        <f t="shared" si="3"/>
        <v>8.1993497486899783E-2</v>
      </c>
      <c r="Q29" s="22">
        <f t="shared" si="7"/>
        <v>60.33084665591398</v>
      </c>
    </row>
    <row r="30" spans="1:17" ht="15" customHeight="1" x14ac:dyDescent="0.25">
      <c r="A30" s="18">
        <v>41298</v>
      </c>
      <c r="B30" s="21">
        <v>0</v>
      </c>
      <c r="C30" s="21">
        <v>11.432711473661536</v>
      </c>
      <c r="D30" s="22">
        <f t="shared" si="0"/>
        <v>11.432711473661536</v>
      </c>
      <c r="E30" s="16"/>
      <c r="F30" s="21">
        <v>0</v>
      </c>
      <c r="G30" s="21">
        <v>9.1297147121277525E-2</v>
      </c>
      <c r="H30" s="22">
        <f t="shared" si="1"/>
        <v>9.1297147121277525E-2</v>
      </c>
      <c r="I30" s="16"/>
      <c r="J30" s="21">
        <f t="shared" si="4"/>
        <v>0</v>
      </c>
      <c r="K30" s="22">
        <f t="shared" si="5"/>
        <v>0</v>
      </c>
      <c r="L30" s="16"/>
      <c r="M30" s="21">
        <f t="shared" si="2"/>
        <v>11.341414326540258</v>
      </c>
      <c r="N30" s="22">
        <f t="shared" si="6"/>
        <v>71.672260982454233</v>
      </c>
      <c r="O30" s="16"/>
      <c r="P30" s="21">
        <f t="shared" si="3"/>
        <v>11.341414326540258</v>
      </c>
      <c r="Q30" s="22">
        <f t="shared" si="7"/>
        <v>71.672260982454233</v>
      </c>
    </row>
    <row r="31" spans="1:17" ht="15" customHeight="1" x14ac:dyDescent="0.25">
      <c r="A31" s="18">
        <v>41299</v>
      </c>
      <c r="B31" s="21">
        <v>0</v>
      </c>
      <c r="C31" s="21">
        <v>2.7880000000000001E-3</v>
      </c>
      <c r="D31" s="22">
        <f t="shared" si="0"/>
        <v>2.7880000000000001E-3</v>
      </c>
      <c r="E31" s="16"/>
      <c r="F31" s="21">
        <v>0</v>
      </c>
      <c r="G31" s="21">
        <v>0</v>
      </c>
      <c r="H31" s="22">
        <f t="shared" si="1"/>
        <v>0</v>
      </c>
      <c r="I31" s="16"/>
      <c r="J31" s="21">
        <f t="shared" si="4"/>
        <v>0</v>
      </c>
      <c r="K31" s="22">
        <f t="shared" si="5"/>
        <v>0</v>
      </c>
      <c r="L31" s="16"/>
      <c r="M31" s="21">
        <f t="shared" si="2"/>
        <v>2.7880000000000001E-3</v>
      </c>
      <c r="N31" s="22">
        <f t="shared" si="6"/>
        <v>71.675048982454229</v>
      </c>
      <c r="O31" s="16"/>
      <c r="P31" s="21">
        <f t="shared" si="3"/>
        <v>2.7880000000000001E-3</v>
      </c>
      <c r="Q31" s="22">
        <f t="shared" si="7"/>
        <v>71.675048982454229</v>
      </c>
    </row>
    <row r="32" spans="1:17" ht="15" customHeight="1" x14ac:dyDescent="0.25">
      <c r="A32" s="18">
        <v>41302</v>
      </c>
      <c r="B32" s="21">
        <v>0</v>
      </c>
      <c r="C32" s="21">
        <v>5.84336053</v>
      </c>
      <c r="D32" s="22">
        <f t="shared" si="0"/>
        <v>5.84336053</v>
      </c>
      <c r="E32" s="16"/>
      <c r="F32" s="21">
        <v>0</v>
      </c>
      <c r="G32" s="21">
        <v>0</v>
      </c>
      <c r="H32" s="22">
        <f t="shared" si="1"/>
        <v>0</v>
      </c>
      <c r="I32" s="16"/>
      <c r="J32" s="21">
        <f t="shared" si="4"/>
        <v>0</v>
      </c>
      <c r="K32" s="22">
        <f t="shared" si="5"/>
        <v>0</v>
      </c>
      <c r="L32" s="16"/>
      <c r="M32" s="21">
        <f t="shared" si="2"/>
        <v>5.84336053</v>
      </c>
      <c r="N32" s="22">
        <f t="shared" si="6"/>
        <v>77.518409512454227</v>
      </c>
      <c r="O32" s="16"/>
      <c r="P32" s="21">
        <f t="shared" si="3"/>
        <v>5.84336053</v>
      </c>
      <c r="Q32" s="22">
        <f t="shared" si="7"/>
        <v>77.518409512454227</v>
      </c>
    </row>
    <row r="33" spans="1:17" ht="15" customHeight="1" x14ac:dyDescent="0.25">
      <c r="A33" s="18">
        <v>41303</v>
      </c>
      <c r="B33" s="21">
        <v>0</v>
      </c>
      <c r="C33" s="21">
        <v>3.0307090400000001</v>
      </c>
      <c r="D33" s="22">
        <f t="shared" si="0"/>
        <v>3.0307090400000001</v>
      </c>
      <c r="E33" s="16"/>
      <c r="F33" s="21">
        <v>0</v>
      </c>
      <c r="G33" s="21">
        <v>0</v>
      </c>
      <c r="H33" s="22">
        <f t="shared" si="1"/>
        <v>0</v>
      </c>
      <c r="I33" s="16"/>
      <c r="J33" s="21">
        <f t="shared" si="4"/>
        <v>0</v>
      </c>
      <c r="K33" s="22">
        <f t="shared" si="5"/>
        <v>0</v>
      </c>
      <c r="L33" s="16"/>
      <c r="M33" s="21">
        <f t="shared" si="2"/>
        <v>3.0307090400000001</v>
      </c>
      <c r="N33" s="22">
        <f t="shared" si="6"/>
        <v>80.549118552454232</v>
      </c>
      <c r="O33" s="16"/>
      <c r="P33" s="21">
        <f t="shared" si="3"/>
        <v>3.0307090400000001</v>
      </c>
      <c r="Q33" s="22">
        <f t="shared" si="7"/>
        <v>80.549118552454232</v>
      </c>
    </row>
    <row r="34" spans="1:17" ht="15" customHeight="1" x14ac:dyDescent="0.25">
      <c r="A34" s="18">
        <v>41304</v>
      </c>
      <c r="B34" s="21">
        <v>0</v>
      </c>
      <c r="C34" s="21">
        <v>1.3710813899999998</v>
      </c>
      <c r="D34" s="22">
        <f t="shared" si="0"/>
        <v>1.3710813899999998</v>
      </c>
      <c r="E34" s="16"/>
      <c r="F34" s="21">
        <v>0</v>
      </c>
      <c r="G34" s="21">
        <v>0</v>
      </c>
      <c r="H34" s="22">
        <f t="shared" si="1"/>
        <v>0</v>
      </c>
      <c r="I34" s="16"/>
      <c r="J34" s="21">
        <f t="shared" si="4"/>
        <v>0</v>
      </c>
      <c r="K34" s="22">
        <f t="shared" si="5"/>
        <v>0</v>
      </c>
      <c r="L34" s="16"/>
      <c r="M34" s="21">
        <f t="shared" si="2"/>
        <v>1.3710813899999998</v>
      </c>
      <c r="N34" s="22">
        <f t="shared" si="6"/>
        <v>81.920199942454232</v>
      </c>
      <c r="O34" s="16"/>
      <c r="P34" s="21">
        <f t="shared" si="3"/>
        <v>1.3710813899999998</v>
      </c>
      <c r="Q34" s="22">
        <f t="shared" si="7"/>
        <v>81.920199942454232</v>
      </c>
    </row>
    <row r="35" spans="1:17" ht="15" customHeight="1" x14ac:dyDescent="0.25">
      <c r="A35" s="18">
        <v>41305</v>
      </c>
      <c r="B35" s="21">
        <v>0</v>
      </c>
      <c r="C35" s="21">
        <v>0.55683171989310942</v>
      </c>
      <c r="D35" s="22">
        <f t="shared" si="0"/>
        <v>0.55683171989310942</v>
      </c>
      <c r="E35" s="16"/>
      <c r="F35" s="21">
        <v>0</v>
      </c>
      <c r="G35" s="21">
        <v>4.8689700000000002E-3</v>
      </c>
      <c r="H35" s="22">
        <f t="shared" si="1"/>
        <v>4.8689700000000002E-3</v>
      </c>
      <c r="I35" s="16"/>
      <c r="J35" s="21">
        <f t="shared" si="4"/>
        <v>0</v>
      </c>
      <c r="K35" s="22">
        <f t="shared" si="5"/>
        <v>0</v>
      </c>
      <c r="L35" s="16"/>
      <c r="M35" s="21">
        <f t="shared" si="2"/>
        <v>0.55196274989310945</v>
      </c>
      <c r="N35" s="22">
        <f t="shared" si="6"/>
        <v>82.472162692347339</v>
      </c>
      <c r="O35" s="16"/>
      <c r="P35" s="21">
        <f t="shared" si="3"/>
        <v>0.55196274989310945</v>
      </c>
      <c r="Q35" s="22">
        <f t="shared" si="7"/>
        <v>82.472162692347339</v>
      </c>
    </row>
    <row r="36" spans="1:17" ht="15" customHeight="1" x14ac:dyDescent="0.25">
      <c r="A36" s="18">
        <v>41306</v>
      </c>
      <c r="B36" s="21">
        <v>0</v>
      </c>
      <c r="C36" s="21">
        <v>1.4904891499999999</v>
      </c>
      <c r="D36" s="22">
        <f t="shared" si="0"/>
        <v>1.4904891499999999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4"/>
        <v>0</v>
      </c>
      <c r="K36" s="22">
        <f t="shared" si="5"/>
        <v>0</v>
      </c>
      <c r="L36" s="16"/>
      <c r="M36" s="21">
        <f t="shared" si="2"/>
        <v>1.4904891499999999</v>
      </c>
      <c r="N36" s="22">
        <f t="shared" si="6"/>
        <v>83.962651842347341</v>
      </c>
      <c r="O36" s="16"/>
      <c r="P36" s="21">
        <f t="shared" si="3"/>
        <v>1.4904891499999999</v>
      </c>
      <c r="Q36" s="22">
        <f t="shared" si="7"/>
        <v>83.962651842347341</v>
      </c>
    </row>
    <row r="37" spans="1:17" ht="15" customHeight="1" x14ac:dyDescent="0.25">
      <c r="A37" s="18">
        <v>41309</v>
      </c>
      <c r="B37" s="21">
        <v>0</v>
      </c>
      <c r="C37" s="21">
        <v>1.406823912044693</v>
      </c>
      <c r="D37" s="22">
        <f t="shared" si="0"/>
        <v>1.406823912044693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4"/>
        <v>0</v>
      </c>
      <c r="K37" s="22">
        <f t="shared" si="5"/>
        <v>0</v>
      </c>
      <c r="L37" s="16"/>
      <c r="M37" s="21">
        <f t="shared" si="2"/>
        <v>1.406823912044693</v>
      </c>
      <c r="N37" s="22">
        <f t="shared" si="6"/>
        <v>85.369475754392028</v>
      </c>
      <c r="O37" s="16"/>
      <c r="P37" s="21">
        <f t="shared" si="3"/>
        <v>1.406823912044693</v>
      </c>
      <c r="Q37" s="22">
        <f t="shared" si="7"/>
        <v>85.369475754392028</v>
      </c>
    </row>
    <row r="38" spans="1:17" ht="15" customHeight="1" x14ac:dyDescent="0.25">
      <c r="A38" s="18">
        <v>41310</v>
      </c>
      <c r="B38" s="21">
        <v>0</v>
      </c>
      <c r="C38" s="21">
        <v>1.7767840503597122E-2</v>
      </c>
      <c r="D38" s="22">
        <f t="shared" si="0"/>
        <v>1.7767840503597122E-2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4"/>
        <v>0</v>
      </c>
      <c r="K38" s="22">
        <f t="shared" si="5"/>
        <v>0</v>
      </c>
      <c r="L38" s="16"/>
      <c r="M38" s="21">
        <f t="shared" si="2"/>
        <v>1.7767840503597122E-2</v>
      </c>
      <c r="N38" s="22">
        <f t="shared" si="6"/>
        <v>85.387243594895622</v>
      </c>
      <c r="O38" s="16"/>
      <c r="P38" s="21">
        <f t="shared" si="3"/>
        <v>1.7767840503597122E-2</v>
      </c>
      <c r="Q38" s="22">
        <f t="shared" si="7"/>
        <v>85.387243594895622</v>
      </c>
    </row>
    <row r="39" spans="1:17" ht="15" customHeight="1" x14ac:dyDescent="0.25">
      <c r="A39" s="18">
        <v>41311</v>
      </c>
      <c r="B39" s="21">
        <v>0</v>
      </c>
      <c r="C39" s="21">
        <v>0.40627462631653322</v>
      </c>
      <c r="D39" s="22">
        <f t="shared" si="0"/>
        <v>0.40627462631653322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4"/>
        <v>0</v>
      </c>
      <c r="K39" s="22">
        <f t="shared" si="5"/>
        <v>0</v>
      </c>
      <c r="L39" s="16"/>
      <c r="M39" s="21">
        <f t="shared" si="2"/>
        <v>0.40627462631653322</v>
      </c>
      <c r="N39" s="22">
        <f t="shared" si="6"/>
        <v>85.793518221212153</v>
      </c>
      <c r="O39" s="16"/>
      <c r="P39" s="21">
        <f t="shared" si="3"/>
        <v>0.40627462631653322</v>
      </c>
      <c r="Q39" s="22">
        <f t="shared" si="7"/>
        <v>85.793518221212153</v>
      </c>
    </row>
    <row r="40" spans="1:17" ht="15" customHeight="1" x14ac:dyDescent="0.25">
      <c r="A40" s="18">
        <v>41312</v>
      </c>
      <c r="B40" s="21">
        <v>6</v>
      </c>
      <c r="C40" s="21">
        <v>0.43378337082362073</v>
      </c>
      <c r="D40" s="22">
        <f t="shared" si="0"/>
        <v>6.4337833708236207</v>
      </c>
      <c r="E40" s="16"/>
      <c r="F40" s="21">
        <v>0</v>
      </c>
      <c r="G40" s="21">
        <v>5.5489959999999998E-2</v>
      </c>
      <c r="H40" s="22">
        <f t="shared" si="1"/>
        <v>5.5489959999999998E-2</v>
      </c>
      <c r="I40" s="16"/>
      <c r="J40" s="21">
        <f t="shared" si="4"/>
        <v>6</v>
      </c>
      <c r="K40" s="22">
        <f t="shared" si="5"/>
        <v>6</v>
      </c>
      <c r="L40" s="16"/>
      <c r="M40" s="21">
        <f t="shared" si="2"/>
        <v>0.37829341082362072</v>
      </c>
      <c r="N40" s="22">
        <f t="shared" si="6"/>
        <v>86.171811632035769</v>
      </c>
      <c r="O40" s="16"/>
      <c r="P40" s="21">
        <f t="shared" si="3"/>
        <v>6.3782934108236207</v>
      </c>
      <c r="Q40" s="22">
        <f t="shared" si="7"/>
        <v>92.171811632035769</v>
      </c>
    </row>
    <row r="41" spans="1:17" ht="15" customHeight="1" x14ac:dyDescent="0.25">
      <c r="A41" s="18">
        <v>41313</v>
      </c>
      <c r="B41" s="21">
        <v>4.5999999999999996</v>
      </c>
      <c r="C41" s="21">
        <v>2.1588144699999998</v>
      </c>
      <c r="D41" s="22">
        <f t="shared" si="0"/>
        <v>6.758814469999999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4"/>
        <v>4.5999999999999996</v>
      </c>
      <c r="K41" s="22">
        <f t="shared" si="5"/>
        <v>10.6</v>
      </c>
      <c r="L41" s="16"/>
      <c r="M41" s="21">
        <f t="shared" si="2"/>
        <v>2.1588144699999998</v>
      </c>
      <c r="N41" s="22">
        <f t="shared" si="6"/>
        <v>88.330626102035765</v>
      </c>
      <c r="O41" s="16"/>
      <c r="P41" s="21">
        <f t="shared" si="3"/>
        <v>6.758814469999999</v>
      </c>
      <c r="Q41" s="22">
        <f t="shared" si="7"/>
        <v>98.930626102035774</v>
      </c>
    </row>
    <row r="42" spans="1:17" ht="15" customHeight="1" x14ac:dyDescent="0.25">
      <c r="A42" s="18">
        <v>41316</v>
      </c>
      <c r="B42" s="21">
        <v>0</v>
      </c>
      <c r="C42" s="21">
        <v>4.2980984530863887E-2</v>
      </c>
      <c r="D42" s="22">
        <f t="shared" si="0"/>
        <v>4.2980984530863887E-2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4"/>
        <v>0</v>
      </c>
      <c r="K42" s="22">
        <f t="shared" si="5"/>
        <v>10.6</v>
      </c>
      <c r="L42" s="16"/>
      <c r="M42" s="21">
        <f t="shared" si="2"/>
        <v>4.2980984530863887E-2</v>
      </c>
      <c r="N42" s="22">
        <f t="shared" si="6"/>
        <v>88.373607086566622</v>
      </c>
      <c r="O42" s="16"/>
      <c r="P42" s="21">
        <f t="shared" si="3"/>
        <v>4.2980984530863887E-2</v>
      </c>
      <c r="Q42" s="22">
        <f t="shared" si="7"/>
        <v>98.973607086566631</v>
      </c>
    </row>
    <row r="43" spans="1:17" ht="15" customHeight="1" x14ac:dyDescent="0.25">
      <c r="A43" s="18">
        <v>41317</v>
      </c>
      <c r="B43" s="21">
        <v>9</v>
      </c>
      <c r="C43" s="21">
        <v>1.9546173693362954</v>
      </c>
      <c r="D43" s="22">
        <f t="shared" si="0"/>
        <v>10.954617369336296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4"/>
        <v>9</v>
      </c>
      <c r="K43" s="22">
        <f t="shared" si="5"/>
        <v>19.600000000000001</v>
      </c>
      <c r="L43" s="16"/>
      <c r="M43" s="21">
        <f t="shared" si="2"/>
        <v>1.9546173693362954</v>
      </c>
      <c r="N43" s="22">
        <f t="shared" si="6"/>
        <v>90.328224455902912</v>
      </c>
      <c r="O43" s="16"/>
      <c r="P43" s="21">
        <f t="shared" si="3"/>
        <v>10.954617369336296</v>
      </c>
      <c r="Q43" s="22">
        <f t="shared" si="7"/>
        <v>109.92822445590292</v>
      </c>
    </row>
    <row r="44" spans="1:17" ht="15" customHeight="1" x14ac:dyDescent="0.25">
      <c r="A44" s="18">
        <v>41318</v>
      </c>
      <c r="B44" s="21">
        <v>3.6</v>
      </c>
      <c r="C44" s="21">
        <v>0.34353852000000001</v>
      </c>
      <c r="D44" s="22">
        <f t="shared" si="0"/>
        <v>3.9435385200000002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4"/>
        <v>3.6</v>
      </c>
      <c r="K44" s="22">
        <f t="shared" si="5"/>
        <v>23.200000000000003</v>
      </c>
      <c r="L44" s="16"/>
      <c r="M44" s="21">
        <f t="shared" si="2"/>
        <v>0.34353852000000001</v>
      </c>
      <c r="N44" s="22">
        <f t="shared" si="6"/>
        <v>90.671762975902908</v>
      </c>
      <c r="O44" s="16"/>
      <c r="P44" s="21">
        <f t="shared" si="3"/>
        <v>3.9435385200000002</v>
      </c>
      <c r="Q44" s="22">
        <f t="shared" si="7"/>
        <v>113.87176297590293</v>
      </c>
    </row>
    <row r="45" spans="1:17" ht="15" customHeight="1" x14ac:dyDescent="0.25">
      <c r="A45" s="18">
        <v>41319</v>
      </c>
      <c r="B45" s="21">
        <v>17.100000000000001</v>
      </c>
      <c r="C45" s="21">
        <v>1.0627849200000017</v>
      </c>
      <c r="D45" s="22">
        <f t="shared" si="0"/>
        <v>18.162784920000004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4"/>
        <v>17.100000000000001</v>
      </c>
      <c r="K45" s="22">
        <f t="shared" si="5"/>
        <v>40.300000000000004</v>
      </c>
      <c r="L45" s="16"/>
      <c r="M45" s="21">
        <f t="shared" si="2"/>
        <v>1.0627849200000017</v>
      </c>
      <c r="N45" s="22">
        <f t="shared" si="6"/>
        <v>91.734547895902907</v>
      </c>
      <c r="O45" s="16"/>
      <c r="P45" s="21">
        <f t="shared" si="3"/>
        <v>18.162784920000004</v>
      </c>
      <c r="Q45" s="22">
        <f t="shared" si="7"/>
        <v>132.03454789590293</v>
      </c>
    </row>
    <row r="46" spans="1:17" ht="15" customHeight="1" x14ac:dyDescent="0.25">
      <c r="A46" s="18">
        <v>41320</v>
      </c>
      <c r="B46" s="21">
        <v>0</v>
      </c>
      <c r="C46" s="21">
        <v>24.98295452</v>
      </c>
      <c r="D46" s="22">
        <f t="shared" si="0"/>
        <v>24.98295452</v>
      </c>
      <c r="E46" s="16"/>
      <c r="F46" s="21">
        <v>0</v>
      </c>
      <c r="G46" s="21">
        <v>16.591999999999999</v>
      </c>
      <c r="H46" s="22">
        <f t="shared" si="1"/>
        <v>16.591999999999999</v>
      </c>
      <c r="I46" s="16"/>
      <c r="J46" s="21">
        <f t="shared" si="4"/>
        <v>0</v>
      </c>
      <c r="K46" s="22">
        <f t="shared" si="5"/>
        <v>40.300000000000004</v>
      </c>
      <c r="L46" s="16"/>
      <c r="M46" s="21">
        <f t="shared" si="2"/>
        <v>8.3909545200000011</v>
      </c>
      <c r="N46" s="22">
        <f t="shared" si="6"/>
        <v>100.1255024159029</v>
      </c>
      <c r="O46" s="16"/>
      <c r="P46" s="21">
        <f t="shared" si="3"/>
        <v>8.3909545200000011</v>
      </c>
      <c r="Q46" s="22">
        <f t="shared" si="7"/>
        <v>140.42550241590294</v>
      </c>
    </row>
    <row r="47" spans="1:17" ht="15" customHeight="1" x14ac:dyDescent="0.25">
      <c r="A47" s="18">
        <v>41323</v>
      </c>
      <c r="B47" s="21">
        <v>0</v>
      </c>
      <c r="C47" s="21">
        <v>4.825355896022384E-2</v>
      </c>
      <c r="D47" s="22">
        <f t="shared" si="0"/>
        <v>4.825355896022384E-2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4"/>
        <v>0</v>
      </c>
      <c r="K47" s="22">
        <f t="shared" si="5"/>
        <v>40.300000000000004</v>
      </c>
      <c r="L47" s="16"/>
      <c r="M47" s="21">
        <f t="shared" si="2"/>
        <v>4.825355896022384E-2</v>
      </c>
      <c r="N47" s="22">
        <f t="shared" si="6"/>
        <v>100.17375597486313</v>
      </c>
      <c r="O47" s="16"/>
      <c r="P47" s="21">
        <f t="shared" si="3"/>
        <v>4.825355896022384E-2</v>
      </c>
      <c r="Q47" s="22">
        <f t="shared" si="7"/>
        <v>140.47375597486317</v>
      </c>
    </row>
    <row r="48" spans="1:17" ht="15" customHeight="1" x14ac:dyDescent="0.25">
      <c r="A48" s="18">
        <v>41324</v>
      </c>
      <c r="B48" s="21">
        <v>17.7</v>
      </c>
      <c r="C48" s="21">
        <v>0.1155703599999994</v>
      </c>
      <c r="D48" s="22">
        <f t="shared" si="0"/>
        <v>17.815570359999999</v>
      </c>
      <c r="E48" s="16"/>
      <c r="F48" s="21">
        <v>0</v>
      </c>
      <c r="G48" s="21">
        <v>0</v>
      </c>
      <c r="H48" s="22">
        <f t="shared" si="1"/>
        <v>0</v>
      </c>
      <c r="I48" s="16"/>
      <c r="J48" s="21">
        <f t="shared" si="4"/>
        <v>17.7</v>
      </c>
      <c r="K48" s="22">
        <f t="shared" si="5"/>
        <v>58</v>
      </c>
      <c r="L48" s="16"/>
      <c r="M48" s="21">
        <f t="shared" si="2"/>
        <v>0.1155703599999994</v>
      </c>
      <c r="N48" s="22">
        <f t="shared" si="6"/>
        <v>100.28932633486312</v>
      </c>
      <c r="O48" s="16"/>
      <c r="P48" s="21">
        <f t="shared" si="3"/>
        <v>17.815570359999999</v>
      </c>
      <c r="Q48" s="22">
        <f t="shared" si="7"/>
        <v>158.28932633486318</v>
      </c>
    </row>
    <row r="49" spans="1:17" ht="15" customHeight="1" x14ac:dyDescent="0.25">
      <c r="A49" s="18">
        <v>41325</v>
      </c>
      <c r="B49" s="21">
        <v>12.2</v>
      </c>
      <c r="C49" s="21">
        <v>25.487689679999999</v>
      </c>
      <c r="D49" s="22">
        <f t="shared" si="0"/>
        <v>37.687689679999998</v>
      </c>
      <c r="E49" s="16"/>
      <c r="F49" s="21">
        <v>0</v>
      </c>
      <c r="G49" s="21">
        <v>0</v>
      </c>
      <c r="H49" s="22">
        <f t="shared" si="1"/>
        <v>0</v>
      </c>
      <c r="I49" s="16"/>
      <c r="J49" s="21">
        <f t="shared" si="4"/>
        <v>12.2</v>
      </c>
      <c r="K49" s="22">
        <f t="shared" si="5"/>
        <v>70.2</v>
      </c>
      <c r="L49" s="16"/>
      <c r="M49" s="21">
        <f t="shared" si="2"/>
        <v>25.487689679999999</v>
      </c>
      <c r="N49" s="22">
        <f t="shared" si="6"/>
        <v>125.77701601486312</v>
      </c>
      <c r="O49" s="16"/>
      <c r="P49" s="21">
        <f t="shared" si="3"/>
        <v>37.687689679999998</v>
      </c>
      <c r="Q49" s="22">
        <f t="shared" si="7"/>
        <v>195.97701601486318</v>
      </c>
    </row>
    <row r="50" spans="1:17" ht="15" customHeight="1" x14ac:dyDescent="0.25">
      <c r="A50" s="18">
        <v>41326</v>
      </c>
      <c r="B50" s="21">
        <v>16.8</v>
      </c>
      <c r="C50" s="21">
        <v>0.92081137999999896</v>
      </c>
      <c r="D50" s="22">
        <f t="shared" si="0"/>
        <v>17.720811380000001</v>
      </c>
      <c r="E50" s="16"/>
      <c r="F50" s="21">
        <v>0</v>
      </c>
      <c r="G50" s="21">
        <v>0.10314565947824311</v>
      </c>
      <c r="H50" s="22">
        <f t="shared" si="1"/>
        <v>0.10314565947824311</v>
      </c>
      <c r="I50" s="16"/>
      <c r="J50" s="21">
        <f t="shared" si="4"/>
        <v>16.8</v>
      </c>
      <c r="K50" s="22">
        <f t="shared" si="5"/>
        <v>87</v>
      </c>
      <c r="L50" s="16"/>
      <c r="M50" s="21">
        <f t="shared" si="2"/>
        <v>0.8176657205217559</v>
      </c>
      <c r="N50" s="22">
        <f t="shared" si="6"/>
        <v>126.59468173538488</v>
      </c>
      <c r="O50" s="16"/>
      <c r="P50" s="21">
        <f t="shared" si="3"/>
        <v>17.617665720521757</v>
      </c>
      <c r="Q50" s="22">
        <f t="shared" si="7"/>
        <v>213.59468173538494</v>
      </c>
    </row>
    <row r="51" spans="1:17" ht="15" customHeight="1" x14ac:dyDescent="0.25">
      <c r="A51" s="18">
        <v>41327</v>
      </c>
      <c r="B51" s="21">
        <v>4.5999999999999996</v>
      </c>
      <c r="C51" s="21">
        <v>5.805565E-2</v>
      </c>
      <c r="D51" s="22">
        <f t="shared" si="0"/>
        <v>4.6580556499999997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4"/>
        <v>4.5999999999999996</v>
      </c>
      <c r="K51" s="22">
        <f t="shared" si="5"/>
        <v>91.6</v>
      </c>
      <c r="L51" s="16"/>
      <c r="M51" s="21">
        <f t="shared" si="2"/>
        <v>5.805565E-2</v>
      </c>
      <c r="N51" s="22">
        <f t="shared" si="6"/>
        <v>126.65273738538488</v>
      </c>
      <c r="O51" s="16"/>
      <c r="P51" s="21">
        <f t="shared" si="3"/>
        <v>4.6580556499999997</v>
      </c>
      <c r="Q51" s="22">
        <f t="shared" si="7"/>
        <v>218.25273738538493</v>
      </c>
    </row>
    <row r="52" spans="1:17" ht="15" customHeight="1" x14ac:dyDescent="0.25">
      <c r="A52" s="18">
        <v>41330</v>
      </c>
      <c r="B52" s="21">
        <v>2.7</v>
      </c>
      <c r="C52" s="21">
        <v>2.6353754800000004</v>
      </c>
      <c r="D52" s="22">
        <f t="shared" si="0"/>
        <v>5.3353754800000006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4"/>
        <v>2.7</v>
      </c>
      <c r="K52" s="22">
        <f t="shared" si="5"/>
        <v>94.3</v>
      </c>
      <c r="L52" s="16"/>
      <c r="M52" s="21">
        <f t="shared" si="2"/>
        <v>2.6353754800000004</v>
      </c>
      <c r="N52" s="22">
        <f t="shared" si="6"/>
        <v>129.28811286538487</v>
      </c>
      <c r="O52" s="16"/>
      <c r="P52" s="21">
        <f t="shared" si="3"/>
        <v>5.3353754800000006</v>
      </c>
      <c r="Q52" s="22">
        <f t="shared" si="7"/>
        <v>223.58811286538494</v>
      </c>
    </row>
    <row r="53" spans="1:17" ht="15" customHeight="1" x14ac:dyDescent="0.25">
      <c r="A53" s="18">
        <v>41331</v>
      </c>
      <c r="B53" s="21">
        <v>3.9</v>
      </c>
      <c r="C53" s="21">
        <v>0.85968237999999986</v>
      </c>
      <c r="D53" s="22">
        <f t="shared" si="0"/>
        <v>4.7596823800000001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4"/>
        <v>3.9</v>
      </c>
      <c r="K53" s="22">
        <f t="shared" si="5"/>
        <v>98.2</v>
      </c>
      <c r="L53" s="16"/>
      <c r="M53" s="21">
        <f t="shared" si="2"/>
        <v>0.85968237999999986</v>
      </c>
      <c r="N53" s="22">
        <f t="shared" si="6"/>
        <v>130.14779524538488</v>
      </c>
      <c r="O53" s="16"/>
      <c r="P53" s="21">
        <f t="shared" si="3"/>
        <v>4.7596823800000001</v>
      </c>
      <c r="Q53" s="22">
        <f t="shared" si="7"/>
        <v>228.34779524538493</v>
      </c>
    </row>
    <row r="54" spans="1:17" ht="15" customHeight="1" x14ac:dyDescent="0.25">
      <c r="A54" s="18">
        <v>41332</v>
      </c>
      <c r="B54" s="21">
        <v>0</v>
      </c>
      <c r="C54" s="21">
        <v>0.32531610999999999</v>
      </c>
      <c r="D54" s="22">
        <f t="shared" si="0"/>
        <v>0.32531610999999999</v>
      </c>
      <c r="E54" s="16"/>
      <c r="F54" s="21">
        <v>0</v>
      </c>
      <c r="G54" s="21">
        <v>0</v>
      </c>
      <c r="H54" s="22">
        <f t="shared" si="1"/>
        <v>0</v>
      </c>
      <c r="I54" s="16"/>
      <c r="J54" s="21">
        <f t="shared" si="4"/>
        <v>0</v>
      </c>
      <c r="K54" s="22">
        <f t="shared" si="5"/>
        <v>98.2</v>
      </c>
      <c r="L54" s="16"/>
      <c r="M54" s="21">
        <f t="shared" si="2"/>
        <v>0.32531610999999999</v>
      </c>
      <c r="N54" s="22">
        <f t="shared" si="6"/>
        <v>130.47311135538487</v>
      </c>
      <c r="O54" s="16"/>
      <c r="P54" s="21">
        <f t="shared" si="3"/>
        <v>0.32531610999999999</v>
      </c>
      <c r="Q54" s="22">
        <f t="shared" si="7"/>
        <v>228.67311135538492</v>
      </c>
    </row>
    <row r="55" spans="1:17" ht="15" customHeight="1" x14ac:dyDescent="0.25">
      <c r="A55" s="18">
        <v>41333</v>
      </c>
      <c r="B55" s="21">
        <v>0</v>
      </c>
      <c r="C55" s="21">
        <v>0.15421888</v>
      </c>
      <c r="D55" s="22">
        <f t="shared" si="0"/>
        <v>0.15421888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4"/>
        <v>0</v>
      </c>
      <c r="K55" s="22">
        <f t="shared" si="5"/>
        <v>98.2</v>
      </c>
      <c r="L55" s="16"/>
      <c r="M55" s="21">
        <f t="shared" si="2"/>
        <v>0.15421888</v>
      </c>
      <c r="N55" s="22">
        <f t="shared" si="6"/>
        <v>130.62733023538487</v>
      </c>
      <c r="O55" s="16"/>
      <c r="P55" s="21">
        <f t="shared" si="3"/>
        <v>0.15421888</v>
      </c>
      <c r="Q55" s="22">
        <f t="shared" si="7"/>
        <v>228.82733023538492</v>
      </c>
    </row>
    <row r="56" spans="1:17" ht="15" customHeight="1" x14ac:dyDescent="0.25">
      <c r="A56" s="18">
        <v>41334</v>
      </c>
      <c r="B56" s="21">
        <v>10.4</v>
      </c>
      <c r="C56" s="21">
        <v>0.55734222000000067</v>
      </c>
      <c r="D56" s="22">
        <f t="shared" si="0"/>
        <v>10.957342220000001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4"/>
        <v>10.4</v>
      </c>
      <c r="K56" s="22">
        <f t="shared" si="5"/>
        <v>108.60000000000001</v>
      </c>
      <c r="L56" s="16"/>
      <c r="M56" s="21">
        <f t="shared" si="2"/>
        <v>0.55734222000000067</v>
      </c>
      <c r="N56" s="22">
        <f t="shared" si="6"/>
        <v>131.18467245538488</v>
      </c>
      <c r="O56" s="16"/>
      <c r="P56" s="21">
        <f t="shared" si="3"/>
        <v>10.957342220000001</v>
      </c>
      <c r="Q56" s="22">
        <f t="shared" si="7"/>
        <v>239.78467245538491</v>
      </c>
    </row>
    <row r="57" spans="1:17" ht="15" customHeight="1" x14ac:dyDescent="0.25">
      <c r="A57" s="18">
        <v>41338</v>
      </c>
      <c r="B57" s="21">
        <v>5.3</v>
      </c>
      <c r="C57" s="21">
        <v>0.2587565700000003</v>
      </c>
      <c r="D57" s="22">
        <f t="shared" si="0"/>
        <v>5.5587565699999999</v>
      </c>
      <c r="E57" s="16"/>
      <c r="F57" s="21">
        <v>0</v>
      </c>
      <c r="G57" s="21">
        <v>9.3376399999999995E-3</v>
      </c>
      <c r="H57" s="22">
        <f t="shared" si="1"/>
        <v>9.3376399999999995E-3</v>
      </c>
      <c r="I57" s="16"/>
      <c r="J57" s="21">
        <f t="shared" si="4"/>
        <v>5.3</v>
      </c>
      <c r="K57" s="22">
        <f t="shared" si="5"/>
        <v>113.9</v>
      </c>
      <c r="L57" s="16"/>
      <c r="M57" s="21">
        <f t="shared" si="2"/>
        <v>0.24941893000000029</v>
      </c>
      <c r="N57" s="22">
        <f t="shared" si="6"/>
        <v>131.43409138538487</v>
      </c>
      <c r="O57" s="16"/>
      <c r="P57" s="21">
        <f t="shared" si="3"/>
        <v>5.5494189299999999</v>
      </c>
      <c r="Q57" s="22">
        <f t="shared" si="7"/>
        <v>245.33409138538491</v>
      </c>
    </row>
    <row r="58" spans="1:17" ht="15" customHeight="1" x14ac:dyDescent="0.25">
      <c r="A58" s="18">
        <v>41339</v>
      </c>
      <c r="B58" s="21">
        <v>6.1</v>
      </c>
      <c r="C58" s="21">
        <v>0.6831305099999998</v>
      </c>
      <c r="D58" s="22">
        <f t="shared" si="0"/>
        <v>6.7831305099999994</v>
      </c>
      <c r="E58" s="16"/>
      <c r="F58" s="21">
        <v>0</v>
      </c>
      <c r="G58" s="21">
        <v>0</v>
      </c>
      <c r="H58" s="22">
        <f t="shared" si="1"/>
        <v>0</v>
      </c>
      <c r="I58" s="16"/>
      <c r="J58" s="21">
        <f t="shared" si="4"/>
        <v>6.1</v>
      </c>
      <c r="K58" s="22">
        <f t="shared" si="5"/>
        <v>120</v>
      </c>
      <c r="L58" s="16"/>
      <c r="M58" s="21">
        <f t="shared" si="2"/>
        <v>0.6831305099999998</v>
      </c>
      <c r="N58" s="22">
        <f t="shared" si="6"/>
        <v>132.11722189538489</v>
      </c>
      <c r="O58" s="16"/>
      <c r="P58" s="21">
        <f t="shared" si="3"/>
        <v>6.7831305099999994</v>
      </c>
      <c r="Q58" s="22">
        <f t="shared" si="7"/>
        <v>252.11722189538492</v>
      </c>
    </row>
    <row r="59" spans="1:17" ht="15" customHeight="1" x14ac:dyDescent="0.25">
      <c r="A59" s="18">
        <v>41340</v>
      </c>
      <c r="B59" s="21">
        <v>0</v>
      </c>
      <c r="C59" s="21">
        <v>1.5809492288109142</v>
      </c>
      <c r="D59" s="22">
        <f t="shared" si="0"/>
        <v>1.5809492288109142</v>
      </c>
      <c r="E59" s="16"/>
      <c r="F59" s="21">
        <v>0</v>
      </c>
      <c r="G59" s="21">
        <v>0</v>
      </c>
      <c r="H59" s="22">
        <f t="shared" si="1"/>
        <v>0</v>
      </c>
      <c r="I59" s="16"/>
      <c r="J59" s="21">
        <f t="shared" si="4"/>
        <v>0</v>
      </c>
      <c r="K59" s="22">
        <f t="shared" si="5"/>
        <v>120</v>
      </c>
      <c r="L59" s="16"/>
      <c r="M59" s="21">
        <f t="shared" si="2"/>
        <v>1.5809492288109142</v>
      </c>
      <c r="N59" s="22">
        <f t="shared" si="6"/>
        <v>133.6981711241958</v>
      </c>
      <c r="O59" s="16"/>
      <c r="P59" s="21">
        <f t="shared" si="3"/>
        <v>1.5809492288109142</v>
      </c>
      <c r="Q59" s="22">
        <f t="shared" si="7"/>
        <v>253.69817112419582</v>
      </c>
    </row>
    <row r="60" spans="1:17" ht="15" customHeight="1" x14ac:dyDescent="0.25">
      <c r="A60" s="18">
        <v>41341</v>
      </c>
      <c r="B60" s="21">
        <v>0</v>
      </c>
      <c r="C60" s="21">
        <v>0.152200637593984</v>
      </c>
      <c r="D60" s="22">
        <f t="shared" si="0"/>
        <v>0.152200637593984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4"/>
        <v>0</v>
      </c>
      <c r="K60" s="22">
        <f t="shared" si="5"/>
        <v>120</v>
      </c>
      <c r="L60" s="16"/>
      <c r="M60" s="21">
        <f t="shared" si="2"/>
        <v>0.152200637593984</v>
      </c>
      <c r="N60" s="22">
        <f t="shared" si="6"/>
        <v>133.85037176178977</v>
      </c>
      <c r="O60" s="16"/>
      <c r="P60" s="21">
        <f t="shared" si="3"/>
        <v>0.152200637593984</v>
      </c>
      <c r="Q60" s="22">
        <f t="shared" si="7"/>
        <v>253.8503717617898</v>
      </c>
    </row>
    <row r="61" spans="1:17" ht="15" customHeight="1" x14ac:dyDescent="0.25">
      <c r="A61" s="18">
        <v>41344</v>
      </c>
      <c r="B61" s="21">
        <v>0</v>
      </c>
      <c r="C61" s="21">
        <v>23.961039</v>
      </c>
      <c r="D61" s="22">
        <f t="shared" si="0"/>
        <v>23.961039</v>
      </c>
      <c r="E61" s="16"/>
      <c r="F61" s="21">
        <v>0</v>
      </c>
      <c r="G61" s="21">
        <v>2.1359708399999997</v>
      </c>
      <c r="H61" s="22">
        <f t="shared" si="1"/>
        <v>2.1359708399999997</v>
      </c>
      <c r="I61" s="16"/>
      <c r="J61" s="21">
        <f t="shared" si="4"/>
        <v>0</v>
      </c>
      <c r="K61" s="22">
        <f t="shared" si="5"/>
        <v>120</v>
      </c>
      <c r="L61" s="16"/>
      <c r="M61" s="21">
        <f t="shared" si="2"/>
        <v>21.825068160000001</v>
      </c>
      <c r="N61" s="22">
        <f t="shared" si="6"/>
        <v>155.67543992178977</v>
      </c>
      <c r="O61" s="16"/>
      <c r="P61" s="21">
        <f t="shared" si="3"/>
        <v>21.825068160000001</v>
      </c>
      <c r="Q61" s="22">
        <f t="shared" si="7"/>
        <v>275.6754399217898</v>
      </c>
    </row>
    <row r="62" spans="1:17" ht="15" customHeight="1" x14ac:dyDescent="0.25">
      <c r="A62" s="18">
        <v>41345</v>
      </c>
      <c r="B62" s="21">
        <v>0</v>
      </c>
      <c r="C62" s="21">
        <v>0.64596111999999994</v>
      </c>
      <c r="D62" s="22">
        <f t="shared" si="0"/>
        <v>0.64596111999999994</v>
      </c>
      <c r="E62" s="16"/>
      <c r="F62" s="21">
        <v>0</v>
      </c>
      <c r="G62" s="21">
        <v>0</v>
      </c>
      <c r="H62" s="22">
        <f t="shared" si="1"/>
        <v>0</v>
      </c>
      <c r="I62" s="16"/>
      <c r="J62" s="21">
        <f t="shared" si="4"/>
        <v>0</v>
      </c>
      <c r="K62" s="22">
        <f t="shared" si="5"/>
        <v>120</v>
      </c>
      <c r="L62" s="16"/>
      <c r="M62" s="21">
        <f t="shared" si="2"/>
        <v>0.64596111999999994</v>
      </c>
      <c r="N62" s="22">
        <f t="shared" si="6"/>
        <v>156.32140104178978</v>
      </c>
      <c r="O62" s="16"/>
      <c r="P62" s="21">
        <f t="shared" si="3"/>
        <v>0.64596111999999994</v>
      </c>
      <c r="Q62" s="22">
        <f t="shared" si="7"/>
        <v>276.32140104178978</v>
      </c>
    </row>
    <row r="63" spans="1:17" ht="15" customHeight="1" x14ac:dyDescent="0.25">
      <c r="A63" s="18">
        <v>41346</v>
      </c>
      <c r="B63" s="21">
        <v>0</v>
      </c>
      <c r="C63" s="21">
        <v>0.27288651000000003</v>
      </c>
      <c r="D63" s="22">
        <f t="shared" si="0"/>
        <v>0.27288651000000003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4"/>
        <v>0</v>
      </c>
      <c r="K63" s="22">
        <f t="shared" si="5"/>
        <v>120</v>
      </c>
      <c r="L63" s="16"/>
      <c r="M63" s="21">
        <f t="shared" si="2"/>
        <v>0.27288651000000003</v>
      </c>
      <c r="N63" s="22">
        <f t="shared" si="6"/>
        <v>156.59428755178979</v>
      </c>
      <c r="O63" s="16"/>
      <c r="P63" s="21">
        <f t="shared" si="3"/>
        <v>0.27288651000000003</v>
      </c>
      <c r="Q63" s="22">
        <f t="shared" si="7"/>
        <v>276.59428755178976</v>
      </c>
    </row>
    <row r="64" spans="1:17" ht="15" customHeight="1" x14ac:dyDescent="0.25">
      <c r="A64" s="18">
        <v>41347</v>
      </c>
      <c r="B64" s="21">
        <v>0</v>
      </c>
      <c r="C64" s="21">
        <v>16.304074369999999</v>
      </c>
      <c r="D64" s="22">
        <f t="shared" si="0"/>
        <v>16.304074369999999</v>
      </c>
      <c r="E64" s="16"/>
      <c r="F64" s="21">
        <v>0</v>
      </c>
      <c r="G64" s="21">
        <v>9.5044406680251742E-2</v>
      </c>
      <c r="H64" s="22">
        <f t="shared" si="1"/>
        <v>9.5044406680251742E-2</v>
      </c>
      <c r="I64" s="16"/>
      <c r="J64" s="21">
        <f t="shared" si="4"/>
        <v>0</v>
      </c>
      <c r="K64" s="22">
        <f t="shared" si="5"/>
        <v>120</v>
      </c>
      <c r="L64" s="16"/>
      <c r="M64" s="21">
        <f t="shared" si="2"/>
        <v>16.209029963319747</v>
      </c>
      <c r="N64" s="22">
        <f t="shared" si="6"/>
        <v>172.80331751510954</v>
      </c>
      <c r="O64" s="16"/>
      <c r="P64" s="21">
        <f t="shared" si="3"/>
        <v>16.209029963319747</v>
      </c>
      <c r="Q64" s="22">
        <f t="shared" si="7"/>
        <v>292.80331751510948</v>
      </c>
    </row>
    <row r="65" spans="1:17" ht="15" customHeight="1" x14ac:dyDescent="0.25">
      <c r="A65" s="18">
        <v>41348</v>
      </c>
      <c r="B65" s="21">
        <v>2.1</v>
      </c>
      <c r="C65" s="21">
        <v>0.59150257513305848</v>
      </c>
      <c r="D65" s="22">
        <f t="shared" si="0"/>
        <v>2.6915025751330584</v>
      </c>
      <c r="E65" s="16"/>
      <c r="F65" s="21">
        <v>0</v>
      </c>
      <c r="G65" s="21">
        <v>0</v>
      </c>
      <c r="H65" s="22">
        <f t="shared" si="1"/>
        <v>0</v>
      </c>
      <c r="I65" s="16"/>
      <c r="J65" s="21">
        <f t="shared" si="4"/>
        <v>2.1</v>
      </c>
      <c r="K65" s="22">
        <f t="shared" si="5"/>
        <v>122.1</v>
      </c>
      <c r="L65" s="16"/>
      <c r="M65" s="21">
        <f t="shared" si="2"/>
        <v>0.59150257513305848</v>
      </c>
      <c r="N65" s="22">
        <f t="shared" si="6"/>
        <v>173.3948200902426</v>
      </c>
      <c r="O65" s="16"/>
      <c r="P65" s="21">
        <f t="shared" si="3"/>
        <v>2.6915025751330584</v>
      </c>
      <c r="Q65" s="22">
        <f t="shared" si="7"/>
        <v>295.49482009024257</v>
      </c>
    </row>
    <row r="66" spans="1:17" ht="15" customHeight="1" x14ac:dyDescent="0.25">
      <c r="A66" s="18">
        <v>41351</v>
      </c>
      <c r="B66" s="21">
        <v>0</v>
      </c>
      <c r="C66" s="21">
        <v>1.3092095400000001</v>
      </c>
      <c r="D66" s="22">
        <f t="shared" si="0"/>
        <v>1.3092095400000001</v>
      </c>
      <c r="E66" s="16"/>
      <c r="F66" s="21">
        <v>0</v>
      </c>
      <c r="G66" s="21">
        <v>0</v>
      </c>
      <c r="H66" s="22">
        <f t="shared" si="1"/>
        <v>0</v>
      </c>
      <c r="I66" s="16"/>
      <c r="J66" s="21">
        <f t="shared" si="4"/>
        <v>0</v>
      </c>
      <c r="K66" s="22">
        <f t="shared" si="5"/>
        <v>122.1</v>
      </c>
      <c r="L66" s="16"/>
      <c r="M66" s="21">
        <f t="shared" si="2"/>
        <v>1.3092095400000001</v>
      </c>
      <c r="N66" s="22">
        <f t="shared" si="6"/>
        <v>174.70402963024262</v>
      </c>
      <c r="O66" s="16"/>
      <c r="P66" s="21">
        <f t="shared" si="3"/>
        <v>1.3092095400000001</v>
      </c>
      <c r="Q66" s="22">
        <f t="shared" si="7"/>
        <v>296.80402963024255</v>
      </c>
    </row>
    <row r="67" spans="1:17" ht="15" customHeight="1" x14ac:dyDescent="0.25">
      <c r="A67" s="18">
        <v>41352</v>
      </c>
      <c r="B67" s="21">
        <v>0</v>
      </c>
      <c r="C67" s="21">
        <v>5.3724519999999998E-2</v>
      </c>
      <c r="D67" s="22">
        <f t="shared" si="0"/>
        <v>5.3724519999999998E-2</v>
      </c>
      <c r="E67" s="16"/>
      <c r="F67" s="21">
        <v>0</v>
      </c>
      <c r="G67" s="21">
        <v>0</v>
      </c>
      <c r="H67" s="22">
        <f t="shared" si="1"/>
        <v>0</v>
      </c>
      <c r="I67" s="16"/>
      <c r="J67" s="21">
        <f t="shared" si="4"/>
        <v>0</v>
      </c>
      <c r="K67" s="22">
        <f t="shared" si="5"/>
        <v>122.1</v>
      </c>
      <c r="L67" s="16"/>
      <c r="M67" s="21">
        <f t="shared" si="2"/>
        <v>5.3724519999999998E-2</v>
      </c>
      <c r="N67" s="22">
        <f t="shared" si="6"/>
        <v>174.75775415024262</v>
      </c>
      <c r="O67" s="16"/>
      <c r="P67" s="21">
        <f t="shared" si="3"/>
        <v>5.3724519999999998E-2</v>
      </c>
      <c r="Q67" s="22">
        <f t="shared" si="7"/>
        <v>296.85775415024256</v>
      </c>
    </row>
    <row r="68" spans="1:17" ht="15" customHeight="1" x14ac:dyDescent="0.25">
      <c r="A68" s="18">
        <v>41353</v>
      </c>
      <c r="B68" s="21">
        <v>0</v>
      </c>
      <c r="C68" s="21">
        <v>11.240068231711071</v>
      </c>
      <c r="D68" s="22">
        <f t="shared" si="0"/>
        <v>11.240068231711071</v>
      </c>
      <c r="E68" s="16"/>
      <c r="F68" s="21">
        <v>0</v>
      </c>
      <c r="G68" s="21">
        <v>8.7952492600000003</v>
      </c>
      <c r="H68" s="22">
        <f t="shared" si="1"/>
        <v>8.7952492600000003</v>
      </c>
      <c r="I68" s="16"/>
      <c r="J68" s="21">
        <f t="shared" si="4"/>
        <v>0</v>
      </c>
      <c r="K68" s="22">
        <f t="shared" si="5"/>
        <v>122.1</v>
      </c>
      <c r="L68" s="16"/>
      <c r="M68" s="21">
        <f t="shared" si="2"/>
        <v>2.4448189717110704</v>
      </c>
      <c r="N68" s="22">
        <f t="shared" si="6"/>
        <v>177.20257312195369</v>
      </c>
      <c r="O68" s="16"/>
      <c r="P68" s="21">
        <f t="shared" si="3"/>
        <v>2.4448189717110704</v>
      </c>
      <c r="Q68" s="22">
        <f t="shared" si="7"/>
        <v>299.30257312195363</v>
      </c>
    </row>
    <row r="69" spans="1:17" ht="15" customHeight="1" x14ac:dyDescent="0.25">
      <c r="A69" s="18">
        <v>41354</v>
      </c>
      <c r="B69" s="21">
        <v>0</v>
      </c>
      <c r="C69" s="21">
        <v>0.58542400645390369</v>
      </c>
      <c r="D69" s="22">
        <f t="shared" si="0"/>
        <v>0.58542400645390369</v>
      </c>
      <c r="E69" s="16"/>
      <c r="F69" s="21">
        <v>0</v>
      </c>
      <c r="G69" s="21">
        <v>0</v>
      </c>
      <c r="H69" s="22">
        <f t="shared" si="1"/>
        <v>0</v>
      </c>
      <c r="I69" s="16"/>
      <c r="J69" s="21">
        <f t="shared" si="4"/>
        <v>0</v>
      </c>
      <c r="K69" s="22">
        <f t="shared" si="5"/>
        <v>122.1</v>
      </c>
      <c r="L69" s="16"/>
      <c r="M69" s="21">
        <f t="shared" si="2"/>
        <v>0.58542400645390369</v>
      </c>
      <c r="N69" s="22">
        <f t="shared" si="6"/>
        <v>177.7879971284076</v>
      </c>
      <c r="O69" s="16"/>
      <c r="P69" s="21">
        <f t="shared" si="3"/>
        <v>0.58542400645390369</v>
      </c>
      <c r="Q69" s="22">
        <f t="shared" si="7"/>
        <v>299.88799712840751</v>
      </c>
    </row>
    <row r="70" spans="1:17" ht="15" customHeight="1" x14ac:dyDescent="0.25">
      <c r="A70" s="18">
        <v>41355</v>
      </c>
      <c r="B70" s="21">
        <v>0</v>
      </c>
      <c r="C70" s="21">
        <v>0.13489424999999999</v>
      </c>
      <c r="D70" s="22">
        <f t="shared" si="0"/>
        <v>0.13489424999999999</v>
      </c>
      <c r="E70" s="16"/>
      <c r="F70" s="21">
        <v>0</v>
      </c>
      <c r="G70" s="21">
        <v>0</v>
      </c>
      <c r="H70" s="22">
        <f t="shared" si="1"/>
        <v>0</v>
      </c>
      <c r="I70" s="16"/>
      <c r="J70" s="21">
        <f t="shared" si="4"/>
        <v>0</v>
      </c>
      <c r="K70" s="22">
        <f t="shared" si="5"/>
        <v>122.1</v>
      </c>
      <c r="L70" s="16"/>
      <c r="M70" s="21">
        <f t="shared" si="2"/>
        <v>0.13489424999999999</v>
      </c>
      <c r="N70" s="22">
        <f t="shared" si="6"/>
        <v>177.9228913784076</v>
      </c>
      <c r="O70" s="16"/>
      <c r="P70" s="21">
        <f t="shared" si="3"/>
        <v>0.13489424999999999</v>
      </c>
      <c r="Q70" s="22">
        <f t="shared" si="7"/>
        <v>300.02289137840751</v>
      </c>
    </row>
    <row r="71" spans="1:17" ht="15" customHeight="1" x14ac:dyDescent="0.25">
      <c r="A71" s="18">
        <v>41358</v>
      </c>
      <c r="B71" s="21">
        <v>0</v>
      </c>
      <c r="C71" s="21">
        <v>23.527789041574312</v>
      </c>
      <c r="D71" s="22">
        <f t="shared" si="0"/>
        <v>23.527789041574312</v>
      </c>
      <c r="E71" s="16"/>
      <c r="F71" s="21">
        <v>0</v>
      </c>
      <c r="G71" s="21">
        <v>4.0176600000000002E-3</v>
      </c>
      <c r="H71" s="22">
        <f t="shared" si="1"/>
        <v>4.0176600000000002E-3</v>
      </c>
      <c r="I71" s="16"/>
      <c r="J71" s="21">
        <f t="shared" si="4"/>
        <v>0</v>
      </c>
      <c r="K71" s="22">
        <f t="shared" si="5"/>
        <v>122.1</v>
      </c>
      <c r="L71" s="16"/>
      <c r="M71" s="21">
        <f t="shared" si="2"/>
        <v>23.523771381574313</v>
      </c>
      <c r="N71" s="22">
        <f t="shared" si="6"/>
        <v>201.4466627599819</v>
      </c>
      <c r="O71" s="16"/>
      <c r="P71" s="21">
        <f t="shared" si="3"/>
        <v>23.523771381574313</v>
      </c>
      <c r="Q71" s="22">
        <f t="shared" si="7"/>
        <v>323.54666275998181</v>
      </c>
    </row>
    <row r="72" spans="1:17" ht="15" customHeight="1" x14ac:dyDescent="0.25">
      <c r="A72" s="18">
        <v>41359</v>
      </c>
      <c r="B72" s="21">
        <v>0</v>
      </c>
      <c r="C72" s="21">
        <v>0.1227277760933804</v>
      </c>
      <c r="D72" s="22">
        <f t="shared" si="0"/>
        <v>0.1227277760933804</v>
      </c>
      <c r="E72" s="16"/>
      <c r="F72" s="21">
        <v>0</v>
      </c>
      <c r="G72" s="21">
        <v>0</v>
      </c>
      <c r="H72" s="22">
        <f t="shared" si="1"/>
        <v>0</v>
      </c>
      <c r="I72" s="16"/>
      <c r="J72" s="21">
        <f t="shared" si="4"/>
        <v>0</v>
      </c>
      <c r="K72" s="22">
        <f t="shared" si="5"/>
        <v>122.1</v>
      </c>
      <c r="L72" s="16"/>
      <c r="M72" s="21">
        <f t="shared" si="2"/>
        <v>0.1227277760933804</v>
      </c>
      <c r="N72" s="22">
        <f t="shared" si="6"/>
        <v>201.56939053607528</v>
      </c>
      <c r="O72" s="16"/>
      <c r="P72" s="21">
        <f t="shared" si="3"/>
        <v>0.1227277760933804</v>
      </c>
      <c r="Q72" s="22">
        <f t="shared" si="7"/>
        <v>323.66939053607518</v>
      </c>
    </row>
    <row r="73" spans="1:17" ht="15" customHeight="1" x14ac:dyDescent="0.25">
      <c r="A73" s="18">
        <v>41360</v>
      </c>
      <c r="B73" s="21">
        <v>0</v>
      </c>
      <c r="C73" s="21">
        <v>0</v>
      </c>
      <c r="D73" s="22">
        <f t="shared" si="0"/>
        <v>0</v>
      </c>
      <c r="E73" s="16"/>
      <c r="F73" s="21">
        <v>0</v>
      </c>
      <c r="G73" s="21">
        <v>0</v>
      </c>
      <c r="H73" s="22">
        <f t="shared" si="1"/>
        <v>0</v>
      </c>
      <c r="I73" s="16"/>
      <c r="J73" s="21">
        <f t="shared" si="4"/>
        <v>0</v>
      </c>
      <c r="K73" s="22">
        <f t="shared" si="5"/>
        <v>122.1</v>
      </c>
      <c r="L73" s="16"/>
      <c r="M73" s="21">
        <f t="shared" si="2"/>
        <v>0</v>
      </c>
      <c r="N73" s="22">
        <f t="shared" si="6"/>
        <v>201.56939053607528</v>
      </c>
      <c r="O73" s="16"/>
      <c r="P73" s="21">
        <f t="shared" si="3"/>
        <v>0</v>
      </c>
      <c r="Q73" s="22">
        <f t="shared" si="7"/>
        <v>323.66939053607518</v>
      </c>
    </row>
    <row r="74" spans="1:17" ht="15" customHeight="1" x14ac:dyDescent="0.25">
      <c r="A74" s="18">
        <v>41365</v>
      </c>
      <c r="B74" s="21">
        <v>0</v>
      </c>
      <c r="C74" s="21">
        <v>0.3362596018994829</v>
      </c>
      <c r="D74" s="22">
        <f t="shared" si="0"/>
        <v>0.3362596018994829</v>
      </c>
      <c r="E74" s="16"/>
      <c r="F74" s="21">
        <v>0</v>
      </c>
      <c r="G74" s="21">
        <v>0.76239539000000001</v>
      </c>
      <c r="H74" s="22">
        <f t="shared" si="1"/>
        <v>0.76239539000000001</v>
      </c>
      <c r="I74" s="16"/>
      <c r="J74" s="21">
        <f t="shared" si="4"/>
        <v>0</v>
      </c>
      <c r="K74" s="22">
        <f t="shared" si="5"/>
        <v>122.1</v>
      </c>
      <c r="L74" s="16"/>
      <c r="M74" s="21">
        <f t="shared" si="2"/>
        <v>-0.42613578810051711</v>
      </c>
      <c r="N74" s="22">
        <f t="shared" si="6"/>
        <v>201.14325474797477</v>
      </c>
      <c r="O74" s="16"/>
      <c r="P74" s="21">
        <f t="shared" si="3"/>
        <v>-0.42613578810051711</v>
      </c>
      <c r="Q74" s="22">
        <f t="shared" si="7"/>
        <v>323.24325474797467</v>
      </c>
    </row>
    <row r="75" spans="1:17" ht="15" customHeight="1" x14ac:dyDescent="0.25">
      <c r="A75" s="18">
        <v>41366</v>
      </c>
      <c r="B75" s="21">
        <v>0</v>
      </c>
      <c r="C75" s="21">
        <v>0.77397501331795515</v>
      </c>
      <c r="D75" s="22">
        <f t="shared" si="0"/>
        <v>0.77397501331795515</v>
      </c>
      <c r="E75" s="16"/>
      <c r="F75" s="21">
        <v>0</v>
      </c>
      <c r="G75" s="21">
        <v>0</v>
      </c>
      <c r="H75" s="22">
        <f t="shared" si="1"/>
        <v>0</v>
      </c>
      <c r="I75" s="16"/>
      <c r="J75" s="21">
        <f t="shared" si="4"/>
        <v>0</v>
      </c>
      <c r="K75" s="22">
        <f t="shared" si="5"/>
        <v>122.1</v>
      </c>
      <c r="L75" s="16"/>
      <c r="M75" s="21">
        <f t="shared" si="2"/>
        <v>0.77397501331795515</v>
      </c>
      <c r="N75" s="22">
        <f t="shared" si="6"/>
        <v>201.91722976129273</v>
      </c>
      <c r="O75" s="16"/>
      <c r="P75" s="21">
        <f t="shared" si="3"/>
        <v>0.77397501331795515</v>
      </c>
      <c r="Q75" s="22">
        <f t="shared" si="7"/>
        <v>324.01722976129264</v>
      </c>
    </row>
    <row r="76" spans="1:17" ht="15" customHeight="1" x14ac:dyDescent="0.25">
      <c r="A76" s="18">
        <v>41367</v>
      </c>
      <c r="B76" s="21">
        <v>0</v>
      </c>
      <c r="C76" s="21">
        <v>5.5426317100000002</v>
      </c>
      <c r="D76" s="22">
        <f t="shared" si="0"/>
        <v>5.5426317100000002</v>
      </c>
      <c r="E76" s="16"/>
      <c r="F76" s="21">
        <v>0</v>
      </c>
      <c r="G76" s="21">
        <v>11.465</v>
      </c>
      <c r="H76" s="22">
        <f t="shared" si="1"/>
        <v>11.465</v>
      </c>
      <c r="I76" s="16"/>
      <c r="J76" s="21">
        <f t="shared" si="4"/>
        <v>0</v>
      </c>
      <c r="K76" s="22">
        <f t="shared" si="5"/>
        <v>122.1</v>
      </c>
      <c r="L76" s="16"/>
      <c r="M76" s="21">
        <f t="shared" si="2"/>
        <v>-5.9223682899999996</v>
      </c>
      <c r="N76" s="22">
        <f t="shared" si="6"/>
        <v>195.99486147129272</v>
      </c>
      <c r="O76" s="16"/>
      <c r="P76" s="21">
        <f t="shared" si="3"/>
        <v>-5.9223682899999996</v>
      </c>
      <c r="Q76" s="22">
        <f t="shared" si="7"/>
        <v>318.09486147129263</v>
      </c>
    </row>
    <row r="77" spans="1:17" ht="15" customHeight="1" x14ac:dyDescent="0.25">
      <c r="A77" s="18">
        <v>41368</v>
      </c>
      <c r="B77" s="21">
        <v>0</v>
      </c>
      <c r="C77" s="21">
        <v>0.21462007393494278</v>
      </c>
      <c r="D77" s="22">
        <f t="shared" si="0"/>
        <v>0.21462007393494278</v>
      </c>
      <c r="E77" s="16"/>
      <c r="F77" s="21">
        <v>0</v>
      </c>
      <c r="G77" s="21">
        <v>9.7180000000000001E-5</v>
      </c>
      <c r="H77" s="22">
        <f t="shared" si="1"/>
        <v>9.7180000000000001E-5</v>
      </c>
      <c r="I77" s="16"/>
      <c r="J77" s="21">
        <f t="shared" si="4"/>
        <v>0</v>
      </c>
      <c r="K77" s="22">
        <f t="shared" si="5"/>
        <v>122.1</v>
      </c>
      <c r="L77" s="16"/>
      <c r="M77" s="21">
        <f t="shared" si="2"/>
        <v>0.21452289393494278</v>
      </c>
      <c r="N77" s="22">
        <f t="shared" si="6"/>
        <v>196.20938436522766</v>
      </c>
      <c r="O77" s="16"/>
      <c r="P77" s="21">
        <f t="shared" si="3"/>
        <v>0.21452289393494278</v>
      </c>
      <c r="Q77" s="22">
        <f t="shared" si="7"/>
        <v>318.30938436522757</v>
      </c>
    </row>
    <row r="78" spans="1:17" ht="15" customHeight="1" x14ac:dyDescent="0.25">
      <c r="A78" s="18">
        <v>41369</v>
      </c>
      <c r="B78" s="21">
        <v>0</v>
      </c>
      <c r="C78" s="21">
        <v>0.78274838999999996</v>
      </c>
      <c r="D78" s="22">
        <f t="shared" ref="D78:D141" si="8">B78+C78</f>
        <v>0.78274838999999996</v>
      </c>
      <c r="E78" s="16"/>
      <c r="F78" s="21">
        <v>0</v>
      </c>
      <c r="G78" s="21">
        <v>0</v>
      </c>
      <c r="H78" s="22">
        <f t="shared" si="1"/>
        <v>0</v>
      </c>
      <c r="I78" s="16"/>
      <c r="J78" s="21">
        <f t="shared" si="4"/>
        <v>0</v>
      </c>
      <c r="K78" s="22">
        <f t="shared" si="5"/>
        <v>122.1</v>
      </c>
      <c r="L78" s="16"/>
      <c r="M78" s="21">
        <f t="shared" si="2"/>
        <v>0.78274838999999996</v>
      </c>
      <c r="N78" s="22">
        <f t="shared" si="6"/>
        <v>196.99213275522766</v>
      </c>
      <c r="O78" s="16"/>
      <c r="P78" s="21">
        <f t="shared" si="3"/>
        <v>0.78274838999999996</v>
      </c>
      <c r="Q78" s="22">
        <f t="shared" si="7"/>
        <v>319.09213275522757</v>
      </c>
    </row>
    <row r="79" spans="1:17" ht="15" customHeight="1" x14ac:dyDescent="0.25">
      <c r="A79" s="18">
        <v>41372</v>
      </c>
      <c r="B79" s="21">
        <v>0</v>
      </c>
      <c r="C79" s="21">
        <v>0.31092440999999998</v>
      </c>
      <c r="D79" s="22">
        <f t="shared" si="8"/>
        <v>0.31092440999999998</v>
      </c>
      <c r="E79" s="16"/>
      <c r="F79" s="21">
        <v>0</v>
      </c>
      <c r="G79" s="21">
        <v>0</v>
      </c>
      <c r="H79" s="22">
        <f t="shared" ref="H79:H142" si="9">F79+G79</f>
        <v>0</v>
      </c>
      <c r="I79" s="16"/>
      <c r="J79" s="21">
        <f t="shared" si="4"/>
        <v>0</v>
      </c>
      <c r="K79" s="22">
        <f t="shared" si="5"/>
        <v>122.1</v>
      </c>
      <c r="L79" s="16"/>
      <c r="M79" s="21">
        <f t="shared" ref="M79:M142" si="10">C79-G79</f>
        <v>0.31092440999999998</v>
      </c>
      <c r="N79" s="22">
        <f t="shared" si="6"/>
        <v>197.30305716522767</v>
      </c>
      <c r="O79" s="16"/>
      <c r="P79" s="21">
        <f t="shared" ref="P79:P142" si="11">J79+M79</f>
        <v>0.31092440999999998</v>
      </c>
      <c r="Q79" s="22">
        <f t="shared" si="7"/>
        <v>319.40305716522755</v>
      </c>
    </row>
    <row r="80" spans="1:17" ht="15" customHeight="1" x14ac:dyDescent="0.25">
      <c r="A80" s="18">
        <v>41373</v>
      </c>
      <c r="B80" s="21">
        <v>0</v>
      </c>
      <c r="C80" s="21">
        <v>15.809862050000001</v>
      </c>
      <c r="D80" s="22">
        <f t="shared" si="8"/>
        <v>15.809862050000001</v>
      </c>
      <c r="E80" s="16"/>
      <c r="F80" s="21">
        <v>0</v>
      </c>
      <c r="G80" s="21">
        <v>0</v>
      </c>
      <c r="H80" s="22">
        <f t="shared" si="9"/>
        <v>0</v>
      </c>
      <c r="I80" s="16"/>
      <c r="J80" s="21">
        <f t="shared" ref="J80:J143" si="12">B80-F80</f>
        <v>0</v>
      </c>
      <c r="K80" s="22">
        <f t="shared" ref="K80:K143" si="13">K79+J80</f>
        <v>122.1</v>
      </c>
      <c r="L80" s="16"/>
      <c r="M80" s="21">
        <f t="shared" si="10"/>
        <v>15.809862050000001</v>
      </c>
      <c r="N80" s="22">
        <f t="shared" ref="N80:N143" si="14">N79+M80</f>
        <v>213.11291921522766</v>
      </c>
      <c r="O80" s="16"/>
      <c r="P80" s="21">
        <f t="shared" si="11"/>
        <v>15.809862050000001</v>
      </c>
      <c r="Q80" s="22">
        <f t="shared" ref="Q80:Q143" si="15">Q79+P80</f>
        <v>335.21291921522754</v>
      </c>
    </row>
    <row r="81" spans="1:17" ht="15" customHeight="1" x14ac:dyDescent="0.25">
      <c r="A81" s="18">
        <v>41374</v>
      </c>
      <c r="B81" s="21">
        <v>0</v>
      </c>
      <c r="C81" s="21">
        <v>0.47999421999999997</v>
      </c>
      <c r="D81" s="22">
        <f t="shared" si="8"/>
        <v>0.47999421999999997</v>
      </c>
      <c r="E81" s="16"/>
      <c r="F81" s="21">
        <v>0</v>
      </c>
      <c r="G81" s="21">
        <v>1.2919800000000001E-3</v>
      </c>
      <c r="H81" s="22">
        <f t="shared" si="9"/>
        <v>1.2919800000000001E-3</v>
      </c>
      <c r="I81" s="16"/>
      <c r="J81" s="21">
        <f t="shared" si="12"/>
        <v>0</v>
      </c>
      <c r="K81" s="22">
        <f t="shared" si="13"/>
        <v>122.1</v>
      </c>
      <c r="L81" s="16"/>
      <c r="M81" s="21">
        <f t="shared" si="10"/>
        <v>0.47870223999999995</v>
      </c>
      <c r="N81" s="22">
        <f t="shared" si="14"/>
        <v>213.59162145522765</v>
      </c>
      <c r="O81" s="16"/>
      <c r="P81" s="21">
        <f t="shared" si="11"/>
        <v>0.47870223999999995</v>
      </c>
      <c r="Q81" s="22">
        <f t="shared" si="15"/>
        <v>335.69162145522756</v>
      </c>
    </row>
    <row r="82" spans="1:17" ht="15" customHeight="1" x14ac:dyDescent="0.25">
      <c r="A82" s="18">
        <v>41375</v>
      </c>
      <c r="B82" s="21">
        <v>0</v>
      </c>
      <c r="C82" s="21">
        <v>4.0859956771903407</v>
      </c>
      <c r="D82" s="22">
        <f t="shared" si="8"/>
        <v>4.0859956771903407</v>
      </c>
      <c r="E82" s="16"/>
      <c r="F82" s="21">
        <v>0</v>
      </c>
      <c r="G82" s="21">
        <v>0</v>
      </c>
      <c r="H82" s="22">
        <f t="shared" si="9"/>
        <v>0</v>
      </c>
      <c r="I82" s="16"/>
      <c r="J82" s="21">
        <f t="shared" si="12"/>
        <v>0</v>
      </c>
      <c r="K82" s="22">
        <f t="shared" si="13"/>
        <v>122.1</v>
      </c>
      <c r="L82" s="16"/>
      <c r="M82" s="21">
        <f t="shared" si="10"/>
        <v>4.0859956771903407</v>
      </c>
      <c r="N82" s="22">
        <f t="shared" si="14"/>
        <v>217.67761713241799</v>
      </c>
      <c r="O82" s="16"/>
      <c r="P82" s="21">
        <f t="shared" si="11"/>
        <v>4.0859956771903407</v>
      </c>
      <c r="Q82" s="22">
        <f t="shared" si="15"/>
        <v>339.7776171324179</v>
      </c>
    </row>
    <row r="83" spans="1:17" ht="15" customHeight="1" x14ac:dyDescent="0.25">
      <c r="A83" s="18">
        <v>41376</v>
      </c>
      <c r="B83" s="21">
        <v>0</v>
      </c>
      <c r="C83" s="21">
        <v>18.125342359999998</v>
      </c>
      <c r="D83" s="22">
        <f t="shared" si="8"/>
        <v>18.125342359999998</v>
      </c>
      <c r="E83" s="16"/>
      <c r="F83" s="21">
        <v>0</v>
      </c>
      <c r="G83" s="21">
        <v>0.10998098833589104</v>
      </c>
      <c r="H83" s="22">
        <f t="shared" si="9"/>
        <v>0.10998098833589104</v>
      </c>
      <c r="I83" s="16"/>
      <c r="J83" s="21">
        <f t="shared" si="12"/>
        <v>0</v>
      </c>
      <c r="K83" s="22">
        <f t="shared" si="13"/>
        <v>122.1</v>
      </c>
      <c r="L83" s="16"/>
      <c r="M83" s="21">
        <f t="shared" si="10"/>
        <v>18.015361371664106</v>
      </c>
      <c r="N83" s="22">
        <f t="shared" si="14"/>
        <v>235.69297850408211</v>
      </c>
      <c r="O83" s="16"/>
      <c r="P83" s="21">
        <f t="shared" si="11"/>
        <v>18.015361371664106</v>
      </c>
      <c r="Q83" s="22">
        <f t="shared" si="15"/>
        <v>357.79297850408199</v>
      </c>
    </row>
    <row r="84" spans="1:17" ht="15" customHeight="1" x14ac:dyDescent="0.25">
      <c r="A84" s="18">
        <v>41379</v>
      </c>
      <c r="B84" s="21">
        <v>0</v>
      </c>
      <c r="C84" s="21">
        <v>0.18038630821927773</v>
      </c>
      <c r="D84" s="22">
        <f t="shared" si="8"/>
        <v>0.18038630821927773</v>
      </c>
      <c r="E84" s="16"/>
      <c r="F84" s="21">
        <v>12</v>
      </c>
      <c r="G84" s="21">
        <v>0</v>
      </c>
      <c r="H84" s="22">
        <f t="shared" si="9"/>
        <v>12</v>
      </c>
      <c r="I84" s="16"/>
      <c r="J84" s="21">
        <f t="shared" si="12"/>
        <v>-12</v>
      </c>
      <c r="K84" s="22">
        <f t="shared" si="13"/>
        <v>110.1</v>
      </c>
      <c r="L84" s="16"/>
      <c r="M84" s="21">
        <f t="shared" si="10"/>
        <v>0.18038630821927773</v>
      </c>
      <c r="N84" s="22">
        <f t="shared" si="14"/>
        <v>235.87336481230139</v>
      </c>
      <c r="O84" s="16"/>
      <c r="P84" s="21">
        <f t="shared" si="11"/>
        <v>-11.819613691780722</v>
      </c>
      <c r="Q84" s="22">
        <f t="shared" si="15"/>
        <v>345.97336481230127</v>
      </c>
    </row>
    <row r="85" spans="1:17" ht="15" customHeight="1" x14ac:dyDescent="0.25">
      <c r="A85" s="18">
        <v>41380</v>
      </c>
      <c r="B85" s="21">
        <v>0</v>
      </c>
      <c r="C85" s="21">
        <v>0.11070408999999999</v>
      </c>
      <c r="D85" s="22">
        <f t="shared" si="8"/>
        <v>0.11070408999999999</v>
      </c>
      <c r="E85" s="16"/>
      <c r="F85" s="21">
        <v>0</v>
      </c>
      <c r="G85" s="21">
        <v>0</v>
      </c>
      <c r="H85" s="22">
        <f t="shared" si="9"/>
        <v>0</v>
      </c>
      <c r="I85" s="16"/>
      <c r="J85" s="21">
        <f t="shared" si="12"/>
        <v>0</v>
      </c>
      <c r="K85" s="22">
        <f t="shared" si="13"/>
        <v>110.1</v>
      </c>
      <c r="L85" s="16"/>
      <c r="M85" s="21">
        <f t="shared" si="10"/>
        <v>0.11070408999999999</v>
      </c>
      <c r="N85" s="22">
        <f t="shared" si="14"/>
        <v>235.9840689023014</v>
      </c>
      <c r="O85" s="16"/>
      <c r="P85" s="21">
        <f t="shared" si="11"/>
        <v>0.11070408999999999</v>
      </c>
      <c r="Q85" s="22">
        <f t="shared" si="15"/>
        <v>346.08406890230128</v>
      </c>
    </row>
    <row r="86" spans="1:17" ht="15" customHeight="1" x14ac:dyDescent="0.25">
      <c r="A86" s="18">
        <v>41381</v>
      </c>
      <c r="B86" s="21">
        <v>0</v>
      </c>
      <c r="C86" s="21">
        <v>0.26695357000000003</v>
      </c>
      <c r="D86" s="22">
        <f t="shared" si="8"/>
        <v>0.26695357000000003</v>
      </c>
      <c r="E86" s="16"/>
      <c r="F86" s="21">
        <v>6.7</v>
      </c>
      <c r="G86" s="21">
        <v>0</v>
      </c>
      <c r="H86" s="22">
        <f t="shared" si="9"/>
        <v>6.7</v>
      </c>
      <c r="I86" s="16"/>
      <c r="J86" s="21">
        <f t="shared" si="12"/>
        <v>-6.7</v>
      </c>
      <c r="K86" s="22">
        <f t="shared" si="13"/>
        <v>103.39999999999999</v>
      </c>
      <c r="L86" s="16"/>
      <c r="M86" s="21">
        <f t="shared" si="10"/>
        <v>0.26695357000000003</v>
      </c>
      <c r="N86" s="22">
        <f t="shared" si="14"/>
        <v>236.2510224723014</v>
      </c>
      <c r="O86" s="16"/>
      <c r="P86" s="21">
        <f t="shared" si="11"/>
        <v>-6.4330464300000001</v>
      </c>
      <c r="Q86" s="22">
        <f t="shared" si="15"/>
        <v>339.65102247230129</v>
      </c>
    </row>
    <row r="87" spans="1:17" ht="15" customHeight="1" x14ac:dyDescent="0.25">
      <c r="A87" s="18">
        <v>41382</v>
      </c>
      <c r="B87" s="21">
        <v>0</v>
      </c>
      <c r="C87" s="21">
        <v>0.2567578008338342</v>
      </c>
      <c r="D87" s="22">
        <f t="shared" si="8"/>
        <v>0.2567578008338342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2"/>
        <v>0</v>
      </c>
      <c r="K87" s="22">
        <f t="shared" si="13"/>
        <v>103.39999999999999</v>
      </c>
      <c r="L87" s="16"/>
      <c r="M87" s="21">
        <f t="shared" si="10"/>
        <v>0.2567578008338342</v>
      </c>
      <c r="N87" s="22">
        <f t="shared" si="14"/>
        <v>236.50778027313524</v>
      </c>
      <c r="O87" s="16"/>
      <c r="P87" s="21">
        <f t="shared" si="11"/>
        <v>0.2567578008338342</v>
      </c>
      <c r="Q87" s="22">
        <f t="shared" si="15"/>
        <v>339.90778027313513</v>
      </c>
    </row>
    <row r="88" spans="1:17" ht="15" customHeight="1" x14ac:dyDescent="0.25">
      <c r="A88" s="18">
        <v>41383</v>
      </c>
      <c r="B88" s="21">
        <v>0</v>
      </c>
      <c r="C88" s="21">
        <v>0.27399571</v>
      </c>
      <c r="D88" s="22">
        <f t="shared" si="8"/>
        <v>0.27399571</v>
      </c>
      <c r="E88" s="16"/>
      <c r="F88" s="21">
        <v>0</v>
      </c>
      <c r="G88" s="21">
        <v>0</v>
      </c>
      <c r="H88" s="22">
        <f t="shared" si="9"/>
        <v>0</v>
      </c>
      <c r="I88" s="16"/>
      <c r="J88" s="21">
        <f t="shared" si="12"/>
        <v>0</v>
      </c>
      <c r="K88" s="22">
        <f t="shared" si="13"/>
        <v>103.39999999999999</v>
      </c>
      <c r="L88" s="16"/>
      <c r="M88" s="21">
        <f t="shared" si="10"/>
        <v>0.27399571</v>
      </c>
      <c r="N88" s="22">
        <f t="shared" si="14"/>
        <v>236.78177598313525</v>
      </c>
      <c r="O88" s="16"/>
      <c r="P88" s="21">
        <f t="shared" si="11"/>
        <v>0.27399571</v>
      </c>
      <c r="Q88" s="22">
        <f t="shared" si="15"/>
        <v>340.18177598313514</v>
      </c>
    </row>
    <row r="89" spans="1:17" ht="15" customHeight="1" x14ac:dyDescent="0.25">
      <c r="A89" s="18">
        <v>41386</v>
      </c>
      <c r="B89" s="21">
        <v>0</v>
      </c>
      <c r="C89" s="21">
        <v>0.13104586999999998</v>
      </c>
      <c r="D89" s="22">
        <f t="shared" si="8"/>
        <v>0.13104586999999998</v>
      </c>
      <c r="E89" s="16"/>
      <c r="F89" s="21">
        <v>0</v>
      </c>
      <c r="G89" s="21">
        <v>7.3038800000000004E-3</v>
      </c>
      <c r="H89" s="22">
        <f t="shared" si="9"/>
        <v>7.3038800000000004E-3</v>
      </c>
      <c r="I89" s="16"/>
      <c r="J89" s="21">
        <f t="shared" si="12"/>
        <v>0</v>
      </c>
      <c r="K89" s="22">
        <f t="shared" si="13"/>
        <v>103.39999999999999</v>
      </c>
      <c r="L89" s="16"/>
      <c r="M89" s="21">
        <f t="shared" si="10"/>
        <v>0.12374198999999998</v>
      </c>
      <c r="N89" s="22">
        <f t="shared" si="14"/>
        <v>236.90551797313526</v>
      </c>
      <c r="O89" s="16"/>
      <c r="P89" s="21">
        <f t="shared" si="11"/>
        <v>0.12374198999999998</v>
      </c>
      <c r="Q89" s="22">
        <f t="shared" si="15"/>
        <v>340.30551797313512</v>
      </c>
    </row>
    <row r="90" spans="1:17" ht="15" customHeight="1" x14ac:dyDescent="0.25">
      <c r="A90" s="18">
        <v>41387</v>
      </c>
      <c r="B90" s="21">
        <v>0</v>
      </c>
      <c r="C90" s="21">
        <v>0</v>
      </c>
      <c r="D90" s="22">
        <f t="shared" si="8"/>
        <v>0</v>
      </c>
      <c r="E90" s="16"/>
      <c r="F90" s="21">
        <v>0</v>
      </c>
      <c r="G90" s="21">
        <v>0</v>
      </c>
      <c r="H90" s="22">
        <f t="shared" si="9"/>
        <v>0</v>
      </c>
      <c r="I90" s="16"/>
      <c r="J90" s="21">
        <f t="shared" si="12"/>
        <v>0</v>
      </c>
      <c r="K90" s="22">
        <f t="shared" si="13"/>
        <v>103.39999999999999</v>
      </c>
      <c r="L90" s="16"/>
      <c r="M90" s="21">
        <f t="shared" si="10"/>
        <v>0</v>
      </c>
      <c r="N90" s="22">
        <f t="shared" si="14"/>
        <v>236.90551797313526</v>
      </c>
      <c r="O90" s="16"/>
      <c r="P90" s="21">
        <f t="shared" si="11"/>
        <v>0</v>
      </c>
      <c r="Q90" s="22">
        <f t="shared" si="15"/>
        <v>340.30551797313512</v>
      </c>
    </row>
    <row r="91" spans="1:17" ht="15" customHeight="1" x14ac:dyDescent="0.25">
      <c r="A91" s="18">
        <v>41388</v>
      </c>
      <c r="B91" s="21">
        <v>0</v>
      </c>
      <c r="C91" s="21">
        <v>0.26251302000000004</v>
      </c>
      <c r="D91" s="22">
        <f t="shared" si="8"/>
        <v>0.26251302000000004</v>
      </c>
      <c r="E91" s="16"/>
      <c r="F91" s="21">
        <v>0</v>
      </c>
      <c r="G91" s="21">
        <v>0</v>
      </c>
      <c r="H91" s="22">
        <f t="shared" si="9"/>
        <v>0</v>
      </c>
      <c r="I91" s="16"/>
      <c r="J91" s="21">
        <f t="shared" si="12"/>
        <v>0</v>
      </c>
      <c r="K91" s="22">
        <f t="shared" si="13"/>
        <v>103.39999999999999</v>
      </c>
      <c r="L91" s="16"/>
      <c r="M91" s="21">
        <f t="shared" si="10"/>
        <v>0.26251302000000004</v>
      </c>
      <c r="N91" s="22">
        <f t="shared" si="14"/>
        <v>237.16803099313526</v>
      </c>
      <c r="O91" s="16"/>
      <c r="P91" s="21">
        <f t="shared" si="11"/>
        <v>0.26251302000000004</v>
      </c>
      <c r="Q91" s="22">
        <f t="shared" si="15"/>
        <v>340.5680309931351</v>
      </c>
    </row>
    <row r="92" spans="1:17" ht="15" customHeight="1" x14ac:dyDescent="0.25">
      <c r="A92" s="18">
        <v>41389</v>
      </c>
      <c r="B92" s="21">
        <v>0</v>
      </c>
      <c r="C92" s="21">
        <v>1.5428596399999999</v>
      </c>
      <c r="D92" s="22">
        <f t="shared" si="8"/>
        <v>1.5428596399999999</v>
      </c>
      <c r="E92" s="16"/>
      <c r="F92" s="21">
        <v>0</v>
      </c>
      <c r="G92" s="21">
        <v>0</v>
      </c>
      <c r="H92" s="22">
        <f t="shared" si="9"/>
        <v>0</v>
      </c>
      <c r="I92" s="16"/>
      <c r="J92" s="21">
        <f t="shared" si="12"/>
        <v>0</v>
      </c>
      <c r="K92" s="22">
        <f t="shared" si="13"/>
        <v>103.39999999999999</v>
      </c>
      <c r="L92" s="16"/>
      <c r="M92" s="21">
        <f t="shared" si="10"/>
        <v>1.5428596399999999</v>
      </c>
      <c r="N92" s="22">
        <f t="shared" si="14"/>
        <v>238.71089063313525</v>
      </c>
      <c r="O92" s="16"/>
      <c r="P92" s="21">
        <f t="shared" si="11"/>
        <v>1.5428596399999999</v>
      </c>
      <c r="Q92" s="22">
        <f t="shared" si="15"/>
        <v>342.11089063313511</v>
      </c>
    </row>
    <row r="93" spans="1:17" ht="15" customHeight="1" x14ac:dyDescent="0.25">
      <c r="A93" s="18">
        <v>41390</v>
      </c>
      <c r="B93" s="21">
        <v>0</v>
      </c>
      <c r="C93" s="21">
        <v>0.66474387999999995</v>
      </c>
      <c r="D93" s="22">
        <f t="shared" si="8"/>
        <v>0.66474387999999995</v>
      </c>
      <c r="E93" s="16"/>
      <c r="F93" s="21">
        <v>0</v>
      </c>
      <c r="G93" s="21">
        <v>3.3405940482967279E-2</v>
      </c>
      <c r="H93" s="22">
        <f t="shared" si="9"/>
        <v>3.3405940482967279E-2</v>
      </c>
      <c r="I93" s="16"/>
      <c r="J93" s="21">
        <f t="shared" si="12"/>
        <v>0</v>
      </c>
      <c r="K93" s="22">
        <f t="shared" si="13"/>
        <v>103.39999999999999</v>
      </c>
      <c r="L93" s="16"/>
      <c r="M93" s="21">
        <f t="shared" si="10"/>
        <v>0.63133793951703265</v>
      </c>
      <c r="N93" s="22">
        <f t="shared" si="14"/>
        <v>239.34222857265229</v>
      </c>
      <c r="O93" s="16"/>
      <c r="P93" s="21">
        <f t="shared" si="11"/>
        <v>0.63133793951703265</v>
      </c>
      <c r="Q93" s="22">
        <f t="shared" si="15"/>
        <v>342.74222857265215</v>
      </c>
    </row>
    <row r="94" spans="1:17" ht="15" customHeight="1" x14ac:dyDescent="0.25">
      <c r="A94" s="18">
        <v>41393</v>
      </c>
      <c r="B94" s="21">
        <v>0</v>
      </c>
      <c r="C94" s="21">
        <v>24.216795027752315</v>
      </c>
      <c r="D94" s="22">
        <f t="shared" si="8"/>
        <v>24.216795027752315</v>
      </c>
      <c r="E94" s="16"/>
      <c r="F94" s="21">
        <v>0</v>
      </c>
      <c r="G94" s="21">
        <v>0</v>
      </c>
      <c r="H94" s="22">
        <f t="shared" si="9"/>
        <v>0</v>
      </c>
      <c r="I94" s="16"/>
      <c r="J94" s="21">
        <f t="shared" si="12"/>
        <v>0</v>
      </c>
      <c r="K94" s="22">
        <f t="shared" si="13"/>
        <v>103.39999999999999</v>
      </c>
      <c r="L94" s="16"/>
      <c r="M94" s="21">
        <f t="shared" si="10"/>
        <v>24.216795027752315</v>
      </c>
      <c r="N94" s="22">
        <f t="shared" si="14"/>
        <v>263.5590236004046</v>
      </c>
      <c r="O94" s="16"/>
      <c r="P94" s="21">
        <f t="shared" si="11"/>
        <v>24.216795027752315</v>
      </c>
      <c r="Q94" s="22">
        <f t="shared" si="15"/>
        <v>366.95902360040446</v>
      </c>
    </row>
    <row r="95" spans="1:17" ht="15" customHeight="1" x14ac:dyDescent="0.25">
      <c r="A95" s="18">
        <v>41394</v>
      </c>
      <c r="B95" s="21">
        <v>0</v>
      </c>
      <c r="C95" s="21">
        <v>0.43196032000000001</v>
      </c>
      <c r="D95" s="22">
        <f t="shared" si="8"/>
        <v>0.43196032000000001</v>
      </c>
      <c r="E95" s="16"/>
      <c r="F95" s="21">
        <v>0</v>
      </c>
      <c r="G95" s="21">
        <v>0</v>
      </c>
      <c r="H95" s="22">
        <f t="shared" si="9"/>
        <v>0</v>
      </c>
      <c r="I95" s="16"/>
      <c r="J95" s="21">
        <f t="shared" si="12"/>
        <v>0</v>
      </c>
      <c r="K95" s="22">
        <f t="shared" si="13"/>
        <v>103.39999999999999</v>
      </c>
      <c r="L95" s="16"/>
      <c r="M95" s="21">
        <f t="shared" si="10"/>
        <v>0.43196032000000001</v>
      </c>
      <c r="N95" s="22">
        <f t="shared" si="14"/>
        <v>263.99098392040457</v>
      </c>
      <c r="O95" s="16"/>
      <c r="P95" s="21">
        <f t="shared" si="11"/>
        <v>0.43196032000000001</v>
      </c>
      <c r="Q95" s="22">
        <f t="shared" si="15"/>
        <v>367.39098392040444</v>
      </c>
    </row>
    <row r="96" spans="1:17" ht="15" customHeight="1" x14ac:dyDescent="0.25">
      <c r="A96" s="18">
        <v>41396</v>
      </c>
      <c r="B96" s="21">
        <v>0</v>
      </c>
      <c r="C96" s="21">
        <v>0.23913523</v>
      </c>
      <c r="D96" s="22">
        <f t="shared" si="8"/>
        <v>0.23913523</v>
      </c>
      <c r="E96" s="16"/>
      <c r="F96" s="21">
        <v>0</v>
      </c>
      <c r="G96" s="21">
        <v>0</v>
      </c>
      <c r="H96" s="22">
        <f t="shared" si="9"/>
        <v>0</v>
      </c>
      <c r="I96" s="16"/>
      <c r="J96" s="21">
        <f t="shared" si="12"/>
        <v>0</v>
      </c>
      <c r="K96" s="22">
        <f t="shared" si="13"/>
        <v>103.39999999999999</v>
      </c>
      <c r="L96" s="16"/>
      <c r="M96" s="21">
        <f t="shared" si="10"/>
        <v>0.23913523</v>
      </c>
      <c r="N96" s="22">
        <f t="shared" si="14"/>
        <v>264.23011915040456</v>
      </c>
      <c r="O96" s="16"/>
      <c r="P96" s="21">
        <f t="shared" si="11"/>
        <v>0.23913523</v>
      </c>
      <c r="Q96" s="22">
        <f t="shared" si="15"/>
        <v>367.63011915040443</v>
      </c>
    </row>
    <row r="97" spans="1:17" ht="15" customHeight="1" x14ac:dyDescent="0.25">
      <c r="A97" s="18">
        <v>41397</v>
      </c>
      <c r="B97" s="21">
        <v>0</v>
      </c>
      <c r="C97" s="21">
        <v>0.66157151000000003</v>
      </c>
      <c r="D97" s="22">
        <f t="shared" si="8"/>
        <v>0.66157151000000003</v>
      </c>
      <c r="E97" s="16"/>
      <c r="F97" s="21">
        <v>0</v>
      </c>
      <c r="G97" s="21">
        <v>0</v>
      </c>
      <c r="H97" s="22">
        <f t="shared" si="9"/>
        <v>0</v>
      </c>
      <c r="I97" s="16"/>
      <c r="J97" s="21">
        <f t="shared" si="12"/>
        <v>0</v>
      </c>
      <c r="K97" s="22">
        <f t="shared" si="13"/>
        <v>103.39999999999999</v>
      </c>
      <c r="L97" s="16"/>
      <c r="M97" s="21">
        <f t="shared" si="10"/>
        <v>0.66157151000000003</v>
      </c>
      <c r="N97" s="22">
        <f t="shared" si="14"/>
        <v>264.89169066040455</v>
      </c>
      <c r="O97" s="16"/>
      <c r="P97" s="21">
        <f t="shared" si="11"/>
        <v>0.66157151000000003</v>
      </c>
      <c r="Q97" s="22">
        <f t="shared" si="15"/>
        <v>368.29169066040441</v>
      </c>
    </row>
    <row r="98" spans="1:17" ht="15" customHeight="1" x14ac:dyDescent="0.25">
      <c r="A98" s="18">
        <v>41400</v>
      </c>
      <c r="B98" s="21">
        <v>0</v>
      </c>
      <c r="C98" s="21">
        <v>0.45376023693883255</v>
      </c>
      <c r="D98" s="22">
        <f t="shared" si="8"/>
        <v>0.45376023693883255</v>
      </c>
      <c r="E98" s="16"/>
      <c r="F98" s="21">
        <v>0</v>
      </c>
      <c r="G98" s="21">
        <v>0</v>
      </c>
      <c r="H98" s="22">
        <f t="shared" si="9"/>
        <v>0</v>
      </c>
      <c r="I98" s="16"/>
      <c r="J98" s="21">
        <f t="shared" si="12"/>
        <v>0</v>
      </c>
      <c r="K98" s="22">
        <f t="shared" si="13"/>
        <v>103.39999999999999</v>
      </c>
      <c r="L98" s="16"/>
      <c r="M98" s="21">
        <f t="shared" si="10"/>
        <v>0.45376023693883255</v>
      </c>
      <c r="N98" s="22">
        <f t="shared" si="14"/>
        <v>265.34545089734337</v>
      </c>
      <c r="O98" s="16"/>
      <c r="P98" s="21">
        <f t="shared" si="11"/>
        <v>0.45376023693883255</v>
      </c>
      <c r="Q98" s="22">
        <f t="shared" si="15"/>
        <v>368.74545089734323</v>
      </c>
    </row>
    <row r="99" spans="1:17" ht="15" customHeight="1" x14ac:dyDescent="0.25">
      <c r="A99" s="18">
        <v>41401</v>
      </c>
      <c r="B99" s="21">
        <v>0</v>
      </c>
      <c r="C99" s="21">
        <v>38.749688299999995</v>
      </c>
      <c r="D99" s="22">
        <f t="shared" si="8"/>
        <v>38.749688299999995</v>
      </c>
      <c r="E99" s="16"/>
      <c r="F99" s="21">
        <v>6</v>
      </c>
      <c r="G99" s="21">
        <v>0</v>
      </c>
      <c r="H99" s="22">
        <f t="shared" si="9"/>
        <v>6</v>
      </c>
      <c r="I99" s="16"/>
      <c r="J99" s="21">
        <f t="shared" si="12"/>
        <v>-6</v>
      </c>
      <c r="K99" s="22">
        <f t="shared" si="13"/>
        <v>97.399999999999991</v>
      </c>
      <c r="L99" s="16"/>
      <c r="M99" s="21">
        <f t="shared" si="10"/>
        <v>38.749688299999995</v>
      </c>
      <c r="N99" s="22">
        <f t="shared" si="14"/>
        <v>304.09513919734337</v>
      </c>
      <c r="O99" s="16"/>
      <c r="P99" s="21">
        <f t="shared" si="11"/>
        <v>32.749688299999995</v>
      </c>
      <c r="Q99" s="22">
        <f t="shared" si="15"/>
        <v>401.49513919734324</v>
      </c>
    </row>
    <row r="100" spans="1:17" ht="15" customHeight="1" x14ac:dyDescent="0.25">
      <c r="A100" s="18">
        <v>41402</v>
      </c>
      <c r="B100" s="21">
        <v>0</v>
      </c>
      <c r="C100" s="21">
        <v>0.67030650000000003</v>
      </c>
      <c r="D100" s="22">
        <f t="shared" si="8"/>
        <v>0.67030650000000003</v>
      </c>
      <c r="E100" s="16"/>
      <c r="F100" s="21">
        <v>6.3</v>
      </c>
      <c r="G100" s="21">
        <v>0</v>
      </c>
      <c r="H100" s="22">
        <f t="shared" si="9"/>
        <v>6.3</v>
      </c>
      <c r="I100" s="16"/>
      <c r="J100" s="21">
        <f t="shared" si="12"/>
        <v>-6.3</v>
      </c>
      <c r="K100" s="22">
        <f t="shared" si="13"/>
        <v>91.1</v>
      </c>
      <c r="L100" s="16"/>
      <c r="M100" s="21">
        <f t="shared" si="10"/>
        <v>0.67030650000000003</v>
      </c>
      <c r="N100" s="22">
        <f t="shared" si="14"/>
        <v>304.76544569734335</v>
      </c>
      <c r="O100" s="16"/>
      <c r="P100" s="21">
        <f t="shared" si="11"/>
        <v>-5.6296935000000001</v>
      </c>
      <c r="Q100" s="22">
        <f t="shared" si="15"/>
        <v>395.86544569734326</v>
      </c>
    </row>
    <row r="101" spans="1:17" ht="15" customHeight="1" x14ac:dyDescent="0.25">
      <c r="A101" s="18">
        <v>41403</v>
      </c>
      <c r="B101" s="21">
        <v>0</v>
      </c>
      <c r="C101" s="21">
        <v>5.5402960000000001E-2</v>
      </c>
      <c r="D101" s="22">
        <f t="shared" si="8"/>
        <v>5.5402960000000001E-2</v>
      </c>
      <c r="E101" s="16"/>
      <c r="F101" s="21">
        <v>12.5</v>
      </c>
      <c r="G101" s="21">
        <v>6.2850000000000001</v>
      </c>
      <c r="H101" s="22">
        <f t="shared" si="9"/>
        <v>18.785</v>
      </c>
      <c r="I101" s="16"/>
      <c r="J101" s="21">
        <f t="shared" si="12"/>
        <v>-12.5</v>
      </c>
      <c r="K101" s="22">
        <f t="shared" si="13"/>
        <v>78.599999999999994</v>
      </c>
      <c r="L101" s="16"/>
      <c r="M101" s="21">
        <f t="shared" si="10"/>
        <v>-6.2295970399999998</v>
      </c>
      <c r="N101" s="22">
        <f t="shared" si="14"/>
        <v>298.53584865734337</v>
      </c>
      <c r="O101" s="16"/>
      <c r="P101" s="21">
        <f t="shared" si="11"/>
        <v>-18.729597040000002</v>
      </c>
      <c r="Q101" s="22">
        <f t="shared" si="15"/>
        <v>377.13584865734327</v>
      </c>
    </row>
    <row r="102" spans="1:17" ht="15" customHeight="1" x14ac:dyDescent="0.25">
      <c r="A102" s="18">
        <v>41404</v>
      </c>
      <c r="B102" s="21">
        <v>0</v>
      </c>
      <c r="C102" s="21">
        <v>16.291884890000002</v>
      </c>
      <c r="D102" s="22">
        <f t="shared" si="8"/>
        <v>16.291884890000002</v>
      </c>
      <c r="E102" s="16"/>
      <c r="F102" s="21">
        <v>2.5</v>
      </c>
      <c r="G102" s="21">
        <v>0</v>
      </c>
      <c r="H102" s="22">
        <f t="shared" si="9"/>
        <v>2.5</v>
      </c>
      <c r="I102" s="16"/>
      <c r="J102" s="21">
        <f t="shared" si="12"/>
        <v>-2.5</v>
      </c>
      <c r="K102" s="22">
        <f t="shared" si="13"/>
        <v>76.099999999999994</v>
      </c>
      <c r="L102" s="16"/>
      <c r="M102" s="21">
        <f t="shared" si="10"/>
        <v>16.291884890000002</v>
      </c>
      <c r="N102" s="22">
        <f t="shared" si="14"/>
        <v>314.82773354734337</v>
      </c>
      <c r="O102" s="16"/>
      <c r="P102" s="21">
        <f t="shared" si="11"/>
        <v>13.791884890000002</v>
      </c>
      <c r="Q102" s="22">
        <f t="shared" si="15"/>
        <v>390.92773354734328</v>
      </c>
    </row>
    <row r="103" spans="1:17" ht="15" customHeight="1" x14ac:dyDescent="0.25">
      <c r="A103" s="18">
        <v>41407</v>
      </c>
      <c r="B103" s="21">
        <v>0</v>
      </c>
      <c r="C103" s="21">
        <v>0.51275831000000005</v>
      </c>
      <c r="D103" s="22">
        <f t="shared" si="8"/>
        <v>0.51275831000000005</v>
      </c>
      <c r="E103" s="16"/>
      <c r="F103" s="21">
        <v>1.5</v>
      </c>
      <c r="G103" s="21">
        <v>0</v>
      </c>
      <c r="H103" s="22">
        <f t="shared" si="9"/>
        <v>1.5</v>
      </c>
      <c r="I103" s="16"/>
      <c r="J103" s="21">
        <f t="shared" si="12"/>
        <v>-1.5</v>
      </c>
      <c r="K103" s="22">
        <f t="shared" si="13"/>
        <v>74.599999999999994</v>
      </c>
      <c r="L103" s="16"/>
      <c r="M103" s="21">
        <f t="shared" si="10"/>
        <v>0.51275831000000005</v>
      </c>
      <c r="N103" s="22">
        <f t="shared" si="14"/>
        <v>315.34049185734335</v>
      </c>
      <c r="O103" s="16"/>
      <c r="P103" s="21">
        <f t="shared" si="11"/>
        <v>-0.98724168999999995</v>
      </c>
      <c r="Q103" s="22">
        <f t="shared" si="15"/>
        <v>389.94049185734326</v>
      </c>
    </row>
    <row r="104" spans="1:17" ht="15" customHeight="1" x14ac:dyDescent="0.25">
      <c r="A104" s="18">
        <v>41410</v>
      </c>
      <c r="B104" s="21">
        <v>0</v>
      </c>
      <c r="C104" s="21">
        <v>1.952986E-2</v>
      </c>
      <c r="D104" s="22">
        <f t="shared" si="8"/>
        <v>1.952986E-2</v>
      </c>
      <c r="E104" s="16"/>
      <c r="F104" s="21">
        <v>3.5</v>
      </c>
      <c r="G104" s="21">
        <v>0</v>
      </c>
      <c r="H104" s="22">
        <f t="shared" si="9"/>
        <v>3.5</v>
      </c>
      <c r="I104" s="16"/>
      <c r="J104" s="21">
        <f t="shared" si="12"/>
        <v>-3.5</v>
      </c>
      <c r="K104" s="22">
        <f t="shared" si="13"/>
        <v>71.099999999999994</v>
      </c>
      <c r="L104" s="16"/>
      <c r="M104" s="21">
        <f t="shared" si="10"/>
        <v>1.952986E-2</v>
      </c>
      <c r="N104" s="22">
        <f t="shared" si="14"/>
        <v>315.36002171734333</v>
      </c>
      <c r="O104" s="16"/>
      <c r="P104" s="21">
        <f t="shared" si="11"/>
        <v>-3.48047014</v>
      </c>
      <c r="Q104" s="22">
        <f t="shared" si="15"/>
        <v>386.46002171734324</v>
      </c>
    </row>
    <row r="105" spans="1:17" ht="15" customHeight="1" x14ac:dyDescent="0.25">
      <c r="A105" s="18">
        <v>41411</v>
      </c>
      <c r="B105" s="21">
        <v>0</v>
      </c>
      <c r="C105" s="21">
        <v>5.3778900000000004E-2</v>
      </c>
      <c r="D105" s="22">
        <f t="shared" si="8"/>
        <v>5.3778900000000004E-2</v>
      </c>
      <c r="E105" s="16"/>
      <c r="F105" s="21">
        <v>0</v>
      </c>
      <c r="G105" s="21">
        <v>8.7198349058290825E-2</v>
      </c>
      <c r="H105" s="22">
        <f t="shared" si="9"/>
        <v>8.7198349058290825E-2</v>
      </c>
      <c r="I105" s="16"/>
      <c r="J105" s="21">
        <f t="shared" si="12"/>
        <v>0</v>
      </c>
      <c r="K105" s="22">
        <f t="shared" si="13"/>
        <v>71.099999999999994</v>
      </c>
      <c r="L105" s="16"/>
      <c r="M105" s="21">
        <f t="shared" si="10"/>
        <v>-3.341944905829082E-2</v>
      </c>
      <c r="N105" s="22">
        <f t="shared" si="14"/>
        <v>315.32660226828506</v>
      </c>
      <c r="O105" s="16"/>
      <c r="P105" s="21">
        <f t="shared" si="11"/>
        <v>-3.341944905829082E-2</v>
      </c>
      <c r="Q105" s="22">
        <f t="shared" si="15"/>
        <v>386.42660226828497</v>
      </c>
    </row>
    <row r="106" spans="1:17" ht="15" customHeight="1" x14ac:dyDescent="0.25">
      <c r="A106" s="18">
        <v>41414</v>
      </c>
      <c r="B106" s="21">
        <v>0</v>
      </c>
      <c r="C106" s="21">
        <v>1.6567099999999999</v>
      </c>
      <c r="D106" s="22">
        <f t="shared" si="8"/>
        <v>1.6567099999999999</v>
      </c>
      <c r="E106" s="16"/>
      <c r="F106" s="21">
        <v>0</v>
      </c>
      <c r="G106" s="21">
        <v>0</v>
      </c>
      <c r="H106" s="22">
        <f t="shared" si="9"/>
        <v>0</v>
      </c>
      <c r="I106" s="16"/>
      <c r="J106" s="21">
        <f t="shared" si="12"/>
        <v>0</v>
      </c>
      <c r="K106" s="22">
        <f t="shared" si="13"/>
        <v>71.099999999999994</v>
      </c>
      <c r="L106" s="16"/>
      <c r="M106" s="21">
        <f t="shared" si="10"/>
        <v>1.6567099999999999</v>
      </c>
      <c r="N106" s="22">
        <f t="shared" si="14"/>
        <v>316.98331226828503</v>
      </c>
      <c r="O106" s="16"/>
      <c r="P106" s="21">
        <f t="shared" si="11"/>
        <v>1.6567099999999999</v>
      </c>
      <c r="Q106" s="22">
        <f t="shared" si="15"/>
        <v>388.08331226828494</v>
      </c>
    </row>
    <row r="107" spans="1:17" ht="15" customHeight="1" x14ac:dyDescent="0.25">
      <c r="A107" s="18">
        <v>41415</v>
      </c>
      <c r="B107" s="21">
        <v>0</v>
      </c>
      <c r="C107" s="21">
        <v>0</v>
      </c>
      <c r="D107" s="22">
        <f t="shared" si="8"/>
        <v>0</v>
      </c>
      <c r="E107" s="16"/>
      <c r="F107" s="21">
        <v>0</v>
      </c>
      <c r="G107" s="21">
        <v>0</v>
      </c>
      <c r="H107" s="22">
        <f t="shared" si="9"/>
        <v>0</v>
      </c>
      <c r="I107" s="16"/>
      <c r="J107" s="21">
        <f t="shared" si="12"/>
        <v>0</v>
      </c>
      <c r="K107" s="22">
        <f t="shared" si="13"/>
        <v>71.099999999999994</v>
      </c>
      <c r="L107" s="16"/>
      <c r="M107" s="21">
        <f t="shared" si="10"/>
        <v>0</v>
      </c>
      <c r="N107" s="22">
        <f t="shared" si="14"/>
        <v>316.98331226828503</v>
      </c>
      <c r="O107" s="16"/>
      <c r="P107" s="21">
        <f t="shared" si="11"/>
        <v>0</v>
      </c>
      <c r="Q107" s="22">
        <f t="shared" si="15"/>
        <v>388.08331226828494</v>
      </c>
    </row>
    <row r="108" spans="1:17" ht="15" customHeight="1" x14ac:dyDescent="0.25">
      <c r="A108" s="18">
        <v>41416</v>
      </c>
      <c r="B108" s="21">
        <v>0</v>
      </c>
      <c r="C108" s="21">
        <v>0.85032255000000001</v>
      </c>
      <c r="D108" s="22">
        <f t="shared" si="8"/>
        <v>0.85032255000000001</v>
      </c>
      <c r="E108" s="16"/>
      <c r="F108" s="21">
        <v>0</v>
      </c>
      <c r="G108" s="21">
        <v>0.28139766999999999</v>
      </c>
      <c r="H108" s="22">
        <f t="shared" si="9"/>
        <v>0.28139766999999999</v>
      </c>
      <c r="I108" s="16"/>
      <c r="J108" s="21">
        <f t="shared" si="12"/>
        <v>0</v>
      </c>
      <c r="K108" s="22">
        <f t="shared" si="13"/>
        <v>71.099999999999994</v>
      </c>
      <c r="L108" s="16"/>
      <c r="M108" s="21">
        <f t="shared" si="10"/>
        <v>0.56892487999999997</v>
      </c>
      <c r="N108" s="22">
        <f t="shared" si="14"/>
        <v>317.55223714828503</v>
      </c>
      <c r="O108" s="16"/>
      <c r="P108" s="21">
        <f t="shared" si="11"/>
        <v>0.56892487999999997</v>
      </c>
      <c r="Q108" s="22">
        <f t="shared" si="15"/>
        <v>388.65223714828494</v>
      </c>
    </row>
    <row r="109" spans="1:17" ht="15" customHeight="1" x14ac:dyDescent="0.25">
      <c r="A109" s="18">
        <v>41417</v>
      </c>
      <c r="B109" s="21">
        <v>0</v>
      </c>
      <c r="C109" s="21">
        <v>0.72926135451303464</v>
      </c>
      <c r="D109" s="22">
        <f t="shared" si="8"/>
        <v>0.72926135451303464</v>
      </c>
      <c r="E109" s="16"/>
      <c r="F109" s="21">
        <v>16.8</v>
      </c>
      <c r="G109" s="21">
        <v>0</v>
      </c>
      <c r="H109" s="22">
        <f t="shared" si="9"/>
        <v>16.8</v>
      </c>
      <c r="I109" s="16"/>
      <c r="J109" s="21">
        <f t="shared" si="12"/>
        <v>-16.8</v>
      </c>
      <c r="K109" s="22">
        <f t="shared" si="13"/>
        <v>54.3</v>
      </c>
      <c r="L109" s="16"/>
      <c r="M109" s="21">
        <f t="shared" si="10"/>
        <v>0.72926135451303464</v>
      </c>
      <c r="N109" s="22">
        <f t="shared" si="14"/>
        <v>318.28149850279806</v>
      </c>
      <c r="O109" s="16"/>
      <c r="P109" s="21">
        <f t="shared" si="11"/>
        <v>-16.070738645486966</v>
      </c>
      <c r="Q109" s="22">
        <f t="shared" si="15"/>
        <v>372.58149850279796</v>
      </c>
    </row>
    <row r="110" spans="1:17" ht="15" customHeight="1" x14ac:dyDescent="0.25">
      <c r="A110" s="18">
        <v>41418</v>
      </c>
      <c r="B110" s="21">
        <v>0</v>
      </c>
      <c r="C110" s="21">
        <v>0.28300057000000001</v>
      </c>
      <c r="D110" s="22">
        <f t="shared" si="8"/>
        <v>0.28300057000000001</v>
      </c>
      <c r="E110" s="16"/>
      <c r="F110" s="21">
        <v>11</v>
      </c>
      <c r="G110" s="21">
        <v>2.3266349999999998E-2</v>
      </c>
      <c r="H110" s="22">
        <f t="shared" si="9"/>
        <v>11.02326635</v>
      </c>
      <c r="I110" s="16"/>
      <c r="J110" s="21">
        <f t="shared" si="12"/>
        <v>-11</v>
      </c>
      <c r="K110" s="22">
        <f t="shared" si="13"/>
        <v>43.3</v>
      </c>
      <c r="L110" s="16"/>
      <c r="M110" s="21">
        <f t="shared" si="10"/>
        <v>0.25973422000000002</v>
      </c>
      <c r="N110" s="22">
        <f t="shared" si="14"/>
        <v>318.54123272279804</v>
      </c>
      <c r="O110" s="16"/>
      <c r="P110" s="21">
        <f t="shared" si="11"/>
        <v>-10.74026578</v>
      </c>
      <c r="Q110" s="22">
        <f t="shared" si="15"/>
        <v>361.84123272279794</v>
      </c>
    </row>
    <row r="111" spans="1:17" ht="15" customHeight="1" x14ac:dyDescent="0.25">
      <c r="A111" s="18">
        <v>41421</v>
      </c>
      <c r="B111" s="21">
        <v>0</v>
      </c>
      <c r="C111" s="21">
        <v>0.26037618000000001</v>
      </c>
      <c r="D111" s="22">
        <f t="shared" si="8"/>
        <v>0.26037618000000001</v>
      </c>
      <c r="E111" s="16"/>
      <c r="F111" s="21">
        <v>13</v>
      </c>
      <c r="G111" s="21">
        <v>0</v>
      </c>
      <c r="H111" s="22">
        <f t="shared" si="9"/>
        <v>13</v>
      </c>
      <c r="I111" s="16"/>
      <c r="J111" s="21">
        <f t="shared" si="12"/>
        <v>-13</v>
      </c>
      <c r="K111" s="22">
        <f t="shared" si="13"/>
        <v>30.299999999999997</v>
      </c>
      <c r="L111" s="16"/>
      <c r="M111" s="21">
        <f t="shared" si="10"/>
        <v>0.26037618000000001</v>
      </c>
      <c r="N111" s="22">
        <f t="shared" si="14"/>
        <v>318.80160890279802</v>
      </c>
      <c r="O111" s="16"/>
      <c r="P111" s="21">
        <f t="shared" si="11"/>
        <v>-12.73962382</v>
      </c>
      <c r="Q111" s="22">
        <f t="shared" si="15"/>
        <v>349.10160890279792</v>
      </c>
    </row>
    <row r="112" spans="1:17" ht="15" customHeight="1" x14ac:dyDescent="0.25">
      <c r="A112" s="18">
        <v>41422</v>
      </c>
      <c r="B112" s="21">
        <v>0</v>
      </c>
      <c r="C112" s="21">
        <v>1.2025593924720106</v>
      </c>
      <c r="D112" s="22">
        <f t="shared" si="8"/>
        <v>1.2025593924720106</v>
      </c>
      <c r="E112" s="16"/>
      <c r="F112" s="21">
        <v>0</v>
      </c>
      <c r="G112" s="21">
        <v>0</v>
      </c>
      <c r="H112" s="22">
        <f t="shared" si="9"/>
        <v>0</v>
      </c>
      <c r="I112" s="16"/>
      <c r="J112" s="21">
        <f t="shared" si="12"/>
        <v>0</v>
      </c>
      <c r="K112" s="22">
        <f t="shared" si="13"/>
        <v>30.299999999999997</v>
      </c>
      <c r="L112" s="16"/>
      <c r="M112" s="21">
        <f t="shared" si="10"/>
        <v>1.2025593924720106</v>
      </c>
      <c r="N112" s="22">
        <f t="shared" si="14"/>
        <v>320.00416829527001</v>
      </c>
      <c r="O112" s="16"/>
      <c r="P112" s="21">
        <f t="shared" si="11"/>
        <v>1.2025593924720106</v>
      </c>
      <c r="Q112" s="22">
        <f t="shared" si="15"/>
        <v>350.3041682952699</v>
      </c>
    </row>
    <row r="113" spans="1:17" ht="15" customHeight="1" x14ac:dyDescent="0.25">
      <c r="A113" s="18">
        <v>41423</v>
      </c>
      <c r="B113" s="21">
        <v>0</v>
      </c>
      <c r="C113" s="21">
        <v>0.33337214000000004</v>
      </c>
      <c r="D113" s="22">
        <f t="shared" si="8"/>
        <v>0.33337214000000004</v>
      </c>
      <c r="E113" s="16"/>
      <c r="F113" s="21">
        <v>0</v>
      </c>
      <c r="G113" s="21">
        <v>0</v>
      </c>
      <c r="H113" s="22">
        <f t="shared" si="9"/>
        <v>0</v>
      </c>
      <c r="I113" s="16"/>
      <c r="J113" s="21">
        <f t="shared" si="12"/>
        <v>0</v>
      </c>
      <c r="K113" s="22">
        <f t="shared" si="13"/>
        <v>30.299999999999997</v>
      </c>
      <c r="L113" s="16"/>
      <c r="M113" s="21">
        <f t="shared" si="10"/>
        <v>0.33337214000000004</v>
      </c>
      <c r="N113" s="22">
        <f t="shared" si="14"/>
        <v>320.33754043527</v>
      </c>
      <c r="O113" s="16"/>
      <c r="P113" s="21">
        <f t="shared" si="11"/>
        <v>0.33337214000000004</v>
      </c>
      <c r="Q113" s="22">
        <f t="shared" si="15"/>
        <v>350.6375404352699</v>
      </c>
    </row>
    <row r="114" spans="1:17" ht="15" customHeight="1" x14ac:dyDescent="0.25">
      <c r="A114" s="18">
        <v>41424</v>
      </c>
      <c r="B114" s="21">
        <v>0</v>
      </c>
      <c r="C114" s="21">
        <v>0.34950251004175098</v>
      </c>
      <c r="D114" s="22">
        <f t="shared" si="8"/>
        <v>0.34950251004175098</v>
      </c>
      <c r="E114" s="16"/>
      <c r="F114" s="21">
        <v>0</v>
      </c>
      <c r="G114" s="21">
        <v>2.2342069999999999E-2</v>
      </c>
      <c r="H114" s="22">
        <f t="shared" si="9"/>
        <v>2.2342069999999999E-2</v>
      </c>
      <c r="I114" s="16"/>
      <c r="J114" s="21">
        <f t="shared" si="12"/>
        <v>0</v>
      </c>
      <c r="K114" s="22">
        <f t="shared" si="13"/>
        <v>30.299999999999997</v>
      </c>
      <c r="L114" s="16"/>
      <c r="M114" s="21">
        <f t="shared" si="10"/>
        <v>0.32716044004175099</v>
      </c>
      <c r="N114" s="22">
        <f t="shared" si="14"/>
        <v>320.66470087531172</v>
      </c>
      <c r="O114" s="16"/>
      <c r="P114" s="21">
        <f t="shared" si="11"/>
        <v>0.32716044004175099</v>
      </c>
      <c r="Q114" s="22">
        <f t="shared" si="15"/>
        <v>350.96470087531162</v>
      </c>
    </row>
    <row r="115" spans="1:17" ht="15" customHeight="1" x14ac:dyDescent="0.25">
      <c r="A115" s="18">
        <v>41425</v>
      </c>
      <c r="B115" s="21">
        <v>0</v>
      </c>
      <c r="C115" s="21">
        <v>0.39950590950523562</v>
      </c>
      <c r="D115" s="22">
        <f t="shared" si="8"/>
        <v>0.39950590950523562</v>
      </c>
      <c r="E115" s="16"/>
      <c r="F115" s="21">
        <v>14</v>
      </c>
      <c r="G115" s="21">
        <v>0</v>
      </c>
      <c r="H115" s="22">
        <f t="shared" si="9"/>
        <v>14</v>
      </c>
      <c r="I115" s="16"/>
      <c r="J115" s="21">
        <f t="shared" si="12"/>
        <v>-14</v>
      </c>
      <c r="K115" s="22">
        <f t="shared" si="13"/>
        <v>16.299999999999997</v>
      </c>
      <c r="L115" s="16"/>
      <c r="M115" s="21">
        <f t="shared" si="10"/>
        <v>0.39950590950523562</v>
      </c>
      <c r="N115" s="22">
        <f t="shared" si="14"/>
        <v>321.06420678481697</v>
      </c>
      <c r="O115" s="16"/>
      <c r="P115" s="21">
        <f t="shared" si="11"/>
        <v>-13.600494090494765</v>
      </c>
      <c r="Q115" s="22">
        <f t="shared" si="15"/>
        <v>337.36420678481687</v>
      </c>
    </row>
    <row r="116" spans="1:17" ht="15" customHeight="1" x14ac:dyDescent="0.25">
      <c r="A116" s="18">
        <v>41428</v>
      </c>
      <c r="B116" s="21">
        <v>0</v>
      </c>
      <c r="C116" s="21">
        <v>0.24126139203647509</v>
      </c>
      <c r="D116" s="22">
        <f t="shared" si="8"/>
        <v>0.24126139203647509</v>
      </c>
      <c r="E116" s="16"/>
      <c r="F116" s="21">
        <v>13.5</v>
      </c>
      <c r="G116" s="21">
        <v>20.196999999999999</v>
      </c>
      <c r="H116" s="22">
        <f t="shared" si="9"/>
        <v>33.697000000000003</v>
      </c>
      <c r="I116" s="16"/>
      <c r="J116" s="21">
        <f t="shared" si="12"/>
        <v>-13.5</v>
      </c>
      <c r="K116" s="22">
        <f t="shared" si="13"/>
        <v>2.7999999999999972</v>
      </c>
      <c r="L116" s="16"/>
      <c r="M116" s="21">
        <f t="shared" si="10"/>
        <v>-19.955738607963525</v>
      </c>
      <c r="N116" s="22">
        <f t="shared" si="14"/>
        <v>301.10846817685342</v>
      </c>
      <c r="O116" s="16"/>
      <c r="P116" s="21">
        <f t="shared" si="11"/>
        <v>-33.455738607963525</v>
      </c>
      <c r="Q116" s="22">
        <f t="shared" si="15"/>
        <v>303.90846817685338</v>
      </c>
    </row>
    <row r="117" spans="1:17" ht="15" customHeight="1" x14ac:dyDescent="0.25">
      <c r="A117" s="18">
        <v>41429</v>
      </c>
      <c r="B117" s="21">
        <v>0</v>
      </c>
      <c r="C117" s="21">
        <v>0.22733420000000001</v>
      </c>
      <c r="D117" s="22">
        <f t="shared" si="8"/>
        <v>0.22733420000000001</v>
      </c>
      <c r="E117" s="16"/>
      <c r="F117" s="21">
        <v>18.7</v>
      </c>
      <c r="G117" s="21">
        <v>0</v>
      </c>
      <c r="H117" s="22">
        <f t="shared" si="9"/>
        <v>18.7</v>
      </c>
      <c r="I117" s="16"/>
      <c r="J117" s="21">
        <f t="shared" si="12"/>
        <v>-18.7</v>
      </c>
      <c r="K117" s="22">
        <f t="shared" si="13"/>
        <v>-15.900000000000002</v>
      </c>
      <c r="L117" s="16"/>
      <c r="M117" s="21">
        <f t="shared" si="10"/>
        <v>0.22733420000000001</v>
      </c>
      <c r="N117" s="22">
        <f t="shared" si="14"/>
        <v>301.33580237685339</v>
      </c>
      <c r="O117" s="16"/>
      <c r="P117" s="21">
        <f t="shared" si="11"/>
        <v>-18.472665799999998</v>
      </c>
      <c r="Q117" s="22">
        <f t="shared" si="15"/>
        <v>285.43580237685336</v>
      </c>
    </row>
    <row r="118" spans="1:17" ht="15" customHeight="1" x14ac:dyDescent="0.25">
      <c r="A118" s="18">
        <v>41430</v>
      </c>
      <c r="B118" s="21">
        <v>0</v>
      </c>
      <c r="C118" s="21">
        <v>11.018796664171782</v>
      </c>
      <c r="D118" s="22">
        <f t="shared" si="8"/>
        <v>11.018796664171782</v>
      </c>
      <c r="E118" s="16"/>
      <c r="F118" s="21">
        <v>4.0999999999999996</v>
      </c>
      <c r="G118" s="21">
        <v>0</v>
      </c>
      <c r="H118" s="22">
        <f t="shared" si="9"/>
        <v>4.0999999999999996</v>
      </c>
      <c r="I118" s="16"/>
      <c r="J118" s="21">
        <f t="shared" si="12"/>
        <v>-4.0999999999999996</v>
      </c>
      <c r="K118" s="22">
        <f t="shared" si="13"/>
        <v>-20</v>
      </c>
      <c r="L118" s="16"/>
      <c r="M118" s="21">
        <f t="shared" si="10"/>
        <v>11.018796664171782</v>
      </c>
      <c r="N118" s="22">
        <f t="shared" si="14"/>
        <v>312.35459904102515</v>
      </c>
      <c r="O118" s="16"/>
      <c r="P118" s="21">
        <f t="shared" si="11"/>
        <v>6.9187966641717829</v>
      </c>
      <c r="Q118" s="22">
        <f t="shared" si="15"/>
        <v>292.35459904102515</v>
      </c>
    </row>
    <row r="119" spans="1:17" ht="15" customHeight="1" x14ac:dyDescent="0.25">
      <c r="A119" s="18">
        <v>41431</v>
      </c>
      <c r="B119" s="21">
        <v>0</v>
      </c>
      <c r="C119" s="21">
        <v>9.9826082144677599</v>
      </c>
      <c r="D119" s="22">
        <f t="shared" si="8"/>
        <v>9.9826082144677599</v>
      </c>
      <c r="E119" s="16"/>
      <c r="F119" s="21">
        <v>6.5</v>
      </c>
      <c r="G119" s="21">
        <v>0</v>
      </c>
      <c r="H119" s="22">
        <f t="shared" si="9"/>
        <v>6.5</v>
      </c>
      <c r="I119" s="16"/>
      <c r="J119" s="21">
        <f t="shared" si="12"/>
        <v>-6.5</v>
      </c>
      <c r="K119" s="22">
        <f t="shared" si="13"/>
        <v>-26.5</v>
      </c>
      <c r="L119" s="16"/>
      <c r="M119" s="21">
        <f t="shared" si="10"/>
        <v>9.9826082144677599</v>
      </c>
      <c r="N119" s="22">
        <f t="shared" si="14"/>
        <v>322.3372072554929</v>
      </c>
      <c r="O119" s="16"/>
      <c r="P119" s="21">
        <f t="shared" si="11"/>
        <v>3.4826082144677599</v>
      </c>
      <c r="Q119" s="22">
        <f t="shared" si="15"/>
        <v>295.8372072554929</v>
      </c>
    </row>
    <row r="120" spans="1:17" ht="15" customHeight="1" x14ac:dyDescent="0.25">
      <c r="A120" s="18">
        <v>41432</v>
      </c>
      <c r="B120" s="21">
        <v>0</v>
      </c>
      <c r="C120" s="21">
        <v>0.40115511906767282</v>
      </c>
      <c r="D120" s="22">
        <f t="shared" si="8"/>
        <v>0.40115511906767282</v>
      </c>
      <c r="E120" s="16"/>
      <c r="F120" s="21">
        <v>5</v>
      </c>
      <c r="G120" s="21">
        <v>0</v>
      </c>
      <c r="H120" s="22">
        <f t="shared" si="9"/>
        <v>5</v>
      </c>
      <c r="I120" s="16"/>
      <c r="J120" s="21">
        <f t="shared" si="12"/>
        <v>-5</v>
      </c>
      <c r="K120" s="22">
        <f t="shared" si="13"/>
        <v>-31.5</v>
      </c>
      <c r="L120" s="16"/>
      <c r="M120" s="21">
        <f t="shared" si="10"/>
        <v>0.40115511906767282</v>
      </c>
      <c r="N120" s="22">
        <f t="shared" si="14"/>
        <v>322.73836237456055</v>
      </c>
      <c r="O120" s="16"/>
      <c r="P120" s="21">
        <f t="shared" si="11"/>
        <v>-4.5988448809323268</v>
      </c>
      <c r="Q120" s="22">
        <f t="shared" si="15"/>
        <v>291.23836237456055</v>
      </c>
    </row>
    <row r="121" spans="1:17" ht="15" customHeight="1" x14ac:dyDescent="0.25">
      <c r="A121" s="18">
        <v>41436</v>
      </c>
      <c r="B121" s="21">
        <v>0</v>
      </c>
      <c r="C121" s="21">
        <v>23.06755278</v>
      </c>
      <c r="D121" s="22">
        <f t="shared" si="8"/>
        <v>23.06755278</v>
      </c>
      <c r="E121" s="16"/>
      <c r="F121" s="21">
        <v>16</v>
      </c>
      <c r="G121" s="21">
        <v>0</v>
      </c>
      <c r="H121" s="22">
        <f t="shared" si="9"/>
        <v>16</v>
      </c>
      <c r="I121" s="16"/>
      <c r="J121" s="21">
        <f t="shared" si="12"/>
        <v>-16</v>
      </c>
      <c r="K121" s="22">
        <f t="shared" si="13"/>
        <v>-47.5</v>
      </c>
      <c r="L121" s="16"/>
      <c r="M121" s="21">
        <f t="shared" si="10"/>
        <v>23.06755278</v>
      </c>
      <c r="N121" s="22">
        <f t="shared" si="14"/>
        <v>345.80591515456058</v>
      </c>
      <c r="O121" s="16"/>
      <c r="P121" s="21">
        <f t="shared" si="11"/>
        <v>7.0675527799999998</v>
      </c>
      <c r="Q121" s="22">
        <f t="shared" si="15"/>
        <v>298.30591515456058</v>
      </c>
    </row>
    <row r="122" spans="1:17" ht="15" customHeight="1" x14ac:dyDescent="0.25">
      <c r="A122" s="18">
        <v>41437</v>
      </c>
      <c r="B122" s="21">
        <v>0</v>
      </c>
      <c r="C122" s="21">
        <v>1.31250625</v>
      </c>
      <c r="D122" s="22">
        <f t="shared" si="8"/>
        <v>1.31250625</v>
      </c>
      <c r="E122" s="16"/>
      <c r="F122" s="21">
        <v>0.7</v>
      </c>
      <c r="G122" s="21">
        <v>0</v>
      </c>
      <c r="H122" s="22">
        <f t="shared" si="9"/>
        <v>0.7</v>
      </c>
      <c r="I122" s="16"/>
      <c r="J122" s="21">
        <f t="shared" si="12"/>
        <v>-0.7</v>
      </c>
      <c r="K122" s="22">
        <f t="shared" si="13"/>
        <v>-48.2</v>
      </c>
      <c r="L122" s="16"/>
      <c r="M122" s="21">
        <f t="shared" si="10"/>
        <v>1.31250625</v>
      </c>
      <c r="N122" s="22">
        <f t="shared" si="14"/>
        <v>347.11842140456059</v>
      </c>
      <c r="O122" s="16"/>
      <c r="P122" s="21">
        <f t="shared" si="11"/>
        <v>0.61250625000000003</v>
      </c>
      <c r="Q122" s="22">
        <f t="shared" si="15"/>
        <v>298.9184214045606</v>
      </c>
    </row>
    <row r="123" spans="1:17" ht="15" customHeight="1" x14ac:dyDescent="0.25">
      <c r="A123" s="18">
        <v>41438</v>
      </c>
      <c r="B123" s="21">
        <v>0</v>
      </c>
      <c r="C123" s="21">
        <v>1.0027380162763562</v>
      </c>
      <c r="D123" s="22">
        <f t="shared" si="8"/>
        <v>1.0027380162763562</v>
      </c>
      <c r="E123" s="16"/>
      <c r="F123" s="21">
        <v>10</v>
      </c>
      <c r="G123" s="21">
        <v>0</v>
      </c>
      <c r="H123" s="22">
        <f t="shared" si="9"/>
        <v>10</v>
      </c>
      <c r="I123" s="16"/>
      <c r="J123" s="21">
        <f t="shared" si="12"/>
        <v>-10</v>
      </c>
      <c r="K123" s="22">
        <f t="shared" si="13"/>
        <v>-58.2</v>
      </c>
      <c r="L123" s="16"/>
      <c r="M123" s="21">
        <f t="shared" si="10"/>
        <v>1.0027380162763562</v>
      </c>
      <c r="N123" s="22">
        <f t="shared" si="14"/>
        <v>348.12115942083693</v>
      </c>
      <c r="O123" s="16"/>
      <c r="P123" s="21">
        <f t="shared" si="11"/>
        <v>-8.9972619837236429</v>
      </c>
      <c r="Q123" s="22">
        <f t="shared" si="15"/>
        <v>289.92115942083694</v>
      </c>
    </row>
    <row r="124" spans="1:17" ht="15" customHeight="1" x14ac:dyDescent="0.25">
      <c r="A124" s="18">
        <v>41439</v>
      </c>
      <c r="B124" s="21">
        <v>0</v>
      </c>
      <c r="C124" s="21">
        <v>0.60870807219134593</v>
      </c>
      <c r="D124" s="22">
        <f t="shared" si="8"/>
        <v>0.60870807219134593</v>
      </c>
      <c r="E124" s="16"/>
      <c r="F124" s="21">
        <v>4.5</v>
      </c>
      <c r="G124" s="21">
        <v>0</v>
      </c>
      <c r="H124" s="22">
        <f t="shared" si="9"/>
        <v>4.5</v>
      </c>
      <c r="I124" s="16"/>
      <c r="J124" s="21">
        <f t="shared" si="12"/>
        <v>-4.5</v>
      </c>
      <c r="K124" s="22">
        <f t="shared" si="13"/>
        <v>-62.7</v>
      </c>
      <c r="L124" s="16"/>
      <c r="M124" s="21">
        <f t="shared" si="10"/>
        <v>0.60870807219134593</v>
      </c>
      <c r="N124" s="22">
        <f t="shared" si="14"/>
        <v>348.72986749302828</v>
      </c>
      <c r="O124" s="16"/>
      <c r="P124" s="21">
        <f t="shared" si="11"/>
        <v>-3.8912919278086542</v>
      </c>
      <c r="Q124" s="22">
        <f t="shared" si="15"/>
        <v>286.02986749302829</v>
      </c>
    </row>
    <row r="125" spans="1:17" ht="15" customHeight="1" x14ac:dyDescent="0.25">
      <c r="A125" s="18">
        <v>41442</v>
      </c>
      <c r="B125" s="21">
        <v>0</v>
      </c>
      <c r="C125" s="21">
        <v>12.228934234266047</v>
      </c>
      <c r="D125" s="22">
        <f t="shared" si="8"/>
        <v>12.228934234266047</v>
      </c>
      <c r="E125" s="16"/>
      <c r="F125" s="21">
        <v>0.5</v>
      </c>
      <c r="G125" s="21">
        <v>0</v>
      </c>
      <c r="H125" s="22">
        <f t="shared" si="9"/>
        <v>0.5</v>
      </c>
      <c r="I125" s="16"/>
      <c r="J125" s="21">
        <f t="shared" si="12"/>
        <v>-0.5</v>
      </c>
      <c r="K125" s="22">
        <f t="shared" si="13"/>
        <v>-63.2</v>
      </c>
      <c r="L125" s="16"/>
      <c r="M125" s="21">
        <f t="shared" si="10"/>
        <v>12.228934234266047</v>
      </c>
      <c r="N125" s="22">
        <f t="shared" si="14"/>
        <v>360.95880172729431</v>
      </c>
      <c r="O125" s="16"/>
      <c r="P125" s="21">
        <f t="shared" si="11"/>
        <v>11.728934234266047</v>
      </c>
      <c r="Q125" s="22">
        <f t="shared" si="15"/>
        <v>297.75880172729433</v>
      </c>
    </row>
    <row r="126" spans="1:17" ht="15" customHeight="1" x14ac:dyDescent="0.25">
      <c r="A126" s="18">
        <v>41443</v>
      </c>
      <c r="B126" s="21">
        <v>0</v>
      </c>
      <c r="C126" s="21">
        <v>0.83286704</v>
      </c>
      <c r="D126" s="22">
        <f t="shared" si="8"/>
        <v>0.83286704</v>
      </c>
      <c r="E126" s="16"/>
      <c r="F126" s="21">
        <v>16.5</v>
      </c>
      <c r="G126" s="21">
        <v>8.8046231152331692E-2</v>
      </c>
      <c r="H126" s="22">
        <f t="shared" si="9"/>
        <v>16.588046231152333</v>
      </c>
      <c r="I126" s="16"/>
      <c r="J126" s="21">
        <f t="shared" si="12"/>
        <v>-16.5</v>
      </c>
      <c r="K126" s="22">
        <f t="shared" si="13"/>
        <v>-79.7</v>
      </c>
      <c r="L126" s="16"/>
      <c r="M126" s="21">
        <f t="shared" si="10"/>
        <v>0.74482080884766833</v>
      </c>
      <c r="N126" s="22">
        <f t="shared" si="14"/>
        <v>361.70362253614201</v>
      </c>
      <c r="O126" s="16"/>
      <c r="P126" s="21">
        <f t="shared" si="11"/>
        <v>-15.755179191152331</v>
      </c>
      <c r="Q126" s="22">
        <f t="shared" si="15"/>
        <v>282.00362253614202</v>
      </c>
    </row>
    <row r="127" spans="1:17" ht="15" customHeight="1" x14ac:dyDescent="0.25">
      <c r="A127" s="18">
        <v>41444</v>
      </c>
      <c r="B127" s="21">
        <v>0</v>
      </c>
      <c r="C127" s="21">
        <v>0.56978379000000001</v>
      </c>
      <c r="D127" s="22">
        <f t="shared" si="8"/>
        <v>0.56978379000000001</v>
      </c>
      <c r="E127" s="16"/>
      <c r="F127" s="21">
        <v>9</v>
      </c>
      <c r="G127" s="21">
        <v>0</v>
      </c>
      <c r="H127" s="22">
        <f t="shared" si="9"/>
        <v>9</v>
      </c>
      <c r="I127" s="16"/>
      <c r="J127" s="21">
        <f t="shared" si="12"/>
        <v>-9</v>
      </c>
      <c r="K127" s="22">
        <f t="shared" si="13"/>
        <v>-88.7</v>
      </c>
      <c r="L127" s="16"/>
      <c r="M127" s="21">
        <f t="shared" si="10"/>
        <v>0.56978379000000001</v>
      </c>
      <c r="N127" s="22">
        <f t="shared" si="14"/>
        <v>362.27340632614198</v>
      </c>
      <c r="O127" s="16"/>
      <c r="P127" s="21">
        <f t="shared" si="11"/>
        <v>-8.4302162099999993</v>
      </c>
      <c r="Q127" s="22">
        <f t="shared" si="15"/>
        <v>273.57340632614199</v>
      </c>
    </row>
    <row r="128" spans="1:17" ht="15" customHeight="1" x14ac:dyDescent="0.25">
      <c r="A128" s="18">
        <v>41445</v>
      </c>
      <c r="B128" s="21">
        <v>0</v>
      </c>
      <c r="C128" s="21">
        <v>0.11550414000000001</v>
      </c>
      <c r="D128" s="22">
        <f t="shared" si="8"/>
        <v>0.11550414000000001</v>
      </c>
      <c r="E128" s="16"/>
      <c r="F128" s="21">
        <v>14.1</v>
      </c>
      <c r="G128" s="21">
        <v>2.9849723018556063E-3</v>
      </c>
      <c r="H128" s="22">
        <f t="shared" si="9"/>
        <v>14.102984972301856</v>
      </c>
      <c r="I128" s="16"/>
      <c r="J128" s="21">
        <f t="shared" si="12"/>
        <v>-14.1</v>
      </c>
      <c r="K128" s="22">
        <f t="shared" si="13"/>
        <v>-102.8</v>
      </c>
      <c r="L128" s="16"/>
      <c r="M128" s="21">
        <f t="shared" si="10"/>
        <v>0.11251916769814439</v>
      </c>
      <c r="N128" s="22">
        <f t="shared" si="14"/>
        <v>362.38592549384015</v>
      </c>
      <c r="O128" s="16"/>
      <c r="P128" s="21">
        <f t="shared" si="11"/>
        <v>-13.987480832301856</v>
      </c>
      <c r="Q128" s="22">
        <f t="shared" si="15"/>
        <v>259.58592549384014</v>
      </c>
    </row>
    <row r="129" spans="1:17" ht="15" customHeight="1" x14ac:dyDescent="0.25">
      <c r="A129" s="18">
        <v>41446</v>
      </c>
      <c r="B129" s="21">
        <v>0</v>
      </c>
      <c r="C129" s="21">
        <v>0.3668860762708695</v>
      </c>
      <c r="D129" s="22">
        <f t="shared" si="8"/>
        <v>0.3668860762708695</v>
      </c>
      <c r="E129" s="16"/>
      <c r="F129" s="21">
        <v>0.6</v>
      </c>
      <c r="G129" s="21">
        <v>2.368804E-2</v>
      </c>
      <c r="H129" s="22">
        <f t="shared" si="9"/>
        <v>0.62368804</v>
      </c>
      <c r="I129" s="16"/>
      <c r="J129" s="21">
        <f t="shared" si="12"/>
        <v>-0.6</v>
      </c>
      <c r="K129" s="22">
        <f t="shared" si="13"/>
        <v>-103.39999999999999</v>
      </c>
      <c r="L129" s="16"/>
      <c r="M129" s="21">
        <f t="shared" si="10"/>
        <v>0.34319803627086948</v>
      </c>
      <c r="N129" s="22">
        <f t="shared" si="14"/>
        <v>362.729123530111</v>
      </c>
      <c r="O129" s="16"/>
      <c r="P129" s="21">
        <f t="shared" si="11"/>
        <v>-0.2568019637291305</v>
      </c>
      <c r="Q129" s="22">
        <f t="shared" si="15"/>
        <v>259.32912353011102</v>
      </c>
    </row>
    <row r="130" spans="1:17" ht="15" customHeight="1" x14ac:dyDescent="0.25">
      <c r="A130" s="18">
        <v>41449</v>
      </c>
      <c r="B130" s="21">
        <v>0</v>
      </c>
      <c r="C130" s="21">
        <v>1.05791565</v>
      </c>
      <c r="D130" s="22">
        <f t="shared" si="8"/>
        <v>1.05791565</v>
      </c>
      <c r="E130" s="16"/>
      <c r="F130" s="21">
        <v>0</v>
      </c>
      <c r="G130" s="21">
        <v>0</v>
      </c>
      <c r="H130" s="22">
        <f t="shared" si="9"/>
        <v>0</v>
      </c>
      <c r="I130" s="16"/>
      <c r="J130" s="21">
        <f t="shared" si="12"/>
        <v>0</v>
      </c>
      <c r="K130" s="22">
        <f t="shared" si="13"/>
        <v>-103.39999999999999</v>
      </c>
      <c r="L130" s="16"/>
      <c r="M130" s="21">
        <f t="shared" si="10"/>
        <v>1.05791565</v>
      </c>
      <c r="N130" s="22">
        <f t="shared" si="14"/>
        <v>363.78703918011098</v>
      </c>
      <c r="O130" s="16"/>
      <c r="P130" s="21">
        <f t="shared" si="11"/>
        <v>1.05791565</v>
      </c>
      <c r="Q130" s="22">
        <f t="shared" si="15"/>
        <v>260.387039180111</v>
      </c>
    </row>
    <row r="131" spans="1:17" ht="15" customHeight="1" x14ac:dyDescent="0.25">
      <c r="A131" s="18">
        <v>41450</v>
      </c>
      <c r="B131" s="21">
        <v>0</v>
      </c>
      <c r="C131" s="21">
        <v>8.6666110000000005E-2</v>
      </c>
      <c r="D131" s="22">
        <f t="shared" si="8"/>
        <v>8.6666110000000005E-2</v>
      </c>
      <c r="E131" s="16"/>
      <c r="F131" s="21">
        <v>0.9</v>
      </c>
      <c r="G131" s="21">
        <v>0</v>
      </c>
      <c r="H131" s="22">
        <f t="shared" si="9"/>
        <v>0.9</v>
      </c>
      <c r="I131" s="16"/>
      <c r="J131" s="21">
        <f t="shared" si="12"/>
        <v>-0.9</v>
      </c>
      <c r="K131" s="22">
        <f t="shared" si="13"/>
        <v>-104.3</v>
      </c>
      <c r="L131" s="16"/>
      <c r="M131" s="21">
        <f t="shared" si="10"/>
        <v>8.6666110000000005E-2</v>
      </c>
      <c r="N131" s="22">
        <f t="shared" si="14"/>
        <v>363.87370529011099</v>
      </c>
      <c r="O131" s="16"/>
      <c r="P131" s="21">
        <f t="shared" si="11"/>
        <v>-0.81333389</v>
      </c>
      <c r="Q131" s="22">
        <f t="shared" si="15"/>
        <v>259.57370529011098</v>
      </c>
    </row>
    <row r="132" spans="1:17" ht="15" customHeight="1" x14ac:dyDescent="0.25">
      <c r="A132" s="18">
        <v>41451</v>
      </c>
      <c r="B132" s="21">
        <v>0</v>
      </c>
      <c r="C132" s="21">
        <v>0.31527355000000001</v>
      </c>
      <c r="D132" s="22">
        <f t="shared" si="8"/>
        <v>0.31527355000000001</v>
      </c>
      <c r="E132" s="16"/>
      <c r="F132" s="21">
        <v>0</v>
      </c>
      <c r="G132" s="21">
        <v>0</v>
      </c>
      <c r="H132" s="22">
        <f t="shared" si="9"/>
        <v>0</v>
      </c>
      <c r="I132" s="16"/>
      <c r="J132" s="21">
        <f t="shared" si="12"/>
        <v>0</v>
      </c>
      <c r="K132" s="22">
        <f t="shared" si="13"/>
        <v>-104.3</v>
      </c>
      <c r="L132" s="16"/>
      <c r="M132" s="21">
        <f t="shared" si="10"/>
        <v>0.31527355000000001</v>
      </c>
      <c r="N132" s="22">
        <f t="shared" si="14"/>
        <v>364.18897884011096</v>
      </c>
      <c r="O132" s="16"/>
      <c r="P132" s="21">
        <f t="shared" si="11"/>
        <v>0.31527355000000001</v>
      </c>
      <c r="Q132" s="22">
        <f t="shared" si="15"/>
        <v>259.88897884011095</v>
      </c>
    </row>
    <row r="133" spans="1:17" ht="15" customHeight="1" x14ac:dyDescent="0.25">
      <c r="A133" s="18">
        <v>41452</v>
      </c>
      <c r="B133" s="21">
        <v>0</v>
      </c>
      <c r="C133" s="21">
        <v>0.64814550999999998</v>
      </c>
      <c r="D133" s="22">
        <f t="shared" si="8"/>
        <v>0.64814550999999998</v>
      </c>
      <c r="E133" s="16"/>
      <c r="F133" s="21">
        <v>0</v>
      </c>
      <c r="G133" s="21">
        <v>20.881607450000001</v>
      </c>
      <c r="H133" s="22">
        <f t="shared" si="9"/>
        <v>20.881607450000001</v>
      </c>
      <c r="I133" s="16"/>
      <c r="J133" s="21">
        <f t="shared" si="12"/>
        <v>0</v>
      </c>
      <c r="K133" s="22">
        <f t="shared" si="13"/>
        <v>-104.3</v>
      </c>
      <c r="L133" s="16"/>
      <c r="M133" s="21">
        <f t="shared" si="10"/>
        <v>-20.233461940000002</v>
      </c>
      <c r="N133" s="22">
        <f t="shared" si="14"/>
        <v>343.95551690011098</v>
      </c>
      <c r="O133" s="16"/>
      <c r="P133" s="21">
        <f t="shared" si="11"/>
        <v>-20.233461940000002</v>
      </c>
      <c r="Q133" s="22">
        <f t="shared" si="15"/>
        <v>239.65551690011094</v>
      </c>
    </row>
    <row r="134" spans="1:17" ht="15" customHeight="1" x14ac:dyDescent="0.25">
      <c r="A134" s="18">
        <v>41453</v>
      </c>
      <c r="B134" s="21">
        <v>0</v>
      </c>
      <c r="C134" s="21">
        <v>0.41547444</v>
      </c>
      <c r="D134" s="22">
        <f t="shared" si="8"/>
        <v>0.41547444</v>
      </c>
      <c r="E134" s="16"/>
      <c r="F134" s="21">
        <v>13.8</v>
      </c>
      <c r="G134" s="21">
        <v>0</v>
      </c>
      <c r="H134" s="22">
        <f t="shared" si="9"/>
        <v>13.8</v>
      </c>
      <c r="I134" s="16"/>
      <c r="J134" s="21">
        <f t="shared" si="12"/>
        <v>-13.8</v>
      </c>
      <c r="K134" s="22">
        <f t="shared" si="13"/>
        <v>-118.1</v>
      </c>
      <c r="L134" s="16"/>
      <c r="M134" s="21">
        <f t="shared" si="10"/>
        <v>0.41547444</v>
      </c>
      <c r="N134" s="22">
        <f t="shared" si="14"/>
        <v>344.370991340111</v>
      </c>
      <c r="O134" s="16"/>
      <c r="P134" s="21">
        <f t="shared" si="11"/>
        <v>-13.38452556</v>
      </c>
      <c r="Q134" s="22">
        <f t="shared" si="15"/>
        <v>226.27099134011092</v>
      </c>
    </row>
    <row r="135" spans="1:17" ht="15" customHeight="1" x14ac:dyDescent="0.25">
      <c r="A135" s="18">
        <v>41456</v>
      </c>
      <c r="B135" s="21">
        <v>0</v>
      </c>
      <c r="C135" s="21">
        <v>0.3809552014222623</v>
      </c>
      <c r="D135" s="22">
        <f t="shared" si="8"/>
        <v>0.3809552014222623</v>
      </c>
      <c r="E135" s="16"/>
      <c r="F135" s="21">
        <v>6.9</v>
      </c>
      <c r="G135" s="21">
        <v>0</v>
      </c>
      <c r="H135" s="22">
        <f t="shared" si="9"/>
        <v>6.9</v>
      </c>
      <c r="I135" s="16"/>
      <c r="J135" s="21">
        <f t="shared" si="12"/>
        <v>-6.9</v>
      </c>
      <c r="K135" s="22">
        <f t="shared" si="13"/>
        <v>-125</v>
      </c>
      <c r="L135" s="16"/>
      <c r="M135" s="21">
        <f t="shared" si="10"/>
        <v>0.3809552014222623</v>
      </c>
      <c r="N135" s="22">
        <f t="shared" si="14"/>
        <v>344.75194654153324</v>
      </c>
      <c r="O135" s="16"/>
      <c r="P135" s="21">
        <f t="shared" si="11"/>
        <v>-6.5190447985777382</v>
      </c>
      <c r="Q135" s="22">
        <f t="shared" si="15"/>
        <v>219.75194654153319</v>
      </c>
    </row>
    <row r="136" spans="1:17" ht="15" customHeight="1" x14ac:dyDescent="0.25">
      <c r="A136" s="18">
        <v>41457</v>
      </c>
      <c r="B136" s="21">
        <v>0</v>
      </c>
      <c r="C136" s="21">
        <v>0.2134152283330106</v>
      </c>
      <c r="D136" s="22">
        <f t="shared" si="8"/>
        <v>0.2134152283330106</v>
      </c>
      <c r="E136" s="16"/>
      <c r="F136" s="21">
        <v>0</v>
      </c>
      <c r="G136" s="21">
        <v>0</v>
      </c>
      <c r="H136" s="22">
        <f t="shared" si="9"/>
        <v>0</v>
      </c>
      <c r="I136" s="16"/>
      <c r="J136" s="21">
        <f t="shared" si="12"/>
        <v>0</v>
      </c>
      <c r="K136" s="22">
        <f t="shared" si="13"/>
        <v>-125</v>
      </c>
      <c r="L136" s="16"/>
      <c r="M136" s="21">
        <f t="shared" si="10"/>
        <v>0.2134152283330106</v>
      </c>
      <c r="N136" s="22">
        <f t="shared" si="14"/>
        <v>344.96536176986626</v>
      </c>
      <c r="O136" s="16"/>
      <c r="P136" s="21">
        <f t="shared" si="11"/>
        <v>0.2134152283330106</v>
      </c>
      <c r="Q136" s="22">
        <f t="shared" si="15"/>
        <v>219.96536176986621</v>
      </c>
    </row>
    <row r="137" spans="1:17" ht="15" customHeight="1" x14ac:dyDescent="0.25">
      <c r="A137" s="18">
        <v>41458</v>
      </c>
      <c r="B137" s="21">
        <v>0</v>
      </c>
      <c r="C137" s="21">
        <v>1.1137445182768</v>
      </c>
      <c r="D137" s="22">
        <f t="shared" si="8"/>
        <v>1.1137445182768</v>
      </c>
      <c r="E137" s="16"/>
      <c r="F137" s="21">
        <v>10</v>
      </c>
      <c r="G137" s="21">
        <v>0</v>
      </c>
      <c r="H137" s="22">
        <f t="shared" si="9"/>
        <v>10</v>
      </c>
      <c r="I137" s="16"/>
      <c r="J137" s="21">
        <f t="shared" si="12"/>
        <v>-10</v>
      </c>
      <c r="K137" s="22">
        <f t="shared" si="13"/>
        <v>-135</v>
      </c>
      <c r="L137" s="16"/>
      <c r="M137" s="21">
        <f t="shared" si="10"/>
        <v>1.1137445182768</v>
      </c>
      <c r="N137" s="22">
        <f t="shared" si="14"/>
        <v>346.07910628814307</v>
      </c>
      <c r="O137" s="16"/>
      <c r="P137" s="21">
        <f t="shared" si="11"/>
        <v>-8.8862554817232002</v>
      </c>
      <c r="Q137" s="22">
        <f t="shared" si="15"/>
        <v>211.07910628814301</v>
      </c>
    </row>
    <row r="138" spans="1:17" ht="15" customHeight="1" x14ac:dyDescent="0.25">
      <c r="A138" s="18">
        <v>41459</v>
      </c>
      <c r="B138" s="21">
        <v>0</v>
      </c>
      <c r="C138" s="21">
        <v>0.29675958453492179</v>
      </c>
      <c r="D138" s="22">
        <f t="shared" si="8"/>
        <v>0.29675958453492179</v>
      </c>
      <c r="E138" s="16"/>
      <c r="F138" s="21">
        <v>4.5</v>
      </c>
      <c r="G138" s="21">
        <v>0</v>
      </c>
      <c r="H138" s="22">
        <f t="shared" si="9"/>
        <v>4.5</v>
      </c>
      <c r="I138" s="16"/>
      <c r="J138" s="21">
        <f t="shared" si="12"/>
        <v>-4.5</v>
      </c>
      <c r="K138" s="22">
        <f t="shared" si="13"/>
        <v>-139.5</v>
      </c>
      <c r="L138" s="16"/>
      <c r="M138" s="21">
        <f t="shared" si="10"/>
        <v>0.29675958453492179</v>
      </c>
      <c r="N138" s="22">
        <f t="shared" si="14"/>
        <v>346.37586587267799</v>
      </c>
      <c r="O138" s="16"/>
      <c r="P138" s="21">
        <f t="shared" si="11"/>
        <v>-4.2032404154650784</v>
      </c>
      <c r="Q138" s="22">
        <f t="shared" si="15"/>
        <v>206.87586587267793</v>
      </c>
    </row>
    <row r="139" spans="1:17" ht="15" customHeight="1" x14ac:dyDescent="0.25">
      <c r="A139" s="18">
        <v>41460</v>
      </c>
      <c r="B139" s="21">
        <v>0</v>
      </c>
      <c r="C139" s="21">
        <v>42.677717653275579</v>
      </c>
      <c r="D139" s="22">
        <f t="shared" si="8"/>
        <v>42.677717653275579</v>
      </c>
      <c r="E139" s="16"/>
      <c r="F139" s="21">
        <v>0</v>
      </c>
      <c r="G139" s="21">
        <v>0</v>
      </c>
      <c r="H139" s="22">
        <f t="shared" si="9"/>
        <v>0</v>
      </c>
      <c r="I139" s="16"/>
      <c r="J139" s="21">
        <f t="shared" si="12"/>
        <v>0</v>
      </c>
      <c r="K139" s="22">
        <f t="shared" si="13"/>
        <v>-139.5</v>
      </c>
      <c r="L139" s="16"/>
      <c r="M139" s="21">
        <f t="shared" si="10"/>
        <v>42.677717653275579</v>
      </c>
      <c r="N139" s="22">
        <f t="shared" si="14"/>
        <v>389.05358352595357</v>
      </c>
      <c r="O139" s="16"/>
      <c r="P139" s="21">
        <f t="shared" si="11"/>
        <v>42.677717653275579</v>
      </c>
      <c r="Q139" s="22">
        <f t="shared" si="15"/>
        <v>249.55358352595351</v>
      </c>
    </row>
    <row r="140" spans="1:17" ht="15" customHeight="1" x14ac:dyDescent="0.25">
      <c r="A140" s="18">
        <v>41463</v>
      </c>
      <c r="B140" s="21">
        <v>0</v>
      </c>
      <c r="C140" s="21">
        <v>0.82004742000000008</v>
      </c>
      <c r="D140" s="22">
        <f t="shared" si="8"/>
        <v>0.82004742000000008</v>
      </c>
      <c r="E140" s="16"/>
      <c r="F140" s="21">
        <v>0</v>
      </c>
      <c r="G140" s="21">
        <v>1.9397919999999999E-2</v>
      </c>
      <c r="H140" s="22">
        <f t="shared" si="9"/>
        <v>1.9397919999999999E-2</v>
      </c>
      <c r="I140" s="16"/>
      <c r="J140" s="21">
        <f t="shared" si="12"/>
        <v>0</v>
      </c>
      <c r="K140" s="22">
        <f t="shared" si="13"/>
        <v>-139.5</v>
      </c>
      <c r="L140" s="16"/>
      <c r="M140" s="21">
        <f t="shared" si="10"/>
        <v>0.80064950000000012</v>
      </c>
      <c r="N140" s="22">
        <f t="shared" si="14"/>
        <v>389.85423302595359</v>
      </c>
      <c r="O140" s="16"/>
      <c r="P140" s="21">
        <f t="shared" si="11"/>
        <v>0.80064950000000012</v>
      </c>
      <c r="Q140" s="22">
        <f t="shared" si="15"/>
        <v>250.3542330259535</v>
      </c>
    </row>
    <row r="141" spans="1:17" ht="15" customHeight="1" x14ac:dyDescent="0.25">
      <c r="A141" s="18">
        <v>41464</v>
      </c>
      <c r="B141" s="21">
        <v>0</v>
      </c>
      <c r="C141" s="21">
        <v>0.73912405000000003</v>
      </c>
      <c r="D141" s="22">
        <f t="shared" si="8"/>
        <v>0.73912405000000003</v>
      </c>
      <c r="E141" s="16"/>
      <c r="F141" s="21">
        <v>0</v>
      </c>
      <c r="G141" s="21">
        <v>0</v>
      </c>
      <c r="H141" s="22">
        <f t="shared" si="9"/>
        <v>0</v>
      </c>
      <c r="I141" s="16"/>
      <c r="J141" s="21">
        <f t="shared" si="12"/>
        <v>0</v>
      </c>
      <c r="K141" s="22">
        <f t="shared" si="13"/>
        <v>-139.5</v>
      </c>
      <c r="L141" s="16"/>
      <c r="M141" s="21">
        <f t="shared" si="10"/>
        <v>0.73912405000000003</v>
      </c>
      <c r="N141" s="22">
        <f t="shared" si="14"/>
        <v>390.59335707595358</v>
      </c>
      <c r="O141" s="16"/>
      <c r="P141" s="21">
        <f t="shared" si="11"/>
        <v>0.73912405000000003</v>
      </c>
      <c r="Q141" s="22">
        <f t="shared" si="15"/>
        <v>251.09335707595349</v>
      </c>
    </row>
    <row r="142" spans="1:17" ht="15" customHeight="1" x14ac:dyDescent="0.25">
      <c r="A142" s="18">
        <v>41465</v>
      </c>
      <c r="B142" s="21">
        <v>0</v>
      </c>
      <c r="C142" s="21">
        <v>1.4719248070956011E-2</v>
      </c>
      <c r="D142" s="22">
        <f t="shared" ref="D142:D205" si="16">B142+C142</f>
        <v>1.4719248070956011E-2</v>
      </c>
      <c r="E142" s="16"/>
      <c r="F142" s="21">
        <v>2.1</v>
      </c>
      <c r="G142" s="21">
        <v>0</v>
      </c>
      <c r="H142" s="22">
        <f t="shared" si="9"/>
        <v>2.1</v>
      </c>
      <c r="I142" s="16"/>
      <c r="J142" s="21">
        <f t="shared" si="12"/>
        <v>-2.1</v>
      </c>
      <c r="K142" s="22">
        <f t="shared" si="13"/>
        <v>-141.6</v>
      </c>
      <c r="L142" s="16"/>
      <c r="M142" s="21">
        <f t="shared" si="10"/>
        <v>1.4719248070956011E-2</v>
      </c>
      <c r="N142" s="22">
        <f t="shared" si="14"/>
        <v>390.60807632402452</v>
      </c>
      <c r="O142" s="16"/>
      <c r="P142" s="21">
        <f t="shared" si="11"/>
        <v>-2.0852807519290439</v>
      </c>
      <c r="Q142" s="22">
        <f t="shared" si="15"/>
        <v>249.00807632402444</v>
      </c>
    </row>
    <row r="143" spans="1:17" ht="15" customHeight="1" x14ac:dyDescent="0.25">
      <c r="A143" s="18">
        <v>41466</v>
      </c>
      <c r="B143" s="21">
        <v>0</v>
      </c>
      <c r="C143" s="21">
        <v>2.21706096</v>
      </c>
      <c r="D143" s="22">
        <f t="shared" si="16"/>
        <v>2.21706096</v>
      </c>
      <c r="E143" s="16"/>
      <c r="F143" s="21">
        <v>0</v>
      </c>
      <c r="G143" s="21">
        <v>0</v>
      </c>
      <c r="H143" s="22">
        <f t="shared" ref="H143:H206" si="17">F143+G143</f>
        <v>0</v>
      </c>
      <c r="I143" s="16"/>
      <c r="J143" s="21">
        <f t="shared" si="12"/>
        <v>0</v>
      </c>
      <c r="K143" s="22">
        <f t="shared" si="13"/>
        <v>-141.6</v>
      </c>
      <c r="L143" s="16"/>
      <c r="M143" s="21">
        <f t="shared" ref="M143:M206" si="18">C143-G143</f>
        <v>2.21706096</v>
      </c>
      <c r="N143" s="22">
        <f t="shared" si="14"/>
        <v>392.82513728402455</v>
      </c>
      <c r="O143" s="16"/>
      <c r="P143" s="21">
        <f t="shared" ref="P143:P206" si="19">J143+M143</f>
        <v>2.21706096</v>
      </c>
      <c r="Q143" s="22">
        <f t="shared" si="15"/>
        <v>251.22513728402444</v>
      </c>
    </row>
    <row r="144" spans="1:17" ht="15" customHeight="1" x14ac:dyDescent="0.25">
      <c r="A144" s="18">
        <v>41467</v>
      </c>
      <c r="B144" s="21">
        <v>0</v>
      </c>
      <c r="C144" s="21">
        <v>1.60983304</v>
      </c>
      <c r="D144" s="22">
        <f t="shared" si="16"/>
        <v>1.60983304</v>
      </c>
      <c r="E144" s="16"/>
      <c r="F144" s="21">
        <v>0</v>
      </c>
      <c r="G144" s="21">
        <v>0</v>
      </c>
      <c r="H144" s="22">
        <f t="shared" si="17"/>
        <v>0</v>
      </c>
      <c r="I144" s="16"/>
      <c r="J144" s="21">
        <f t="shared" ref="J144:J207" si="20">B144-F144</f>
        <v>0</v>
      </c>
      <c r="K144" s="22">
        <f t="shared" ref="K144:K207" si="21">K143+J144</f>
        <v>-141.6</v>
      </c>
      <c r="L144" s="16"/>
      <c r="M144" s="21">
        <f t="shared" si="18"/>
        <v>1.60983304</v>
      </c>
      <c r="N144" s="22">
        <f t="shared" ref="N144:N207" si="22">N143+M144</f>
        <v>394.43497032402456</v>
      </c>
      <c r="O144" s="16"/>
      <c r="P144" s="21">
        <f t="shared" si="19"/>
        <v>1.60983304</v>
      </c>
      <c r="Q144" s="22">
        <f t="shared" ref="Q144:Q207" si="23">Q143+P144</f>
        <v>252.83497032402445</v>
      </c>
    </row>
    <row r="145" spans="1:17" ht="15" customHeight="1" x14ac:dyDescent="0.25">
      <c r="A145" s="18">
        <v>41470</v>
      </c>
      <c r="B145" s="21">
        <v>0.5</v>
      </c>
      <c r="C145" s="21">
        <v>1.7471335400000001</v>
      </c>
      <c r="D145" s="22">
        <f t="shared" si="16"/>
        <v>2.2471335400000001</v>
      </c>
      <c r="E145" s="16"/>
      <c r="F145" s="21">
        <v>0</v>
      </c>
      <c r="G145" s="21">
        <v>0</v>
      </c>
      <c r="H145" s="22">
        <f t="shared" si="17"/>
        <v>0</v>
      </c>
      <c r="I145" s="16"/>
      <c r="J145" s="21">
        <f t="shared" si="20"/>
        <v>0.5</v>
      </c>
      <c r="K145" s="22">
        <f t="shared" si="21"/>
        <v>-141.1</v>
      </c>
      <c r="L145" s="16"/>
      <c r="M145" s="21">
        <f t="shared" si="18"/>
        <v>1.7471335400000001</v>
      </c>
      <c r="N145" s="22">
        <f t="shared" si="22"/>
        <v>396.18210386402455</v>
      </c>
      <c r="O145" s="16"/>
      <c r="P145" s="21">
        <f t="shared" si="19"/>
        <v>2.2471335400000001</v>
      </c>
      <c r="Q145" s="22">
        <f t="shared" si="23"/>
        <v>255.08210386402445</v>
      </c>
    </row>
    <row r="146" spans="1:17" ht="15" customHeight="1" x14ac:dyDescent="0.25">
      <c r="A146" s="18">
        <v>41471</v>
      </c>
      <c r="B146" s="21">
        <v>0</v>
      </c>
      <c r="C146" s="21">
        <v>0.67127400144984117</v>
      </c>
      <c r="D146" s="22">
        <f t="shared" si="16"/>
        <v>0.67127400144984117</v>
      </c>
      <c r="E146" s="16"/>
      <c r="F146" s="21">
        <v>0</v>
      </c>
      <c r="G146" s="21">
        <v>0</v>
      </c>
      <c r="H146" s="22">
        <f t="shared" si="17"/>
        <v>0</v>
      </c>
      <c r="I146" s="16"/>
      <c r="J146" s="21">
        <f t="shared" si="20"/>
        <v>0</v>
      </c>
      <c r="K146" s="22">
        <f t="shared" si="21"/>
        <v>-141.1</v>
      </c>
      <c r="L146" s="16"/>
      <c r="M146" s="21">
        <f t="shared" si="18"/>
        <v>0.67127400144984117</v>
      </c>
      <c r="N146" s="22">
        <f t="shared" si="22"/>
        <v>396.85337786547439</v>
      </c>
      <c r="O146" s="16"/>
      <c r="P146" s="21">
        <f t="shared" si="19"/>
        <v>0.67127400144984117</v>
      </c>
      <c r="Q146" s="22">
        <f t="shared" si="23"/>
        <v>255.75337786547428</v>
      </c>
    </row>
    <row r="147" spans="1:17" ht="15" customHeight="1" x14ac:dyDescent="0.25">
      <c r="A147" s="18">
        <v>41472</v>
      </c>
      <c r="B147" s="21">
        <v>0</v>
      </c>
      <c r="C147" s="21">
        <v>0.12781183282984021</v>
      </c>
      <c r="D147" s="22">
        <f t="shared" si="16"/>
        <v>0.12781183282984021</v>
      </c>
      <c r="E147" s="16"/>
      <c r="F147" s="21">
        <v>0</v>
      </c>
      <c r="G147" s="21">
        <v>0</v>
      </c>
      <c r="H147" s="22">
        <f t="shared" si="17"/>
        <v>0</v>
      </c>
      <c r="I147" s="16"/>
      <c r="J147" s="21">
        <f t="shared" si="20"/>
        <v>0</v>
      </c>
      <c r="K147" s="22">
        <f t="shared" si="21"/>
        <v>-141.1</v>
      </c>
      <c r="L147" s="16"/>
      <c r="M147" s="21">
        <f t="shared" si="18"/>
        <v>0.12781183282984021</v>
      </c>
      <c r="N147" s="22">
        <f t="shared" si="22"/>
        <v>396.98118969830421</v>
      </c>
      <c r="O147" s="16"/>
      <c r="P147" s="21">
        <f t="shared" si="19"/>
        <v>0.12781183282984021</v>
      </c>
      <c r="Q147" s="22">
        <f t="shared" si="23"/>
        <v>255.88118969830413</v>
      </c>
    </row>
    <row r="148" spans="1:17" ht="15" customHeight="1" x14ac:dyDescent="0.25">
      <c r="A148" s="18">
        <v>41473</v>
      </c>
      <c r="B148" s="21">
        <v>0</v>
      </c>
      <c r="C148" s="21">
        <v>0.22401110000000002</v>
      </c>
      <c r="D148" s="22">
        <f t="shared" si="16"/>
        <v>0.22401110000000002</v>
      </c>
      <c r="E148" s="16"/>
      <c r="F148" s="21">
        <v>0</v>
      </c>
      <c r="G148" s="21">
        <v>0.13939254999999998</v>
      </c>
      <c r="H148" s="22">
        <f t="shared" si="17"/>
        <v>0.13939254999999998</v>
      </c>
      <c r="I148" s="16"/>
      <c r="J148" s="21">
        <f t="shared" si="20"/>
        <v>0</v>
      </c>
      <c r="K148" s="22">
        <f t="shared" si="21"/>
        <v>-141.1</v>
      </c>
      <c r="L148" s="16"/>
      <c r="M148" s="21">
        <f t="shared" si="18"/>
        <v>8.4618550000000042E-2</v>
      </c>
      <c r="N148" s="22">
        <f t="shared" si="22"/>
        <v>397.06580824830422</v>
      </c>
      <c r="O148" s="16"/>
      <c r="P148" s="21">
        <f t="shared" si="19"/>
        <v>8.4618550000000042E-2</v>
      </c>
      <c r="Q148" s="22">
        <f t="shared" si="23"/>
        <v>255.96580824830411</v>
      </c>
    </row>
    <row r="149" spans="1:17" ht="15" customHeight="1" x14ac:dyDescent="0.25">
      <c r="A149" s="18">
        <v>41474</v>
      </c>
      <c r="B149" s="21">
        <v>0</v>
      </c>
      <c r="C149" s="21">
        <v>12.360565725377821</v>
      </c>
      <c r="D149" s="22">
        <f t="shared" si="16"/>
        <v>12.360565725377821</v>
      </c>
      <c r="E149" s="16"/>
      <c r="F149" s="21">
        <v>0</v>
      </c>
      <c r="G149" s="21">
        <v>0.10387259420000404</v>
      </c>
      <c r="H149" s="22">
        <f t="shared" si="17"/>
        <v>0.10387259420000404</v>
      </c>
      <c r="I149" s="16"/>
      <c r="J149" s="21">
        <f t="shared" si="20"/>
        <v>0</v>
      </c>
      <c r="K149" s="22">
        <f t="shared" si="21"/>
        <v>-141.1</v>
      </c>
      <c r="L149" s="16"/>
      <c r="M149" s="21">
        <f t="shared" si="18"/>
        <v>12.256693131177817</v>
      </c>
      <c r="N149" s="22">
        <f t="shared" si="22"/>
        <v>409.32250137948205</v>
      </c>
      <c r="O149" s="16"/>
      <c r="P149" s="21">
        <f t="shared" si="19"/>
        <v>12.256693131177817</v>
      </c>
      <c r="Q149" s="22">
        <f t="shared" si="23"/>
        <v>268.22250137948191</v>
      </c>
    </row>
    <row r="150" spans="1:17" ht="15" customHeight="1" x14ac:dyDescent="0.25">
      <c r="A150" s="18">
        <v>41477</v>
      </c>
      <c r="B150" s="21">
        <v>0</v>
      </c>
      <c r="C150" s="21">
        <v>1.0404047000000001</v>
      </c>
      <c r="D150" s="22">
        <f t="shared" si="16"/>
        <v>1.0404047000000001</v>
      </c>
      <c r="E150" s="16"/>
      <c r="F150" s="21">
        <v>0</v>
      </c>
      <c r="G150" s="21">
        <v>0</v>
      </c>
      <c r="H150" s="22">
        <f t="shared" si="17"/>
        <v>0</v>
      </c>
      <c r="I150" s="16"/>
      <c r="J150" s="21">
        <f t="shared" si="20"/>
        <v>0</v>
      </c>
      <c r="K150" s="22">
        <f t="shared" si="21"/>
        <v>-141.1</v>
      </c>
      <c r="L150" s="16"/>
      <c r="M150" s="21">
        <f t="shared" si="18"/>
        <v>1.0404047000000001</v>
      </c>
      <c r="N150" s="22">
        <f t="shared" si="22"/>
        <v>410.36290607948206</v>
      </c>
      <c r="O150" s="16"/>
      <c r="P150" s="21">
        <f t="shared" si="19"/>
        <v>1.0404047000000001</v>
      </c>
      <c r="Q150" s="22">
        <f t="shared" si="23"/>
        <v>269.26290607948192</v>
      </c>
    </row>
    <row r="151" spans="1:17" ht="15" customHeight="1" x14ac:dyDescent="0.25">
      <c r="A151" s="18">
        <v>41478</v>
      </c>
      <c r="B151" s="21">
        <v>0</v>
      </c>
      <c r="C151" s="21">
        <v>1.2527086738738769</v>
      </c>
      <c r="D151" s="22">
        <f t="shared" si="16"/>
        <v>1.2527086738738769</v>
      </c>
      <c r="E151" s="16"/>
      <c r="F151" s="21">
        <v>0</v>
      </c>
      <c r="G151" s="21">
        <v>0</v>
      </c>
      <c r="H151" s="22">
        <f t="shared" si="17"/>
        <v>0</v>
      </c>
      <c r="I151" s="16"/>
      <c r="J151" s="21">
        <f t="shared" si="20"/>
        <v>0</v>
      </c>
      <c r="K151" s="22">
        <f t="shared" si="21"/>
        <v>-141.1</v>
      </c>
      <c r="L151" s="16"/>
      <c r="M151" s="21">
        <f t="shared" si="18"/>
        <v>1.2527086738738769</v>
      </c>
      <c r="N151" s="22">
        <f t="shared" si="22"/>
        <v>411.61561475335594</v>
      </c>
      <c r="O151" s="16"/>
      <c r="P151" s="21">
        <f t="shared" si="19"/>
        <v>1.2527086738738769</v>
      </c>
      <c r="Q151" s="22">
        <f t="shared" si="23"/>
        <v>270.51561475335581</v>
      </c>
    </row>
    <row r="152" spans="1:17" ht="15" customHeight="1" x14ac:dyDescent="0.25">
      <c r="A152" s="18">
        <v>41479</v>
      </c>
      <c r="B152" s="21">
        <v>0</v>
      </c>
      <c r="C152" s="21">
        <v>0.72613916000000001</v>
      </c>
      <c r="D152" s="22">
        <f t="shared" si="16"/>
        <v>0.72613916000000001</v>
      </c>
      <c r="E152" s="16"/>
      <c r="F152" s="21">
        <v>0</v>
      </c>
      <c r="G152" s="21">
        <v>0</v>
      </c>
      <c r="H152" s="22">
        <f t="shared" si="17"/>
        <v>0</v>
      </c>
      <c r="I152" s="16"/>
      <c r="J152" s="21">
        <f t="shared" si="20"/>
        <v>0</v>
      </c>
      <c r="K152" s="22">
        <f t="shared" si="21"/>
        <v>-141.1</v>
      </c>
      <c r="L152" s="16"/>
      <c r="M152" s="21">
        <f t="shared" si="18"/>
        <v>0.72613916000000001</v>
      </c>
      <c r="N152" s="22">
        <f t="shared" si="22"/>
        <v>412.34175391335594</v>
      </c>
      <c r="O152" s="16"/>
      <c r="P152" s="21">
        <f t="shared" si="19"/>
        <v>0.72613916000000001</v>
      </c>
      <c r="Q152" s="22">
        <f t="shared" si="23"/>
        <v>271.24175391335581</v>
      </c>
    </row>
    <row r="153" spans="1:17" ht="15" customHeight="1" x14ac:dyDescent="0.25">
      <c r="A153" s="18">
        <v>41480</v>
      </c>
      <c r="B153" s="21">
        <v>0</v>
      </c>
      <c r="C153" s="21">
        <v>1.4257951984378205</v>
      </c>
      <c r="D153" s="22">
        <f t="shared" si="16"/>
        <v>1.4257951984378205</v>
      </c>
      <c r="E153" s="16"/>
      <c r="F153" s="21">
        <v>3.5</v>
      </c>
      <c r="G153" s="21">
        <v>0</v>
      </c>
      <c r="H153" s="22">
        <f t="shared" si="17"/>
        <v>3.5</v>
      </c>
      <c r="I153" s="16"/>
      <c r="J153" s="21">
        <f t="shared" si="20"/>
        <v>-3.5</v>
      </c>
      <c r="K153" s="22">
        <f t="shared" si="21"/>
        <v>-144.6</v>
      </c>
      <c r="L153" s="16"/>
      <c r="M153" s="21">
        <f t="shared" si="18"/>
        <v>1.4257951984378205</v>
      </c>
      <c r="N153" s="22">
        <f t="shared" si="22"/>
        <v>413.76754911179376</v>
      </c>
      <c r="O153" s="16"/>
      <c r="P153" s="21">
        <f t="shared" si="19"/>
        <v>-2.0742048015621792</v>
      </c>
      <c r="Q153" s="22">
        <f t="shared" si="23"/>
        <v>269.16754911179362</v>
      </c>
    </row>
    <row r="154" spans="1:17" ht="15" customHeight="1" x14ac:dyDescent="0.25">
      <c r="A154" s="18">
        <v>41481</v>
      </c>
      <c r="B154" s="21">
        <v>0</v>
      </c>
      <c r="C154" s="21">
        <v>0.42164470000000004</v>
      </c>
      <c r="D154" s="22">
        <f t="shared" si="16"/>
        <v>0.42164470000000004</v>
      </c>
      <c r="E154" s="16"/>
      <c r="F154" s="21">
        <v>0</v>
      </c>
      <c r="G154" s="21">
        <v>0</v>
      </c>
      <c r="H154" s="22">
        <f t="shared" si="17"/>
        <v>0</v>
      </c>
      <c r="I154" s="16"/>
      <c r="J154" s="21">
        <f t="shared" si="20"/>
        <v>0</v>
      </c>
      <c r="K154" s="22">
        <f t="shared" si="21"/>
        <v>-144.6</v>
      </c>
      <c r="L154" s="16"/>
      <c r="M154" s="21">
        <f t="shared" si="18"/>
        <v>0.42164470000000004</v>
      </c>
      <c r="N154" s="22">
        <f t="shared" si="22"/>
        <v>414.18919381179376</v>
      </c>
      <c r="O154" s="16"/>
      <c r="P154" s="21">
        <f t="shared" si="19"/>
        <v>0.42164470000000004</v>
      </c>
      <c r="Q154" s="22">
        <f t="shared" si="23"/>
        <v>269.58919381179362</v>
      </c>
    </row>
    <row r="155" spans="1:17" ht="15" customHeight="1" x14ac:dyDescent="0.25">
      <c r="A155" s="18">
        <v>41484</v>
      </c>
      <c r="B155" s="21">
        <v>0</v>
      </c>
      <c r="C155" s="21">
        <v>1.0717416399999999</v>
      </c>
      <c r="D155" s="22">
        <f t="shared" si="16"/>
        <v>1.0717416399999999</v>
      </c>
      <c r="E155" s="16"/>
      <c r="F155" s="21">
        <v>0</v>
      </c>
      <c r="G155" s="21">
        <v>0</v>
      </c>
      <c r="H155" s="22">
        <f t="shared" si="17"/>
        <v>0</v>
      </c>
      <c r="I155" s="16"/>
      <c r="J155" s="21">
        <f t="shared" si="20"/>
        <v>0</v>
      </c>
      <c r="K155" s="22">
        <f t="shared" si="21"/>
        <v>-144.6</v>
      </c>
      <c r="L155" s="16"/>
      <c r="M155" s="21">
        <f t="shared" si="18"/>
        <v>1.0717416399999999</v>
      </c>
      <c r="N155" s="22">
        <f t="shared" si="22"/>
        <v>415.26093545179378</v>
      </c>
      <c r="O155" s="16"/>
      <c r="P155" s="21">
        <f t="shared" si="19"/>
        <v>1.0717416399999999</v>
      </c>
      <c r="Q155" s="22">
        <f t="shared" si="23"/>
        <v>270.66093545179365</v>
      </c>
    </row>
    <row r="156" spans="1:17" ht="15" customHeight="1" x14ac:dyDescent="0.25">
      <c r="A156" s="18">
        <v>41485</v>
      </c>
      <c r="B156" s="21">
        <v>0</v>
      </c>
      <c r="C156" s="21">
        <v>0.17316328</v>
      </c>
      <c r="D156" s="22">
        <f t="shared" si="16"/>
        <v>0.17316328</v>
      </c>
      <c r="E156" s="16"/>
      <c r="F156" s="21">
        <v>13.5</v>
      </c>
      <c r="G156" s="21">
        <v>0</v>
      </c>
      <c r="H156" s="22">
        <f t="shared" si="17"/>
        <v>13.5</v>
      </c>
      <c r="I156" s="16"/>
      <c r="J156" s="21">
        <f t="shared" si="20"/>
        <v>-13.5</v>
      </c>
      <c r="K156" s="22">
        <f t="shared" si="21"/>
        <v>-158.1</v>
      </c>
      <c r="L156" s="16"/>
      <c r="M156" s="21">
        <f t="shared" si="18"/>
        <v>0.17316328</v>
      </c>
      <c r="N156" s="22">
        <f t="shared" si="22"/>
        <v>415.43409873179377</v>
      </c>
      <c r="O156" s="16"/>
      <c r="P156" s="21">
        <f t="shared" si="19"/>
        <v>-13.326836719999999</v>
      </c>
      <c r="Q156" s="22">
        <f t="shared" si="23"/>
        <v>257.33409873179363</v>
      </c>
    </row>
    <row r="157" spans="1:17" ht="15" customHeight="1" x14ac:dyDescent="0.25">
      <c r="A157" s="18">
        <v>41486</v>
      </c>
      <c r="B157" s="21">
        <v>0</v>
      </c>
      <c r="C157" s="21">
        <v>3.8785203578983443</v>
      </c>
      <c r="D157" s="22">
        <f t="shared" si="16"/>
        <v>3.8785203578983443</v>
      </c>
      <c r="E157" s="16"/>
      <c r="F157" s="21">
        <v>0</v>
      </c>
      <c r="G157" s="21">
        <v>0</v>
      </c>
      <c r="H157" s="22">
        <f t="shared" si="17"/>
        <v>0</v>
      </c>
      <c r="I157" s="16"/>
      <c r="J157" s="21">
        <f t="shared" si="20"/>
        <v>0</v>
      </c>
      <c r="K157" s="22">
        <f t="shared" si="21"/>
        <v>-158.1</v>
      </c>
      <c r="L157" s="16"/>
      <c r="M157" s="21">
        <f t="shared" si="18"/>
        <v>3.8785203578983443</v>
      </c>
      <c r="N157" s="22">
        <f t="shared" si="22"/>
        <v>419.31261908969213</v>
      </c>
      <c r="O157" s="16"/>
      <c r="P157" s="21">
        <f t="shared" si="19"/>
        <v>3.8785203578983443</v>
      </c>
      <c r="Q157" s="22">
        <f t="shared" si="23"/>
        <v>261.212619089692</v>
      </c>
    </row>
    <row r="158" spans="1:17" ht="15" customHeight="1" x14ac:dyDescent="0.25">
      <c r="A158" s="18">
        <v>41487</v>
      </c>
      <c r="B158" s="21">
        <v>0</v>
      </c>
      <c r="C158" s="21">
        <v>0.35203219000000002</v>
      </c>
      <c r="D158" s="22">
        <f t="shared" si="16"/>
        <v>0.35203219000000002</v>
      </c>
      <c r="E158" s="16"/>
      <c r="F158" s="21">
        <v>4</v>
      </c>
      <c r="G158" s="21">
        <v>16.140136999999999</v>
      </c>
      <c r="H158" s="22">
        <f t="shared" si="17"/>
        <v>20.140136999999999</v>
      </c>
      <c r="I158" s="16"/>
      <c r="J158" s="21">
        <f t="shared" si="20"/>
        <v>-4</v>
      </c>
      <c r="K158" s="22">
        <f t="shared" si="21"/>
        <v>-162.1</v>
      </c>
      <c r="L158" s="16"/>
      <c r="M158" s="21">
        <f t="shared" si="18"/>
        <v>-15.78810481</v>
      </c>
      <c r="N158" s="22">
        <f t="shared" si="22"/>
        <v>403.52451427969214</v>
      </c>
      <c r="O158" s="16"/>
      <c r="P158" s="21">
        <f t="shared" si="19"/>
        <v>-19.78810481</v>
      </c>
      <c r="Q158" s="22">
        <f t="shared" si="23"/>
        <v>241.424514279692</v>
      </c>
    </row>
    <row r="159" spans="1:17" ht="15" customHeight="1" x14ac:dyDescent="0.25">
      <c r="A159" s="18">
        <v>41488</v>
      </c>
      <c r="B159" s="21">
        <v>0</v>
      </c>
      <c r="C159" s="21">
        <v>4.8176961437153878</v>
      </c>
      <c r="D159" s="22">
        <f t="shared" si="16"/>
        <v>4.8176961437153878</v>
      </c>
      <c r="E159" s="16"/>
      <c r="F159" s="21">
        <v>0</v>
      </c>
      <c r="G159" s="21">
        <v>1.1406300000000001E-3</v>
      </c>
      <c r="H159" s="22">
        <f t="shared" si="17"/>
        <v>1.1406300000000001E-3</v>
      </c>
      <c r="I159" s="16"/>
      <c r="J159" s="21">
        <f t="shared" si="20"/>
        <v>0</v>
      </c>
      <c r="K159" s="22">
        <f t="shared" si="21"/>
        <v>-162.1</v>
      </c>
      <c r="L159" s="16"/>
      <c r="M159" s="21">
        <f t="shared" si="18"/>
        <v>4.8165555137153877</v>
      </c>
      <c r="N159" s="22">
        <f t="shared" si="22"/>
        <v>408.34106979340754</v>
      </c>
      <c r="O159" s="16"/>
      <c r="P159" s="21">
        <f t="shared" si="19"/>
        <v>4.8165555137153877</v>
      </c>
      <c r="Q159" s="22">
        <f t="shared" si="23"/>
        <v>246.24106979340741</v>
      </c>
    </row>
    <row r="160" spans="1:17" ht="15" customHeight="1" x14ac:dyDescent="0.25">
      <c r="A160" s="18">
        <v>41491</v>
      </c>
      <c r="B160" s="21">
        <v>0</v>
      </c>
      <c r="C160" s="21">
        <v>1.4420283624587984</v>
      </c>
      <c r="D160" s="22">
        <f t="shared" si="16"/>
        <v>1.4420283624587984</v>
      </c>
      <c r="E160" s="16"/>
      <c r="F160" s="21">
        <v>0</v>
      </c>
      <c r="G160" s="21">
        <v>2.8783699999999999E-3</v>
      </c>
      <c r="H160" s="22">
        <f t="shared" si="17"/>
        <v>2.8783699999999999E-3</v>
      </c>
      <c r="I160" s="16"/>
      <c r="J160" s="21">
        <f t="shared" si="20"/>
        <v>0</v>
      </c>
      <c r="K160" s="22">
        <f t="shared" si="21"/>
        <v>-162.1</v>
      </c>
      <c r="L160" s="16"/>
      <c r="M160" s="21">
        <f t="shared" si="18"/>
        <v>1.4391499924587985</v>
      </c>
      <c r="N160" s="22">
        <f t="shared" si="22"/>
        <v>409.78021978586634</v>
      </c>
      <c r="O160" s="16"/>
      <c r="P160" s="21">
        <f t="shared" si="19"/>
        <v>1.4391499924587985</v>
      </c>
      <c r="Q160" s="22">
        <f t="shared" si="23"/>
        <v>247.6802197858662</v>
      </c>
    </row>
    <row r="161" spans="1:17" ht="15" customHeight="1" x14ac:dyDescent="0.25">
      <c r="A161" s="18">
        <v>41492</v>
      </c>
      <c r="B161" s="21">
        <v>0</v>
      </c>
      <c r="C161" s="21">
        <v>0.26326712000000002</v>
      </c>
      <c r="D161" s="22">
        <f t="shared" si="16"/>
        <v>0.26326712000000002</v>
      </c>
      <c r="E161" s="16"/>
      <c r="F161" s="21">
        <v>4</v>
      </c>
      <c r="G161" s="21">
        <v>0</v>
      </c>
      <c r="H161" s="22">
        <f t="shared" si="17"/>
        <v>4</v>
      </c>
      <c r="I161" s="16"/>
      <c r="J161" s="21">
        <f t="shared" si="20"/>
        <v>-4</v>
      </c>
      <c r="K161" s="22">
        <f t="shared" si="21"/>
        <v>-166.1</v>
      </c>
      <c r="L161" s="16"/>
      <c r="M161" s="21">
        <f t="shared" si="18"/>
        <v>0.26326712000000002</v>
      </c>
      <c r="N161" s="22">
        <f t="shared" si="22"/>
        <v>410.04348690586636</v>
      </c>
      <c r="O161" s="16"/>
      <c r="P161" s="21">
        <f t="shared" si="19"/>
        <v>-3.7367328799999999</v>
      </c>
      <c r="Q161" s="22">
        <f t="shared" si="23"/>
        <v>243.94348690586619</v>
      </c>
    </row>
    <row r="162" spans="1:17" ht="15" customHeight="1" x14ac:dyDescent="0.25">
      <c r="A162" s="18">
        <v>41493</v>
      </c>
      <c r="B162" s="21">
        <v>0</v>
      </c>
      <c r="C162" s="21">
        <v>1.0378159000000002</v>
      </c>
      <c r="D162" s="22">
        <f t="shared" si="16"/>
        <v>1.0378159000000002</v>
      </c>
      <c r="E162" s="16"/>
      <c r="F162" s="21">
        <v>0</v>
      </c>
      <c r="G162" s="21">
        <v>0</v>
      </c>
      <c r="H162" s="22">
        <f t="shared" si="17"/>
        <v>0</v>
      </c>
      <c r="I162" s="16"/>
      <c r="J162" s="21">
        <f t="shared" si="20"/>
        <v>0</v>
      </c>
      <c r="K162" s="22">
        <f t="shared" si="21"/>
        <v>-166.1</v>
      </c>
      <c r="L162" s="16"/>
      <c r="M162" s="21">
        <f t="shared" si="18"/>
        <v>1.0378159000000002</v>
      </c>
      <c r="N162" s="22">
        <f t="shared" si="22"/>
        <v>411.08130280586636</v>
      </c>
      <c r="O162" s="16"/>
      <c r="P162" s="21">
        <f t="shared" si="19"/>
        <v>1.0378159000000002</v>
      </c>
      <c r="Q162" s="22">
        <f t="shared" si="23"/>
        <v>244.98130280586619</v>
      </c>
    </row>
    <row r="163" spans="1:17" ht="15" customHeight="1" x14ac:dyDescent="0.25">
      <c r="A163" s="18">
        <v>41494</v>
      </c>
      <c r="B163" s="21">
        <v>0</v>
      </c>
      <c r="C163" s="21">
        <v>41.94287199</v>
      </c>
      <c r="D163" s="22">
        <f t="shared" si="16"/>
        <v>41.94287199</v>
      </c>
      <c r="E163" s="16"/>
      <c r="F163" s="21">
        <v>11.1</v>
      </c>
      <c r="G163" s="21">
        <v>0</v>
      </c>
      <c r="H163" s="22">
        <f t="shared" si="17"/>
        <v>11.1</v>
      </c>
      <c r="I163" s="16"/>
      <c r="J163" s="21">
        <f t="shared" si="20"/>
        <v>-11.1</v>
      </c>
      <c r="K163" s="22">
        <f t="shared" si="21"/>
        <v>-177.2</v>
      </c>
      <c r="L163" s="16"/>
      <c r="M163" s="21">
        <f t="shared" si="18"/>
        <v>41.94287199</v>
      </c>
      <c r="N163" s="22">
        <f t="shared" si="22"/>
        <v>453.02417479586637</v>
      </c>
      <c r="O163" s="16"/>
      <c r="P163" s="21">
        <f t="shared" si="19"/>
        <v>30.842871989999999</v>
      </c>
      <c r="Q163" s="22">
        <f t="shared" si="23"/>
        <v>275.82417479586621</v>
      </c>
    </row>
    <row r="164" spans="1:17" ht="15" customHeight="1" x14ac:dyDescent="0.25">
      <c r="A164" s="18">
        <v>41495</v>
      </c>
      <c r="B164" s="21">
        <v>0</v>
      </c>
      <c r="C164" s="21">
        <v>1.7874219067708612</v>
      </c>
      <c r="D164" s="22">
        <f t="shared" si="16"/>
        <v>1.7874219067708612</v>
      </c>
      <c r="E164" s="16"/>
      <c r="F164" s="21">
        <v>0</v>
      </c>
      <c r="G164" s="21">
        <v>0.37110749999999998</v>
      </c>
      <c r="H164" s="22">
        <f t="shared" si="17"/>
        <v>0.37110749999999998</v>
      </c>
      <c r="I164" s="16"/>
      <c r="J164" s="21">
        <f t="shared" si="20"/>
        <v>0</v>
      </c>
      <c r="K164" s="22">
        <f t="shared" si="21"/>
        <v>-177.2</v>
      </c>
      <c r="L164" s="16"/>
      <c r="M164" s="21">
        <f t="shared" si="18"/>
        <v>1.4163144067708613</v>
      </c>
      <c r="N164" s="22">
        <f t="shared" si="22"/>
        <v>454.44048920263725</v>
      </c>
      <c r="O164" s="16"/>
      <c r="P164" s="21">
        <f t="shared" si="19"/>
        <v>1.4163144067708613</v>
      </c>
      <c r="Q164" s="22">
        <f t="shared" si="23"/>
        <v>277.24048920263709</v>
      </c>
    </row>
    <row r="165" spans="1:17" ht="15" customHeight="1" x14ac:dyDescent="0.25">
      <c r="A165" s="18">
        <v>41498</v>
      </c>
      <c r="B165" s="21">
        <v>0</v>
      </c>
      <c r="C165" s="21">
        <v>0.79979030179615507</v>
      </c>
      <c r="D165" s="22">
        <f t="shared" si="16"/>
        <v>0.79979030179615507</v>
      </c>
      <c r="E165" s="16"/>
      <c r="F165" s="21">
        <v>0</v>
      </c>
      <c r="G165" s="21">
        <v>8.2439000000000004E-4</v>
      </c>
      <c r="H165" s="22">
        <f t="shared" si="17"/>
        <v>8.2439000000000004E-4</v>
      </c>
      <c r="I165" s="16"/>
      <c r="J165" s="21">
        <f t="shared" si="20"/>
        <v>0</v>
      </c>
      <c r="K165" s="22">
        <f t="shared" si="21"/>
        <v>-177.2</v>
      </c>
      <c r="L165" s="16"/>
      <c r="M165" s="21">
        <f t="shared" si="18"/>
        <v>0.79896591179615506</v>
      </c>
      <c r="N165" s="22">
        <f t="shared" si="22"/>
        <v>455.23945511443338</v>
      </c>
      <c r="O165" s="16"/>
      <c r="P165" s="21">
        <f t="shared" si="19"/>
        <v>0.79896591179615506</v>
      </c>
      <c r="Q165" s="22">
        <f t="shared" si="23"/>
        <v>278.03945511443322</v>
      </c>
    </row>
    <row r="166" spans="1:17" ht="15" customHeight="1" x14ac:dyDescent="0.25">
      <c r="A166" s="18">
        <v>41499</v>
      </c>
      <c r="B166" s="21">
        <v>0</v>
      </c>
      <c r="C166" s="21">
        <v>12.291168912691715</v>
      </c>
      <c r="D166" s="22">
        <f t="shared" si="16"/>
        <v>12.291168912691715</v>
      </c>
      <c r="E166" s="16"/>
      <c r="F166" s="21">
        <v>11</v>
      </c>
      <c r="G166" s="21">
        <v>0</v>
      </c>
      <c r="H166" s="22">
        <f t="shared" si="17"/>
        <v>11</v>
      </c>
      <c r="I166" s="16"/>
      <c r="J166" s="21">
        <f t="shared" si="20"/>
        <v>-11</v>
      </c>
      <c r="K166" s="22">
        <f t="shared" si="21"/>
        <v>-188.2</v>
      </c>
      <c r="L166" s="16"/>
      <c r="M166" s="21">
        <f t="shared" si="18"/>
        <v>12.291168912691715</v>
      </c>
      <c r="N166" s="22">
        <f t="shared" si="22"/>
        <v>467.5306240271251</v>
      </c>
      <c r="O166" s="16"/>
      <c r="P166" s="21">
        <f t="shared" si="19"/>
        <v>1.291168912691715</v>
      </c>
      <c r="Q166" s="22">
        <f t="shared" si="23"/>
        <v>279.33062402712494</v>
      </c>
    </row>
    <row r="167" spans="1:17" ht="15" customHeight="1" x14ac:dyDescent="0.25">
      <c r="A167" s="18">
        <v>41500</v>
      </c>
      <c r="B167" s="21">
        <v>0</v>
      </c>
      <c r="C167" s="21">
        <v>9.3862971220897116</v>
      </c>
      <c r="D167" s="22">
        <f t="shared" si="16"/>
        <v>9.3862971220897116</v>
      </c>
      <c r="E167" s="16"/>
      <c r="F167" s="21">
        <v>0</v>
      </c>
      <c r="G167" s="21">
        <v>0.12726024146308881</v>
      </c>
      <c r="H167" s="22">
        <f t="shared" si="17"/>
        <v>0.12726024146308881</v>
      </c>
      <c r="I167" s="16"/>
      <c r="J167" s="21">
        <f t="shared" si="20"/>
        <v>0</v>
      </c>
      <c r="K167" s="22">
        <f t="shared" si="21"/>
        <v>-188.2</v>
      </c>
      <c r="L167" s="16"/>
      <c r="M167" s="21">
        <f t="shared" si="18"/>
        <v>9.2590368806266223</v>
      </c>
      <c r="N167" s="22">
        <f t="shared" si="22"/>
        <v>476.78966090775174</v>
      </c>
      <c r="O167" s="16"/>
      <c r="P167" s="21">
        <f t="shared" si="19"/>
        <v>9.2590368806266223</v>
      </c>
      <c r="Q167" s="22">
        <f t="shared" si="23"/>
        <v>288.58966090775158</v>
      </c>
    </row>
    <row r="168" spans="1:17" ht="15" customHeight="1" x14ac:dyDescent="0.25">
      <c r="A168" s="18">
        <v>41502</v>
      </c>
      <c r="B168" s="21">
        <v>0</v>
      </c>
      <c r="C168" s="21">
        <v>0.76943596717431451</v>
      </c>
      <c r="D168" s="22">
        <f t="shared" si="16"/>
        <v>0.76943596717431451</v>
      </c>
      <c r="E168" s="16"/>
      <c r="F168" s="21">
        <v>12.5</v>
      </c>
      <c r="G168" s="21">
        <v>0</v>
      </c>
      <c r="H168" s="22">
        <f t="shared" si="17"/>
        <v>12.5</v>
      </c>
      <c r="I168" s="16"/>
      <c r="J168" s="21">
        <f t="shared" si="20"/>
        <v>-12.5</v>
      </c>
      <c r="K168" s="22">
        <f t="shared" si="21"/>
        <v>-200.7</v>
      </c>
      <c r="L168" s="16"/>
      <c r="M168" s="21">
        <f t="shared" si="18"/>
        <v>0.76943596717431451</v>
      </c>
      <c r="N168" s="22">
        <f t="shared" si="22"/>
        <v>477.55909687492607</v>
      </c>
      <c r="O168" s="16"/>
      <c r="P168" s="21">
        <f t="shared" si="19"/>
        <v>-11.730564032825686</v>
      </c>
      <c r="Q168" s="22">
        <f t="shared" si="23"/>
        <v>276.85909687492591</v>
      </c>
    </row>
    <row r="169" spans="1:17" ht="15" customHeight="1" x14ac:dyDescent="0.25">
      <c r="A169" s="18">
        <v>41505</v>
      </c>
      <c r="B169" s="21">
        <v>0</v>
      </c>
      <c r="C169" s="21">
        <v>0.13561151464582613</v>
      </c>
      <c r="D169" s="22">
        <f t="shared" si="16"/>
        <v>0.13561151464582613</v>
      </c>
      <c r="E169" s="16"/>
      <c r="F169" s="21">
        <v>0</v>
      </c>
      <c r="G169" s="21">
        <v>0</v>
      </c>
      <c r="H169" s="22">
        <f t="shared" si="17"/>
        <v>0</v>
      </c>
      <c r="I169" s="16"/>
      <c r="J169" s="21">
        <f t="shared" si="20"/>
        <v>0</v>
      </c>
      <c r="K169" s="22">
        <f t="shared" si="21"/>
        <v>-200.7</v>
      </c>
      <c r="L169" s="16"/>
      <c r="M169" s="21">
        <f t="shared" si="18"/>
        <v>0.13561151464582613</v>
      </c>
      <c r="N169" s="22">
        <f t="shared" si="22"/>
        <v>477.69470838957187</v>
      </c>
      <c r="O169" s="16"/>
      <c r="P169" s="21">
        <f t="shared" si="19"/>
        <v>0.13561151464582613</v>
      </c>
      <c r="Q169" s="22">
        <f t="shared" si="23"/>
        <v>276.99470838957171</v>
      </c>
    </row>
    <row r="170" spans="1:17" ht="15" customHeight="1" x14ac:dyDescent="0.25">
      <c r="A170" s="18">
        <v>41506</v>
      </c>
      <c r="B170" s="21">
        <v>0</v>
      </c>
      <c r="C170" s="21">
        <v>6.169967752871184E-2</v>
      </c>
      <c r="D170" s="22">
        <f t="shared" si="16"/>
        <v>6.169967752871184E-2</v>
      </c>
      <c r="E170" s="16"/>
      <c r="F170" s="21">
        <v>20.5</v>
      </c>
      <c r="G170" s="21">
        <v>0</v>
      </c>
      <c r="H170" s="22">
        <f t="shared" si="17"/>
        <v>20.5</v>
      </c>
      <c r="I170" s="16"/>
      <c r="J170" s="21">
        <f t="shared" si="20"/>
        <v>-20.5</v>
      </c>
      <c r="K170" s="22">
        <f t="shared" si="21"/>
        <v>-221.2</v>
      </c>
      <c r="L170" s="16"/>
      <c r="M170" s="21">
        <f t="shared" si="18"/>
        <v>6.169967752871184E-2</v>
      </c>
      <c r="N170" s="22">
        <f t="shared" si="22"/>
        <v>477.75640806710061</v>
      </c>
      <c r="O170" s="16"/>
      <c r="P170" s="21">
        <f t="shared" si="19"/>
        <v>-20.438300322471289</v>
      </c>
      <c r="Q170" s="22">
        <f t="shared" si="23"/>
        <v>256.55640806710045</v>
      </c>
    </row>
    <row r="171" spans="1:17" ht="15" customHeight="1" x14ac:dyDescent="0.25">
      <c r="A171" s="18">
        <v>41507</v>
      </c>
      <c r="B171" s="21">
        <v>0</v>
      </c>
      <c r="C171" s="21">
        <v>2.758628989097596E-2</v>
      </c>
      <c r="D171" s="22">
        <f t="shared" si="16"/>
        <v>2.758628989097596E-2</v>
      </c>
      <c r="E171" s="16"/>
      <c r="F171" s="21">
        <v>0</v>
      </c>
      <c r="G171" s="21">
        <v>0</v>
      </c>
      <c r="H171" s="22">
        <f t="shared" si="17"/>
        <v>0</v>
      </c>
      <c r="I171" s="16"/>
      <c r="J171" s="21">
        <f t="shared" si="20"/>
        <v>0</v>
      </c>
      <c r="K171" s="22">
        <f t="shared" si="21"/>
        <v>-221.2</v>
      </c>
      <c r="L171" s="16"/>
      <c r="M171" s="21">
        <f t="shared" si="18"/>
        <v>2.758628989097596E-2</v>
      </c>
      <c r="N171" s="22">
        <f t="shared" si="22"/>
        <v>477.78399435699157</v>
      </c>
      <c r="O171" s="16"/>
      <c r="P171" s="21">
        <f t="shared" si="19"/>
        <v>2.758628989097596E-2</v>
      </c>
      <c r="Q171" s="22">
        <f t="shared" si="23"/>
        <v>256.58399435699141</v>
      </c>
    </row>
    <row r="172" spans="1:17" ht="15" customHeight="1" x14ac:dyDescent="0.25">
      <c r="A172" s="18">
        <v>41508</v>
      </c>
      <c r="B172" s="21">
        <v>0</v>
      </c>
      <c r="C172" s="21">
        <v>0.11760575</v>
      </c>
      <c r="D172" s="22">
        <f t="shared" si="16"/>
        <v>0.11760575</v>
      </c>
      <c r="E172" s="16"/>
      <c r="F172" s="21">
        <v>7.5</v>
      </c>
      <c r="G172" s="21">
        <v>0</v>
      </c>
      <c r="H172" s="22">
        <f t="shared" si="17"/>
        <v>7.5</v>
      </c>
      <c r="I172" s="16"/>
      <c r="J172" s="21">
        <f t="shared" si="20"/>
        <v>-7.5</v>
      </c>
      <c r="K172" s="22">
        <f t="shared" si="21"/>
        <v>-228.7</v>
      </c>
      <c r="L172" s="16"/>
      <c r="M172" s="21">
        <f t="shared" si="18"/>
        <v>0.11760575</v>
      </c>
      <c r="N172" s="22">
        <f t="shared" si="22"/>
        <v>477.90160010699157</v>
      </c>
      <c r="O172" s="16"/>
      <c r="P172" s="21">
        <f t="shared" si="19"/>
        <v>-7.3823942499999999</v>
      </c>
      <c r="Q172" s="22">
        <f t="shared" si="23"/>
        <v>249.20160010699141</v>
      </c>
    </row>
    <row r="173" spans="1:17" ht="15" customHeight="1" x14ac:dyDescent="0.25">
      <c r="A173" s="18">
        <v>41509</v>
      </c>
      <c r="B173" s="21">
        <v>0</v>
      </c>
      <c r="C173" s="21">
        <v>0.94130338472482045</v>
      </c>
      <c r="D173" s="22">
        <f t="shared" si="16"/>
        <v>0.94130338472482045</v>
      </c>
      <c r="E173" s="16"/>
      <c r="F173" s="21">
        <v>0</v>
      </c>
      <c r="G173" s="21">
        <v>0</v>
      </c>
      <c r="H173" s="22">
        <f t="shared" si="17"/>
        <v>0</v>
      </c>
      <c r="I173" s="16"/>
      <c r="J173" s="21">
        <f t="shared" si="20"/>
        <v>0</v>
      </c>
      <c r="K173" s="22">
        <f t="shared" si="21"/>
        <v>-228.7</v>
      </c>
      <c r="L173" s="16"/>
      <c r="M173" s="21">
        <f t="shared" si="18"/>
        <v>0.94130338472482045</v>
      </c>
      <c r="N173" s="22">
        <f t="shared" si="22"/>
        <v>478.84290349171641</v>
      </c>
      <c r="O173" s="16"/>
      <c r="P173" s="21">
        <f t="shared" si="19"/>
        <v>0.94130338472482045</v>
      </c>
      <c r="Q173" s="22">
        <f t="shared" si="23"/>
        <v>250.14290349171623</v>
      </c>
    </row>
    <row r="174" spans="1:17" ht="15" customHeight="1" x14ac:dyDescent="0.25">
      <c r="A174" s="18">
        <v>41512</v>
      </c>
      <c r="B174" s="21">
        <v>0</v>
      </c>
      <c r="C174" s="21">
        <v>0.19348676000000001</v>
      </c>
      <c r="D174" s="22">
        <f t="shared" si="16"/>
        <v>0.19348676000000001</v>
      </c>
      <c r="E174" s="16"/>
      <c r="F174" s="21">
        <v>0</v>
      </c>
      <c r="G174" s="21">
        <v>0</v>
      </c>
      <c r="H174" s="22">
        <f t="shared" si="17"/>
        <v>0</v>
      </c>
      <c r="I174" s="16"/>
      <c r="J174" s="21">
        <f t="shared" si="20"/>
        <v>0</v>
      </c>
      <c r="K174" s="22">
        <f t="shared" si="21"/>
        <v>-228.7</v>
      </c>
      <c r="L174" s="16"/>
      <c r="M174" s="21">
        <f t="shared" si="18"/>
        <v>0.19348676000000001</v>
      </c>
      <c r="N174" s="22">
        <f t="shared" si="22"/>
        <v>479.0363902517164</v>
      </c>
      <c r="O174" s="16"/>
      <c r="P174" s="21">
        <f t="shared" si="19"/>
        <v>0.19348676000000001</v>
      </c>
      <c r="Q174" s="22">
        <f t="shared" si="23"/>
        <v>250.33639025171624</v>
      </c>
    </row>
    <row r="175" spans="1:17" ht="15" customHeight="1" x14ac:dyDescent="0.25">
      <c r="A175" s="18">
        <v>41513</v>
      </c>
      <c r="B175" s="21">
        <v>0</v>
      </c>
      <c r="C175" s="21">
        <v>4.45364E-3</v>
      </c>
      <c r="D175" s="22">
        <f t="shared" si="16"/>
        <v>4.45364E-3</v>
      </c>
      <c r="E175" s="16"/>
      <c r="F175" s="21">
        <v>0</v>
      </c>
      <c r="G175" s="21">
        <v>0</v>
      </c>
      <c r="H175" s="22">
        <f t="shared" si="17"/>
        <v>0</v>
      </c>
      <c r="I175" s="16"/>
      <c r="J175" s="21">
        <f t="shared" si="20"/>
        <v>0</v>
      </c>
      <c r="K175" s="22">
        <f t="shared" si="21"/>
        <v>-228.7</v>
      </c>
      <c r="L175" s="16"/>
      <c r="M175" s="21">
        <f t="shared" si="18"/>
        <v>4.45364E-3</v>
      </c>
      <c r="N175" s="22">
        <f t="shared" si="22"/>
        <v>479.04084389171641</v>
      </c>
      <c r="O175" s="16"/>
      <c r="P175" s="21">
        <f t="shared" si="19"/>
        <v>4.45364E-3</v>
      </c>
      <c r="Q175" s="22">
        <f t="shared" si="23"/>
        <v>250.34084389171625</v>
      </c>
    </row>
    <row r="176" spans="1:17" ht="15" customHeight="1" x14ac:dyDescent="0.25">
      <c r="A176" s="18">
        <v>41514</v>
      </c>
      <c r="B176" s="21">
        <v>0</v>
      </c>
      <c r="C176" s="21">
        <v>1.0284489999999999</v>
      </c>
      <c r="D176" s="22">
        <f t="shared" si="16"/>
        <v>1.0284489999999999</v>
      </c>
      <c r="E176" s="16"/>
      <c r="F176" s="21">
        <v>0</v>
      </c>
      <c r="G176" s="21">
        <v>4.2119999999999997</v>
      </c>
      <c r="H176" s="22">
        <f t="shared" si="17"/>
        <v>4.2119999999999997</v>
      </c>
      <c r="I176" s="16"/>
      <c r="J176" s="21">
        <f t="shared" si="20"/>
        <v>0</v>
      </c>
      <c r="K176" s="22">
        <f t="shared" si="21"/>
        <v>-228.7</v>
      </c>
      <c r="L176" s="16"/>
      <c r="M176" s="21">
        <f t="shared" si="18"/>
        <v>-3.1835509999999996</v>
      </c>
      <c r="N176" s="22">
        <f t="shared" si="22"/>
        <v>475.85729289171638</v>
      </c>
      <c r="O176" s="16"/>
      <c r="P176" s="21">
        <f t="shared" si="19"/>
        <v>-3.1835509999999996</v>
      </c>
      <c r="Q176" s="22">
        <f t="shared" si="23"/>
        <v>247.15729289171625</v>
      </c>
    </row>
    <row r="177" spans="1:17" ht="15" customHeight="1" x14ac:dyDescent="0.25">
      <c r="A177" s="18">
        <v>41515</v>
      </c>
      <c r="B177" s="21">
        <v>0</v>
      </c>
      <c r="C177" s="21">
        <v>0.4820931048909412</v>
      </c>
      <c r="D177" s="22">
        <f t="shared" si="16"/>
        <v>0.4820931048909412</v>
      </c>
      <c r="E177" s="16"/>
      <c r="F177" s="21">
        <v>10</v>
      </c>
      <c r="G177" s="21">
        <v>0</v>
      </c>
      <c r="H177" s="22">
        <f t="shared" si="17"/>
        <v>10</v>
      </c>
      <c r="I177" s="16"/>
      <c r="J177" s="21">
        <f t="shared" si="20"/>
        <v>-10</v>
      </c>
      <c r="K177" s="22">
        <f t="shared" si="21"/>
        <v>-238.7</v>
      </c>
      <c r="L177" s="16"/>
      <c r="M177" s="21">
        <f t="shared" si="18"/>
        <v>0.4820931048909412</v>
      </c>
      <c r="N177" s="22">
        <f t="shared" si="22"/>
        <v>476.33938599660735</v>
      </c>
      <c r="O177" s="16"/>
      <c r="P177" s="21">
        <f t="shared" si="19"/>
        <v>-9.5179068951090589</v>
      </c>
      <c r="Q177" s="22">
        <f t="shared" si="23"/>
        <v>237.63938599660719</v>
      </c>
    </row>
    <row r="178" spans="1:17" ht="15" customHeight="1" x14ac:dyDescent="0.25">
      <c r="A178" s="18">
        <v>41516</v>
      </c>
      <c r="B178" s="21">
        <v>0</v>
      </c>
      <c r="C178" s="21">
        <v>0</v>
      </c>
      <c r="D178" s="22">
        <f t="shared" si="16"/>
        <v>0</v>
      </c>
      <c r="E178" s="16"/>
      <c r="F178" s="21">
        <v>0</v>
      </c>
      <c r="G178" s="21">
        <v>0</v>
      </c>
      <c r="H178" s="22">
        <f t="shared" si="17"/>
        <v>0</v>
      </c>
      <c r="I178" s="16"/>
      <c r="J178" s="21">
        <f t="shared" si="20"/>
        <v>0</v>
      </c>
      <c r="K178" s="22">
        <f t="shared" si="21"/>
        <v>-238.7</v>
      </c>
      <c r="L178" s="16"/>
      <c r="M178" s="21">
        <f t="shared" si="18"/>
        <v>0</v>
      </c>
      <c r="N178" s="22">
        <f t="shared" si="22"/>
        <v>476.33938599660735</v>
      </c>
      <c r="O178" s="16"/>
      <c r="P178" s="21">
        <f t="shared" si="19"/>
        <v>0</v>
      </c>
      <c r="Q178" s="22">
        <f t="shared" si="23"/>
        <v>237.63938599660719</v>
      </c>
    </row>
    <row r="179" spans="1:17" ht="15" customHeight="1" x14ac:dyDescent="0.25">
      <c r="A179" s="18">
        <v>41519</v>
      </c>
      <c r="B179" s="21">
        <v>0</v>
      </c>
      <c r="C179" s="21">
        <v>0.19326151</v>
      </c>
      <c r="D179" s="22">
        <f t="shared" si="16"/>
        <v>0.19326151</v>
      </c>
      <c r="E179" s="16"/>
      <c r="F179" s="21">
        <v>0</v>
      </c>
      <c r="G179" s="21">
        <v>4.92878E-2</v>
      </c>
      <c r="H179" s="22">
        <f t="shared" si="17"/>
        <v>4.92878E-2</v>
      </c>
      <c r="I179" s="16"/>
      <c r="J179" s="21">
        <f t="shared" si="20"/>
        <v>0</v>
      </c>
      <c r="K179" s="22">
        <f t="shared" si="21"/>
        <v>-238.7</v>
      </c>
      <c r="L179" s="16"/>
      <c r="M179" s="21">
        <f t="shared" si="18"/>
        <v>0.14397371</v>
      </c>
      <c r="N179" s="22">
        <f t="shared" si="22"/>
        <v>476.48335970660736</v>
      </c>
      <c r="O179" s="16"/>
      <c r="P179" s="21">
        <f t="shared" si="19"/>
        <v>0.14397371</v>
      </c>
      <c r="Q179" s="22">
        <f t="shared" si="23"/>
        <v>237.7833597066072</v>
      </c>
    </row>
    <row r="180" spans="1:17" ht="15" customHeight="1" x14ac:dyDescent="0.25">
      <c r="A180" s="18">
        <v>41520</v>
      </c>
      <c r="B180" s="21">
        <v>0</v>
      </c>
      <c r="C180" s="21">
        <v>0</v>
      </c>
      <c r="D180" s="22">
        <f t="shared" si="16"/>
        <v>0</v>
      </c>
      <c r="E180" s="16"/>
      <c r="F180" s="21">
        <v>6.5</v>
      </c>
      <c r="G180" s="21">
        <v>0</v>
      </c>
      <c r="H180" s="22">
        <f t="shared" si="17"/>
        <v>6.5</v>
      </c>
      <c r="I180" s="16"/>
      <c r="J180" s="21">
        <f t="shared" si="20"/>
        <v>-6.5</v>
      </c>
      <c r="K180" s="22">
        <f t="shared" si="21"/>
        <v>-245.2</v>
      </c>
      <c r="L180" s="16"/>
      <c r="M180" s="21">
        <f t="shared" si="18"/>
        <v>0</v>
      </c>
      <c r="N180" s="22">
        <f t="shared" si="22"/>
        <v>476.48335970660736</v>
      </c>
      <c r="O180" s="16"/>
      <c r="P180" s="21">
        <f t="shared" si="19"/>
        <v>-6.5</v>
      </c>
      <c r="Q180" s="22">
        <f t="shared" si="23"/>
        <v>231.2833597066072</v>
      </c>
    </row>
    <row r="181" spans="1:17" ht="15" customHeight="1" x14ac:dyDescent="0.25">
      <c r="A181" s="18">
        <v>41521</v>
      </c>
      <c r="B181" s="21">
        <v>0</v>
      </c>
      <c r="C181" s="21">
        <v>3.947404733756648E-2</v>
      </c>
      <c r="D181" s="22">
        <f t="shared" si="16"/>
        <v>3.947404733756648E-2</v>
      </c>
      <c r="E181" s="16"/>
      <c r="F181" s="21">
        <v>0</v>
      </c>
      <c r="G181" s="21">
        <v>0</v>
      </c>
      <c r="H181" s="22">
        <f t="shared" si="17"/>
        <v>0</v>
      </c>
      <c r="I181" s="16"/>
      <c r="J181" s="21">
        <f t="shared" si="20"/>
        <v>0</v>
      </c>
      <c r="K181" s="22">
        <f t="shared" si="21"/>
        <v>-245.2</v>
      </c>
      <c r="L181" s="16"/>
      <c r="M181" s="21">
        <f t="shared" si="18"/>
        <v>3.947404733756648E-2</v>
      </c>
      <c r="N181" s="22">
        <f t="shared" si="22"/>
        <v>476.52283375394495</v>
      </c>
      <c r="O181" s="16"/>
      <c r="P181" s="21">
        <f t="shared" si="19"/>
        <v>3.947404733756648E-2</v>
      </c>
      <c r="Q181" s="22">
        <f t="shared" si="23"/>
        <v>231.32283375394476</v>
      </c>
    </row>
    <row r="182" spans="1:17" ht="15" customHeight="1" x14ac:dyDescent="0.25">
      <c r="A182" s="18">
        <v>41522</v>
      </c>
      <c r="B182" s="21">
        <v>0</v>
      </c>
      <c r="C182" s="21">
        <v>0.57496784999999995</v>
      </c>
      <c r="D182" s="22">
        <f t="shared" si="16"/>
        <v>0.57496784999999995</v>
      </c>
      <c r="E182" s="16"/>
      <c r="F182" s="21">
        <v>6</v>
      </c>
      <c r="G182" s="21">
        <v>2.6030031600000001</v>
      </c>
      <c r="H182" s="22">
        <f t="shared" si="17"/>
        <v>8.6030031600000001</v>
      </c>
      <c r="I182" s="16"/>
      <c r="J182" s="21">
        <f t="shared" si="20"/>
        <v>-6</v>
      </c>
      <c r="K182" s="22">
        <f t="shared" si="21"/>
        <v>-251.2</v>
      </c>
      <c r="L182" s="16"/>
      <c r="M182" s="21">
        <f t="shared" si="18"/>
        <v>-2.0280353099999999</v>
      </c>
      <c r="N182" s="22">
        <f t="shared" si="22"/>
        <v>474.49479844394494</v>
      </c>
      <c r="O182" s="16"/>
      <c r="P182" s="21">
        <f t="shared" si="19"/>
        <v>-8.0280353099999999</v>
      </c>
      <c r="Q182" s="22">
        <f t="shared" si="23"/>
        <v>223.29479844394476</v>
      </c>
    </row>
    <row r="183" spans="1:17" ht="15" customHeight="1" x14ac:dyDescent="0.25">
      <c r="A183" s="18">
        <v>41523</v>
      </c>
      <c r="B183" s="21">
        <v>0</v>
      </c>
      <c r="C183" s="21">
        <v>0.59187381000000006</v>
      </c>
      <c r="D183" s="22">
        <f t="shared" si="16"/>
        <v>0.59187381000000006</v>
      </c>
      <c r="E183" s="16"/>
      <c r="F183" s="21">
        <v>0</v>
      </c>
      <c r="G183" s="21">
        <v>3.1349999999999998</v>
      </c>
      <c r="H183" s="22">
        <f t="shared" si="17"/>
        <v>3.1349999999999998</v>
      </c>
      <c r="I183" s="16"/>
      <c r="J183" s="21">
        <f t="shared" si="20"/>
        <v>0</v>
      </c>
      <c r="K183" s="22">
        <f t="shared" si="21"/>
        <v>-251.2</v>
      </c>
      <c r="L183" s="16"/>
      <c r="M183" s="21">
        <f t="shared" si="18"/>
        <v>-2.5431261899999997</v>
      </c>
      <c r="N183" s="22">
        <f t="shared" si="22"/>
        <v>471.95167225394493</v>
      </c>
      <c r="O183" s="16"/>
      <c r="P183" s="21">
        <f t="shared" si="19"/>
        <v>-2.5431261899999997</v>
      </c>
      <c r="Q183" s="22">
        <f t="shared" si="23"/>
        <v>220.75167225394475</v>
      </c>
    </row>
    <row r="184" spans="1:17" ht="15" customHeight="1" x14ac:dyDescent="0.25">
      <c r="A184" s="18">
        <v>41526</v>
      </c>
      <c r="B184" s="21">
        <v>0</v>
      </c>
      <c r="C184" s="21">
        <v>0.24330028000000001</v>
      </c>
      <c r="D184" s="22">
        <f t="shared" si="16"/>
        <v>0.24330028000000001</v>
      </c>
      <c r="E184" s="16"/>
      <c r="F184" s="21">
        <v>0</v>
      </c>
      <c r="G184" s="21">
        <v>0</v>
      </c>
      <c r="H184" s="22">
        <f t="shared" si="17"/>
        <v>0</v>
      </c>
      <c r="I184" s="16"/>
      <c r="J184" s="21">
        <f t="shared" si="20"/>
        <v>0</v>
      </c>
      <c r="K184" s="22">
        <f t="shared" si="21"/>
        <v>-251.2</v>
      </c>
      <c r="L184" s="16"/>
      <c r="M184" s="21">
        <f t="shared" si="18"/>
        <v>0.24330028000000001</v>
      </c>
      <c r="N184" s="22">
        <f t="shared" si="22"/>
        <v>472.19497253394496</v>
      </c>
      <c r="O184" s="16"/>
      <c r="P184" s="21">
        <f t="shared" si="19"/>
        <v>0.24330028000000001</v>
      </c>
      <c r="Q184" s="22">
        <f t="shared" si="23"/>
        <v>220.99497253394475</v>
      </c>
    </row>
    <row r="185" spans="1:17" ht="15" customHeight="1" x14ac:dyDescent="0.25">
      <c r="A185" s="18">
        <v>41527</v>
      </c>
      <c r="B185" s="21">
        <v>0</v>
      </c>
      <c r="C185" s="21">
        <v>11.793544568984629</v>
      </c>
      <c r="D185" s="22">
        <f t="shared" si="16"/>
        <v>11.793544568984629</v>
      </c>
      <c r="E185" s="16"/>
      <c r="F185" s="21">
        <v>0</v>
      </c>
      <c r="G185" s="21">
        <v>0</v>
      </c>
      <c r="H185" s="22">
        <f t="shared" si="17"/>
        <v>0</v>
      </c>
      <c r="I185" s="16"/>
      <c r="J185" s="21">
        <f t="shared" si="20"/>
        <v>0</v>
      </c>
      <c r="K185" s="22">
        <f t="shared" si="21"/>
        <v>-251.2</v>
      </c>
      <c r="L185" s="16"/>
      <c r="M185" s="21">
        <f t="shared" si="18"/>
        <v>11.793544568984629</v>
      </c>
      <c r="N185" s="22">
        <f t="shared" si="22"/>
        <v>483.98851710292956</v>
      </c>
      <c r="O185" s="16"/>
      <c r="P185" s="21">
        <f t="shared" si="19"/>
        <v>11.793544568984629</v>
      </c>
      <c r="Q185" s="22">
        <f t="shared" si="23"/>
        <v>232.78851710292938</v>
      </c>
    </row>
    <row r="186" spans="1:17" ht="15" customHeight="1" x14ac:dyDescent="0.25">
      <c r="A186" s="18">
        <v>41528</v>
      </c>
      <c r="B186" s="21">
        <v>0</v>
      </c>
      <c r="C186" s="21">
        <v>6.9527103683599656E-2</v>
      </c>
      <c r="D186" s="22">
        <f t="shared" si="16"/>
        <v>6.9527103683599656E-2</v>
      </c>
      <c r="E186" s="16"/>
      <c r="F186" s="21">
        <v>0</v>
      </c>
      <c r="G186" s="21">
        <v>9.7729999999999997</v>
      </c>
      <c r="H186" s="22">
        <f t="shared" si="17"/>
        <v>9.7729999999999997</v>
      </c>
      <c r="I186" s="16"/>
      <c r="J186" s="21">
        <f t="shared" si="20"/>
        <v>0</v>
      </c>
      <c r="K186" s="22">
        <f t="shared" si="21"/>
        <v>-251.2</v>
      </c>
      <c r="L186" s="16"/>
      <c r="M186" s="21">
        <f t="shared" si="18"/>
        <v>-9.7034728963164003</v>
      </c>
      <c r="N186" s="22">
        <f t="shared" si="22"/>
        <v>474.28504420661318</v>
      </c>
      <c r="O186" s="16"/>
      <c r="P186" s="21">
        <f t="shared" si="19"/>
        <v>-9.7034728963164003</v>
      </c>
      <c r="Q186" s="22">
        <f t="shared" si="23"/>
        <v>223.08504420661296</v>
      </c>
    </row>
    <row r="187" spans="1:17" ht="15" customHeight="1" x14ac:dyDescent="0.25">
      <c r="A187" s="18">
        <v>41529</v>
      </c>
      <c r="B187" s="21">
        <v>0</v>
      </c>
      <c r="C187" s="21">
        <v>31.857514859999998</v>
      </c>
      <c r="D187" s="22">
        <f t="shared" si="16"/>
        <v>31.857514859999998</v>
      </c>
      <c r="E187" s="16"/>
      <c r="F187" s="21">
        <v>1.5</v>
      </c>
      <c r="G187" s="21">
        <v>0.17382579639267767</v>
      </c>
      <c r="H187" s="22">
        <f t="shared" si="17"/>
        <v>1.6738257963926777</v>
      </c>
      <c r="I187" s="16"/>
      <c r="J187" s="21">
        <f t="shared" si="20"/>
        <v>-1.5</v>
      </c>
      <c r="K187" s="22">
        <f t="shared" si="21"/>
        <v>-252.7</v>
      </c>
      <c r="L187" s="16"/>
      <c r="M187" s="21">
        <f t="shared" si="18"/>
        <v>31.683689063607321</v>
      </c>
      <c r="N187" s="22">
        <f t="shared" si="22"/>
        <v>505.96873327022053</v>
      </c>
      <c r="O187" s="16"/>
      <c r="P187" s="21">
        <f t="shared" si="19"/>
        <v>30.183689063607321</v>
      </c>
      <c r="Q187" s="22">
        <f t="shared" si="23"/>
        <v>253.26873327022028</v>
      </c>
    </row>
    <row r="188" spans="1:17" ht="15" customHeight="1" x14ac:dyDescent="0.25">
      <c r="A188" s="18">
        <v>41530</v>
      </c>
      <c r="B188" s="21">
        <v>0</v>
      </c>
      <c r="C188" s="21">
        <v>2.8010759999999999E-2</v>
      </c>
      <c r="D188" s="22">
        <f t="shared" si="16"/>
        <v>2.8010759999999999E-2</v>
      </c>
      <c r="E188" s="16"/>
      <c r="F188" s="21">
        <v>0</v>
      </c>
      <c r="G188" s="21">
        <v>6.6336700000000004E-3</v>
      </c>
      <c r="H188" s="22">
        <f t="shared" si="17"/>
        <v>6.6336700000000004E-3</v>
      </c>
      <c r="I188" s="16"/>
      <c r="J188" s="21">
        <f t="shared" si="20"/>
        <v>0</v>
      </c>
      <c r="K188" s="22">
        <f t="shared" si="21"/>
        <v>-252.7</v>
      </c>
      <c r="L188" s="16"/>
      <c r="M188" s="21">
        <f t="shared" si="18"/>
        <v>2.1377089999999998E-2</v>
      </c>
      <c r="N188" s="22">
        <f t="shared" si="22"/>
        <v>505.99011036022051</v>
      </c>
      <c r="O188" s="16"/>
      <c r="P188" s="21">
        <f t="shared" si="19"/>
        <v>2.1377089999999998E-2</v>
      </c>
      <c r="Q188" s="22">
        <f t="shared" si="23"/>
        <v>253.29011036022027</v>
      </c>
    </row>
    <row r="189" spans="1:17" ht="15" customHeight="1" x14ac:dyDescent="0.25">
      <c r="A189" s="18">
        <v>41533</v>
      </c>
      <c r="B189" s="21">
        <v>0</v>
      </c>
      <c r="C189" s="21">
        <v>1.124468E-2</v>
      </c>
      <c r="D189" s="22">
        <f t="shared" si="16"/>
        <v>1.124468E-2</v>
      </c>
      <c r="E189" s="16"/>
      <c r="F189" s="21">
        <v>0</v>
      </c>
      <c r="G189" s="21">
        <v>0</v>
      </c>
      <c r="H189" s="22">
        <f t="shared" si="17"/>
        <v>0</v>
      </c>
      <c r="I189" s="16"/>
      <c r="J189" s="21">
        <f t="shared" si="20"/>
        <v>0</v>
      </c>
      <c r="K189" s="22">
        <f t="shared" si="21"/>
        <v>-252.7</v>
      </c>
      <c r="L189" s="16"/>
      <c r="M189" s="21">
        <f t="shared" si="18"/>
        <v>1.124468E-2</v>
      </c>
      <c r="N189" s="22">
        <f t="shared" si="22"/>
        <v>506.00135504022052</v>
      </c>
      <c r="O189" s="16"/>
      <c r="P189" s="21">
        <f t="shared" si="19"/>
        <v>1.124468E-2</v>
      </c>
      <c r="Q189" s="22">
        <f t="shared" si="23"/>
        <v>253.30135504022027</v>
      </c>
    </row>
    <row r="190" spans="1:17" ht="15" customHeight="1" x14ac:dyDescent="0.25">
      <c r="A190" s="18">
        <v>41534</v>
      </c>
      <c r="B190" s="21">
        <v>0</v>
      </c>
      <c r="C190" s="21">
        <v>0.23918805621099376</v>
      </c>
      <c r="D190" s="22">
        <f t="shared" si="16"/>
        <v>0.23918805621099376</v>
      </c>
      <c r="E190" s="16"/>
      <c r="F190" s="21">
        <v>0</v>
      </c>
      <c r="G190" s="21">
        <v>0</v>
      </c>
      <c r="H190" s="22">
        <f t="shared" si="17"/>
        <v>0</v>
      </c>
      <c r="I190" s="16"/>
      <c r="J190" s="21">
        <f t="shared" si="20"/>
        <v>0</v>
      </c>
      <c r="K190" s="22">
        <f t="shared" si="21"/>
        <v>-252.7</v>
      </c>
      <c r="L190" s="16"/>
      <c r="M190" s="21">
        <f t="shared" si="18"/>
        <v>0.23918805621099376</v>
      </c>
      <c r="N190" s="22">
        <f t="shared" si="22"/>
        <v>506.24054309643151</v>
      </c>
      <c r="O190" s="16"/>
      <c r="P190" s="21">
        <f t="shared" si="19"/>
        <v>0.23918805621099376</v>
      </c>
      <c r="Q190" s="22">
        <f t="shared" si="23"/>
        <v>253.54054309643126</v>
      </c>
    </row>
    <row r="191" spans="1:17" ht="15" customHeight="1" x14ac:dyDescent="0.25">
      <c r="A191" s="18">
        <v>41535</v>
      </c>
      <c r="B191" s="21">
        <v>0</v>
      </c>
      <c r="C191" s="21">
        <v>0.25722035000000004</v>
      </c>
      <c r="D191" s="22">
        <f t="shared" si="16"/>
        <v>0.25722035000000004</v>
      </c>
      <c r="E191" s="16"/>
      <c r="F191" s="21">
        <v>0</v>
      </c>
      <c r="G191" s="21">
        <v>0</v>
      </c>
      <c r="H191" s="22">
        <f t="shared" si="17"/>
        <v>0</v>
      </c>
      <c r="I191" s="16"/>
      <c r="J191" s="21">
        <f t="shared" si="20"/>
        <v>0</v>
      </c>
      <c r="K191" s="22">
        <f t="shared" si="21"/>
        <v>-252.7</v>
      </c>
      <c r="L191" s="16"/>
      <c r="M191" s="21">
        <f t="shared" si="18"/>
        <v>0.25722035000000004</v>
      </c>
      <c r="N191" s="22">
        <f t="shared" si="22"/>
        <v>506.49776344643152</v>
      </c>
      <c r="O191" s="16"/>
      <c r="P191" s="21">
        <f t="shared" si="19"/>
        <v>0.25722035000000004</v>
      </c>
      <c r="Q191" s="22">
        <f t="shared" si="23"/>
        <v>253.79776344643128</v>
      </c>
    </row>
    <row r="192" spans="1:17" ht="15" customHeight="1" x14ac:dyDescent="0.25">
      <c r="A192" s="18">
        <v>41536</v>
      </c>
      <c r="B192" s="21">
        <v>0</v>
      </c>
      <c r="C192" s="21">
        <v>0.19444782999999999</v>
      </c>
      <c r="D192" s="22">
        <f t="shared" si="16"/>
        <v>0.19444782999999999</v>
      </c>
      <c r="E192" s="16"/>
      <c r="F192" s="21">
        <v>6</v>
      </c>
      <c r="G192" s="21">
        <v>0</v>
      </c>
      <c r="H192" s="22">
        <f t="shared" si="17"/>
        <v>6</v>
      </c>
      <c r="I192" s="16"/>
      <c r="J192" s="21">
        <f t="shared" si="20"/>
        <v>-6</v>
      </c>
      <c r="K192" s="22">
        <f t="shared" si="21"/>
        <v>-258.7</v>
      </c>
      <c r="L192" s="16"/>
      <c r="M192" s="21">
        <f t="shared" si="18"/>
        <v>0.19444782999999999</v>
      </c>
      <c r="N192" s="22">
        <f t="shared" si="22"/>
        <v>506.69221127643152</v>
      </c>
      <c r="O192" s="16"/>
      <c r="P192" s="21">
        <f t="shared" si="19"/>
        <v>-5.8055521700000003</v>
      </c>
      <c r="Q192" s="22">
        <f t="shared" si="23"/>
        <v>247.99221127643128</v>
      </c>
    </row>
    <row r="193" spans="1:17" ht="15" customHeight="1" x14ac:dyDescent="0.25">
      <c r="A193" s="18">
        <v>41537</v>
      </c>
      <c r="B193" s="21">
        <v>0</v>
      </c>
      <c r="C193" s="21">
        <v>0</v>
      </c>
      <c r="D193" s="22">
        <f t="shared" si="16"/>
        <v>0</v>
      </c>
      <c r="E193" s="16"/>
      <c r="F193" s="21">
        <v>0</v>
      </c>
      <c r="G193" s="21">
        <v>0</v>
      </c>
      <c r="H193" s="22">
        <f t="shared" si="17"/>
        <v>0</v>
      </c>
      <c r="I193" s="16"/>
      <c r="J193" s="21">
        <f t="shared" si="20"/>
        <v>0</v>
      </c>
      <c r="K193" s="22">
        <f t="shared" si="21"/>
        <v>-258.7</v>
      </c>
      <c r="L193" s="16"/>
      <c r="M193" s="21">
        <f t="shared" si="18"/>
        <v>0</v>
      </c>
      <c r="N193" s="22">
        <f t="shared" si="22"/>
        <v>506.69221127643152</v>
      </c>
      <c r="O193" s="16"/>
      <c r="P193" s="21">
        <f t="shared" si="19"/>
        <v>0</v>
      </c>
      <c r="Q193" s="22">
        <f t="shared" si="23"/>
        <v>247.99221127643128</v>
      </c>
    </row>
    <row r="194" spans="1:17" ht="15" customHeight="1" x14ac:dyDescent="0.25">
      <c r="A194" s="18">
        <v>41540</v>
      </c>
      <c r="B194" s="21">
        <v>0</v>
      </c>
      <c r="C194" s="21">
        <v>0.67888491000000006</v>
      </c>
      <c r="D194" s="22">
        <f t="shared" si="16"/>
        <v>0.67888491000000006</v>
      </c>
      <c r="E194" s="16"/>
      <c r="F194" s="21">
        <v>0</v>
      </c>
      <c r="G194" s="21">
        <v>0</v>
      </c>
      <c r="H194" s="22">
        <f t="shared" si="17"/>
        <v>0</v>
      </c>
      <c r="I194" s="16"/>
      <c r="J194" s="21">
        <f t="shared" si="20"/>
        <v>0</v>
      </c>
      <c r="K194" s="22">
        <f t="shared" si="21"/>
        <v>-258.7</v>
      </c>
      <c r="L194" s="16"/>
      <c r="M194" s="21">
        <f t="shared" si="18"/>
        <v>0.67888491000000006</v>
      </c>
      <c r="N194" s="22">
        <f t="shared" si="22"/>
        <v>507.37109618643154</v>
      </c>
      <c r="O194" s="16"/>
      <c r="P194" s="21">
        <f t="shared" si="19"/>
        <v>0.67888491000000006</v>
      </c>
      <c r="Q194" s="22">
        <f t="shared" si="23"/>
        <v>248.67109618643127</v>
      </c>
    </row>
    <row r="195" spans="1:17" ht="15" customHeight="1" x14ac:dyDescent="0.25">
      <c r="A195" s="18">
        <v>41541</v>
      </c>
      <c r="B195" s="21">
        <v>0</v>
      </c>
      <c r="C195" s="21">
        <v>0.33730074999999998</v>
      </c>
      <c r="D195" s="22">
        <f t="shared" si="16"/>
        <v>0.33730074999999998</v>
      </c>
      <c r="E195" s="16"/>
      <c r="F195" s="21">
        <v>0</v>
      </c>
      <c r="G195" s="21">
        <v>0</v>
      </c>
      <c r="H195" s="22">
        <f t="shared" si="17"/>
        <v>0</v>
      </c>
      <c r="I195" s="16"/>
      <c r="J195" s="21">
        <f t="shared" si="20"/>
        <v>0</v>
      </c>
      <c r="K195" s="22">
        <f t="shared" si="21"/>
        <v>-258.7</v>
      </c>
      <c r="L195" s="16"/>
      <c r="M195" s="21">
        <f t="shared" si="18"/>
        <v>0.33730074999999998</v>
      </c>
      <c r="N195" s="22">
        <f t="shared" si="22"/>
        <v>507.70839693643154</v>
      </c>
      <c r="O195" s="16"/>
      <c r="P195" s="21">
        <f t="shared" si="19"/>
        <v>0.33730074999999998</v>
      </c>
      <c r="Q195" s="22">
        <f t="shared" si="23"/>
        <v>249.00839693643127</v>
      </c>
    </row>
    <row r="196" spans="1:17" ht="15" customHeight="1" x14ac:dyDescent="0.25">
      <c r="A196" s="18">
        <v>41542</v>
      </c>
      <c r="B196" s="21">
        <v>0</v>
      </c>
      <c r="C196" s="21">
        <v>3.3199999999999999E-4</v>
      </c>
      <c r="D196" s="22">
        <f t="shared" si="16"/>
        <v>3.3199999999999999E-4</v>
      </c>
      <c r="E196" s="16"/>
      <c r="F196" s="21">
        <v>0</v>
      </c>
      <c r="G196" s="21">
        <v>0</v>
      </c>
      <c r="H196" s="22">
        <f t="shared" si="17"/>
        <v>0</v>
      </c>
      <c r="I196" s="16"/>
      <c r="J196" s="21">
        <f t="shared" si="20"/>
        <v>0</v>
      </c>
      <c r="K196" s="22">
        <f t="shared" si="21"/>
        <v>-258.7</v>
      </c>
      <c r="L196" s="16"/>
      <c r="M196" s="21">
        <f t="shared" si="18"/>
        <v>3.3199999999999999E-4</v>
      </c>
      <c r="N196" s="22">
        <f t="shared" si="22"/>
        <v>507.70872893643156</v>
      </c>
      <c r="O196" s="16"/>
      <c r="P196" s="21">
        <f t="shared" si="19"/>
        <v>3.3199999999999999E-4</v>
      </c>
      <c r="Q196" s="22">
        <f t="shared" si="23"/>
        <v>249.00872893643125</v>
      </c>
    </row>
    <row r="197" spans="1:17" ht="15" customHeight="1" x14ac:dyDescent="0.25">
      <c r="A197" s="18">
        <v>41543</v>
      </c>
      <c r="B197" s="21">
        <v>0</v>
      </c>
      <c r="C197" s="21">
        <v>0.10867202000000001</v>
      </c>
      <c r="D197" s="22">
        <f t="shared" si="16"/>
        <v>0.10867202000000001</v>
      </c>
      <c r="E197" s="16"/>
      <c r="F197" s="21">
        <v>9.6</v>
      </c>
      <c r="G197" s="21">
        <v>0</v>
      </c>
      <c r="H197" s="22">
        <f t="shared" si="17"/>
        <v>9.6</v>
      </c>
      <c r="I197" s="16"/>
      <c r="J197" s="21">
        <f t="shared" si="20"/>
        <v>-9.6</v>
      </c>
      <c r="K197" s="22">
        <f t="shared" si="21"/>
        <v>-268.3</v>
      </c>
      <c r="L197" s="16"/>
      <c r="M197" s="21">
        <f t="shared" si="18"/>
        <v>0.10867202000000001</v>
      </c>
      <c r="N197" s="22">
        <f t="shared" si="22"/>
        <v>507.81740095643153</v>
      </c>
      <c r="O197" s="16"/>
      <c r="P197" s="21">
        <f t="shared" si="19"/>
        <v>-9.4913279799999994</v>
      </c>
      <c r="Q197" s="22">
        <f t="shared" si="23"/>
        <v>239.51740095643126</v>
      </c>
    </row>
    <row r="198" spans="1:17" ht="15" customHeight="1" x14ac:dyDescent="0.25">
      <c r="A198" s="18">
        <v>41544</v>
      </c>
      <c r="B198" s="21">
        <v>0</v>
      </c>
      <c r="C198" s="21">
        <v>0.25840445000000001</v>
      </c>
      <c r="D198" s="22">
        <f t="shared" si="16"/>
        <v>0.25840445000000001</v>
      </c>
      <c r="E198" s="16"/>
      <c r="F198" s="21">
        <v>0</v>
      </c>
      <c r="G198" s="21">
        <v>0</v>
      </c>
      <c r="H198" s="22">
        <f t="shared" si="17"/>
        <v>0</v>
      </c>
      <c r="I198" s="16"/>
      <c r="J198" s="21">
        <f t="shared" si="20"/>
        <v>0</v>
      </c>
      <c r="K198" s="22">
        <f t="shared" si="21"/>
        <v>-268.3</v>
      </c>
      <c r="L198" s="16"/>
      <c r="M198" s="21">
        <f t="shared" si="18"/>
        <v>0.25840445000000001</v>
      </c>
      <c r="N198" s="22">
        <f t="shared" si="22"/>
        <v>508.07580540643153</v>
      </c>
      <c r="O198" s="16"/>
      <c r="P198" s="21">
        <f t="shared" si="19"/>
        <v>0.25840445000000001</v>
      </c>
      <c r="Q198" s="22">
        <f t="shared" si="23"/>
        <v>239.77580540643126</v>
      </c>
    </row>
    <row r="199" spans="1:17" ht="15" customHeight="1" x14ac:dyDescent="0.25">
      <c r="A199" s="18">
        <v>41547</v>
      </c>
      <c r="B199" s="21">
        <v>0</v>
      </c>
      <c r="C199" s="21">
        <v>0.12680248999999999</v>
      </c>
      <c r="D199" s="22">
        <f t="shared" si="16"/>
        <v>0.12680248999999999</v>
      </c>
      <c r="E199" s="16"/>
      <c r="F199" s="21">
        <v>0</v>
      </c>
      <c r="G199" s="21">
        <v>0</v>
      </c>
      <c r="H199" s="22">
        <f t="shared" si="17"/>
        <v>0</v>
      </c>
      <c r="I199" s="16"/>
      <c r="J199" s="21">
        <f t="shared" si="20"/>
        <v>0</v>
      </c>
      <c r="K199" s="22">
        <f t="shared" si="21"/>
        <v>-268.3</v>
      </c>
      <c r="L199" s="16"/>
      <c r="M199" s="21">
        <f t="shared" si="18"/>
        <v>0.12680248999999999</v>
      </c>
      <c r="N199" s="22">
        <f t="shared" si="22"/>
        <v>508.20260789643152</v>
      </c>
      <c r="O199" s="16"/>
      <c r="P199" s="21">
        <f t="shared" si="19"/>
        <v>0.12680248999999999</v>
      </c>
      <c r="Q199" s="22">
        <f t="shared" si="23"/>
        <v>239.90260789643125</v>
      </c>
    </row>
    <row r="200" spans="1:17" ht="15" customHeight="1" x14ac:dyDescent="0.25">
      <c r="A200" s="18">
        <v>41548</v>
      </c>
      <c r="B200" s="21">
        <v>0</v>
      </c>
      <c r="C200" s="21">
        <v>4.31387E-3</v>
      </c>
      <c r="D200" s="22">
        <f t="shared" si="16"/>
        <v>4.31387E-3</v>
      </c>
      <c r="E200" s="16"/>
      <c r="F200" s="21">
        <v>0</v>
      </c>
      <c r="G200" s="21">
        <v>0</v>
      </c>
      <c r="H200" s="22">
        <f t="shared" si="17"/>
        <v>0</v>
      </c>
      <c r="I200" s="16"/>
      <c r="J200" s="21">
        <f t="shared" si="20"/>
        <v>0</v>
      </c>
      <c r="K200" s="22">
        <f t="shared" si="21"/>
        <v>-268.3</v>
      </c>
      <c r="L200" s="16"/>
      <c r="M200" s="21">
        <f t="shared" si="18"/>
        <v>4.31387E-3</v>
      </c>
      <c r="N200" s="22">
        <f t="shared" si="22"/>
        <v>508.20692176643149</v>
      </c>
      <c r="O200" s="16"/>
      <c r="P200" s="21">
        <f t="shared" si="19"/>
        <v>4.31387E-3</v>
      </c>
      <c r="Q200" s="22">
        <f t="shared" si="23"/>
        <v>239.90692176643125</v>
      </c>
    </row>
    <row r="201" spans="1:17" ht="15" customHeight="1" x14ac:dyDescent="0.25">
      <c r="A201" s="18">
        <v>41549</v>
      </c>
      <c r="B201" s="21">
        <v>0</v>
      </c>
      <c r="C201" s="21">
        <v>0.23571798000000002</v>
      </c>
      <c r="D201" s="22">
        <f t="shared" si="16"/>
        <v>0.23571798000000002</v>
      </c>
      <c r="E201" s="16"/>
      <c r="F201" s="21">
        <v>0</v>
      </c>
      <c r="G201" s="21">
        <v>0</v>
      </c>
      <c r="H201" s="22">
        <f t="shared" si="17"/>
        <v>0</v>
      </c>
      <c r="I201" s="16"/>
      <c r="J201" s="21">
        <f t="shared" si="20"/>
        <v>0</v>
      </c>
      <c r="K201" s="22">
        <f t="shared" si="21"/>
        <v>-268.3</v>
      </c>
      <c r="L201" s="16"/>
      <c r="M201" s="21">
        <f t="shared" si="18"/>
        <v>0.23571798000000002</v>
      </c>
      <c r="N201" s="22">
        <f t="shared" si="22"/>
        <v>508.4426397464315</v>
      </c>
      <c r="O201" s="16"/>
      <c r="P201" s="21">
        <f t="shared" si="19"/>
        <v>0.23571798000000002</v>
      </c>
      <c r="Q201" s="22">
        <f t="shared" si="23"/>
        <v>240.14263974643126</v>
      </c>
    </row>
    <row r="202" spans="1:17" ht="15" customHeight="1" x14ac:dyDescent="0.25">
      <c r="A202" s="18">
        <v>41550</v>
      </c>
      <c r="B202" s="21">
        <v>0</v>
      </c>
      <c r="C202" s="21">
        <v>0</v>
      </c>
      <c r="D202" s="22">
        <f t="shared" si="16"/>
        <v>0</v>
      </c>
      <c r="E202" s="16"/>
      <c r="F202" s="21">
        <v>6.7</v>
      </c>
      <c r="G202" s="21">
        <v>0</v>
      </c>
      <c r="H202" s="22">
        <f t="shared" si="17"/>
        <v>6.7</v>
      </c>
      <c r="I202" s="16"/>
      <c r="J202" s="21">
        <f t="shared" si="20"/>
        <v>-6.7</v>
      </c>
      <c r="K202" s="22">
        <f t="shared" si="21"/>
        <v>-275</v>
      </c>
      <c r="L202" s="16"/>
      <c r="M202" s="21">
        <f t="shared" si="18"/>
        <v>0</v>
      </c>
      <c r="N202" s="22">
        <f t="shared" si="22"/>
        <v>508.4426397464315</v>
      </c>
      <c r="O202" s="16"/>
      <c r="P202" s="21">
        <f t="shared" si="19"/>
        <v>-6.7</v>
      </c>
      <c r="Q202" s="22">
        <f t="shared" si="23"/>
        <v>233.44263974643127</v>
      </c>
    </row>
    <row r="203" spans="1:17" ht="15" customHeight="1" x14ac:dyDescent="0.25">
      <c r="A203" s="18">
        <v>41551</v>
      </c>
      <c r="B203" s="21">
        <v>0</v>
      </c>
      <c r="C203" s="21">
        <v>0.74170478000000006</v>
      </c>
      <c r="D203" s="22">
        <f t="shared" si="16"/>
        <v>0.74170478000000006</v>
      </c>
      <c r="E203" s="16"/>
      <c r="F203" s="21">
        <v>0</v>
      </c>
      <c r="G203" s="21">
        <v>6.4420000000000002</v>
      </c>
      <c r="H203" s="22">
        <f t="shared" si="17"/>
        <v>6.4420000000000002</v>
      </c>
      <c r="I203" s="16"/>
      <c r="J203" s="21">
        <f t="shared" si="20"/>
        <v>0</v>
      </c>
      <c r="K203" s="22">
        <f t="shared" si="21"/>
        <v>-275</v>
      </c>
      <c r="L203" s="16"/>
      <c r="M203" s="21">
        <f t="shared" si="18"/>
        <v>-5.7002952200000001</v>
      </c>
      <c r="N203" s="22">
        <f t="shared" si="22"/>
        <v>502.74234452643151</v>
      </c>
      <c r="O203" s="16"/>
      <c r="P203" s="21">
        <f t="shared" si="19"/>
        <v>-5.7002952200000001</v>
      </c>
      <c r="Q203" s="22">
        <f t="shared" si="23"/>
        <v>227.74234452643128</v>
      </c>
    </row>
    <row r="204" spans="1:17" ht="15" customHeight="1" x14ac:dyDescent="0.25">
      <c r="A204" s="18">
        <v>41554</v>
      </c>
      <c r="B204" s="21">
        <v>0</v>
      </c>
      <c r="C204" s="21">
        <v>2.2054610000000002E-2</v>
      </c>
      <c r="D204" s="22">
        <f t="shared" si="16"/>
        <v>2.2054610000000002E-2</v>
      </c>
      <c r="E204" s="16"/>
      <c r="F204" s="21">
        <v>0</v>
      </c>
      <c r="G204" s="21">
        <v>1.5045E-4</v>
      </c>
      <c r="H204" s="22">
        <f t="shared" si="17"/>
        <v>1.5045E-4</v>
      </c>
      <c r="I204" s="16"/>
      <c r="J204" s="21">
        <f t="shared" si="20"/>
        <v>0</v>
      </c>
      <c r="K204" s="22">
        <f t="shared" si="21"/>
        <v>-275</v>
      </c>
      <c r="L204" s="16"/>
      <c r="M204" s="21">
        <f t="shared" si="18"/>
        <v>2.1904160000000002E-2</v>
      </c>
      <c r="N204" s="22">
        <f t="shared" si="22"/>
        <v>502.76424868643153</v>
      </c>
      <c r="O204" s="16"/>
      <c r="P204" s="21">
        <f t="shared" si="19"/>
        <v>2.1904160000000002E-2</v>
      </c>
      <c r="Q204" s="22">
        <f t="shared" si="23"/>
        <v>227.76424868643127</v>
      </c>
    </row>
    <row r="205" spans="1:17" ht="15" customHeight="1" x14ac:dyDescent="0.25">
      <c r="A205" s="18">
        <v>41555</v>
      </c>
      <c r="B205" s="21">
        <v>0</v>
      </c>
      <c r="C205" s="21">
        <v>0.13946845000000002</v>
      </c>
      <c r="D205" s="22">
        <f t="shared" si="16"/>
        <v>0.13946845000000002</v>
      </c>
      <c r="E205" s="16"/>
      <c r="F205" s="21">
        <v>3</v>
      </c>
      <c r="G205" s="21">
        <v>0</v>
      </c>
      <c r="H205" s="22">
        <f t="shared" si="17"/>
        <v>3</v>
      </c>
      <c r="I205" s="16"/>
      <c r="J205" s="21">
        <f t="shared" si="20"/>
        <v>-3</v>
      </c>
      <c r="K205" s="22">
        <f t="shared" si="21"/>
        <v>-278</v>
      </c>
      <c r="L205" s="16"/>
      <c r="M205" s="21">
        <f t="shared" si="18"/>
        <v>0.13946845000000002</v>
      </c>
      <c r="N205" s="22">
        <f t="shared" si="22"/>
        <v>502.90371713643151</v>
      </c>
      <c r="O205" s="16"/>
      <c r="P205" s="21">
        <f t="shared" si="19"/>
        <v>-2.8605315500000001</v>
      </c>
      <c r="Q205" s="22">
        <f t="shared" si="23"/>
        <v>224.90371713643128</v>
      </c>
    </row>
    <row r="206" spans="1:17" ht="15" customHeight="1" x14ac:dyDescent="0.25">
      <c r="A206" s="18">
        <v>41556</v>
      </c>
      <c r="B206" s="21">
        <v>0</v>
      </c>
      <c r="C206" s="21">
        <v>0</v>
      </c>
      <c r="D206" s="22">
        <f t="shared" ref="D206:D258" si="24">B206+C206</f>
        <v>0</v>
      </c>
      <c r="E206" s="16"/>
      <c r="F206" s="21">
        <v>0</v>
      </c>
      <c r="G206" s="21">
        <v>0</v>
      </c>
      <c r="H206" s="22">
        <f t="shared" si="17"/>
        <v>0</v>
      </c>
      <c r="I206" s="16"/>
      <c r="J206" s="21">
        <f t="shared" si="20"/>
        <v>0</v>
      </c>
      <c r="K206" s="22">
        <f t="shared" si="21"/>
        <v>-278</v>
      </c>
      <c r="L206" s="16"/>
      <c r="M206" s="21">
        <f t="shared" si="18"/>
        <v>0</v>
      </c>
      <c r="N206" s="22">
        <f t="shared" si="22"/>
        <v>502.90371713643151</v>
      </c>
      <c r="O206" s="16"/>
      <c r="P206" s="21">
        <f t="shared" si="19"/>
        <v>0</v>
      </c>
      <c r="Q206" s="22">
        <f t="shared" si="23"/>
        <v>224.90371713643128</v>
      </c>
    </row>
    <row r="207" spans="1:17" ht="15" customHeight="1" x14ac:dyDescent="0.25">
      <c r="A207" s="18">
        <v>41557</v>
      </c>
      <c r="B207" s="21">
        <v>0</v>
      </c>
      <c r="C207" s="21">
        <v>43.934589509999995</v>
      </c>
      <c r="D207" s="22">
        <f t="shared" si="24"/>
        <v>43.934589509999995</v>
      </c>
      <c r="E207" s="16"/>
      <c r="F207" s="21">
        <v>15.8</v>
      </c>
      <c r="G207" s="21">
        <v>0.10018605175715124</v>
      </c>
      <c r="H207" s="22">
        <f t="shared" ref="H207:H258" si="25">F207+G207</f>
        <v>15.900186051757151</v>
      </c>
      <c r="I207" s="16"/>
      <c r="J207" s="21">
        <f t="shared" si="20"/>
        <v>-15.8</v>
      </c>
      <c r="K207" s="22">
        <f t="shared" si="21"/>
        <v>-293.8</v>
      </c>
      <c r="L207" s="16"/>
      <c r="M207" s="21">
        <f t="shared" ref="M207:M247" si="26">C207-G207</f>
        <v>43.834403458242846</v>
      </c>
      <c r="N207" s="22">
        <f t="shared" si="22"/>
        <v>546.73812059467434</v>
      </c>
      <c r="O207" s="16"/>
      <c r="P207" s="21">
        <f t="shared" ref="P207:P253" si="27">J207+M207</f>
        <v>28.034403458242846</v>
      </c>
      <c r="Q207" s="22">
        <f t="shared" si="23"/>
        <v>252.93812059467413</v>
      </c>
    </row>
    <row r="208" spans="1:17" ht="15" customHeight="1" x14ac:dyDescent="0.25">
      <c r="A208" s="18">
        <v>41558</v>
      </c>
      <c r="B208" s="21">
        <v>0</v>
      </c>
      <c r="C208" s="21">
        <v>1.0001105100000001</v>
      </c>
      <c r="D208" s="22">
        <f t="shared" si="24"/>
        <v>1.0001105100000001</v>
      </c>
      <c r="E208" s="16"/>
      <c r="F208" s="21">
        <v>0</v>
      </c>
      <c r="G208" s="21">
        <v>0</v>
      </c>
      <c r="H208" s="22">
        <f t="shared" si="25"/>
        <v>0</v>
      </c>
      <c r="I208" s="16"/>
      <c r="J208" s="21">
        <f t="shared" ref="J208:J252" si="28">B208-F208</f>
        <v>0</v>
      </c>
      <c r="K208" s="22">
        <f t="shared" ref="K208:K247" si="29">K207+J208</f>
        <v>-293.8</v>
      </c>
      <c r="L208" s="16"/>
      <c r="M208" s="21">
        <f t="shared" si="26"/>
        <v>1.0001105100000001</v>
      </c>
      <c r="N208" s="22">
        <f t="shared" ref="N208:N253" si="30">N207+M208</f>
        <v>547.73823110467436</v>
      </c>
      <c r="O208" s="16"/>
      <c r="P208" s="21">
        <f t="shared" si="27"/>
        <v>1.0001105100000001</v>
      </c>
      <c r="Q208" s="22">
        <f t="shared" ref="Q208:Q252" si="31">Q207+P208</f>
        <v>253.93823110467414</v>
      </c>
    </row>
    <row r="209" spans="1:17" ht="15" customHeight="1" x14ac:dyDescent="0.25">
      <c r="A209" s="18">
        <v>41561</v>
      </c>
      <c r="B209" s="21">
        <v>0</v>
      </c>
      <c r="C209" s="21">
        <v>0.39758303</v>
      </c>
      <c r="D209" s="22">
        <f t="shared" si="24"/>
        <v>0.39758303</v>
      </c>
      <c r="E209" s="16"/>
      <c r="F209" s="21">
        <v>0</v>
      </c>
      <c r="G209" s="21">
        <v>0</v>
      </c>
      <c r="H209" s="22">
        <f t="shared" si="25"/>
        <v>0</v>
      </c>
      <c r="I209" s="16"/>
      <c r="J209" s="21">
        <f t="shared" si="28"/>
        <v>0</v>
      </c>
      <c r="K209" s="22">
        <f t="shared" si="29"/>
        <v>-293.8</v>
      </c>
      <c r="L209" s="16"/>
      <c r="M209" s="21">
        <f t="shared" si="26"/>
        <v>0.39758303</v>
      </c>
      <c r="N209" s="22">
        <f t="shared" si="30"/>
        <v>548.13581413467432</v>
      </c>
      <c r="O209" s="16"/>
      <c r="P209" s="21">
        <f t="shared" si="27"/>
        <v>0.39758303</v>
      </c>
      <c r="Q209" s="22">
        <f t="shared" si="31"/>
        <v>254.33581413467414</v>
      </c>
    </row>
    <row r="210" spans="1:17" ht="15" customHeight="1" x14ac:dyDescent="0.25">
      <c r="A210" s="18">
        <v>41562</v>
      </c>
      <c r="B210" s="21">
        <v>0</v>
      </c>
      <c r="C210" s="21">
        <v>0.11085196000000001</v>
      </c>
      <c r="D210" s="22">
        <f t="shared" si="24"/>
        <v>0.11085196000000001</v>
      </c>
      <c r="E210" s="16"/>
      <c r="F210" s="21">
        <v>4.5</v>
      </c>
      <c r="G210" s="21">
        <v>6.1639999999999997</v>
      </c>
      <c r="H210" s="22">
        <f t="shared" si="25"/>
        <v>10.664</v>
      </c>
      <c r="I210" s="16"/>
      <c r="J210" s="21">
        <f t="shared" si="28"/>
        <v>-4.5</v>
      </c>
      <c r="K210" s="22">
        <f t="shared" si="29"/>
        <v>-298.3</v>
      </c>
      <c r="L210" s="16"/>
      <c r="M210" s="21">
        <f t="shared" si="26"/>
        <v>-6.05314804</v>
      </c>
      <c r="N210" s="22">
        <f t="shared" si="30"/>
        <v>542.08266609467432</v>
      </c>
      <c r="O210" s="16"/>
      <c r="P210" s="21">
        <f t="shared" si="27"/>
        <v>-10.55314804</v>
      </c>
      <c r="Q210" s="22">
        <f t="shared" si="31"/>
        <v>243.78266609467414</v>
      </c>
    </row>
    <row r="211" spans="1:17" ht="15" customHeight="1" x14ac:dyDescent="0.25">
      <c r="A211" s="18">
        <v>41563</v>
      </c>
      <c r="B211" s="21">
        <v>0</v>
      </c>
      <c r="C211" s="21">
        <v>2.15572798</v>
      </c>
      <c r="D211" s="22">
        <f t="shared" si="24"/>
        <v>2.15572798</v>
      </c>
      <c r="E211" s="16"/>
      <c r="F211" s="21">
        <v>0</v>
      </c>
      <c r="G211" s="21">
        <v>0</v>
      </c>
      <c r="H211" s="22">
        <f t="shared" si="25"/>
        <v>0</v>
      </c>
      <c r="I211" s="16"/>
      <c r="J211" s="21">
        <f t="shared" si="28"/>
        <v>0</v>
      </c>
      <c r="K211" s="22">
        <f t="shared" si="29"/>
        <v>-298.3</v>
      </c>
      <c r="L211" s="16"/>
      <c r="M211" s="21">
        <f t="shared" si="26"/>
        <v>2.15572798</v>
      </c>
      <c r="N211" s="22">
        <f t="shared" si="30"/>
        <v>544.23839407467437</v>
      </c>
      <c r="O211" s="16"/>
      <c r="P211" s="21">
        <f t="shared" si="27"/>
        <v>2.15572798</v>
      </c>
      <c r="Q211" s="22">
        <f t="shared" si="31"/>
        <v>245.93839407467414</v>
      </c>
    </row>
    <row r="212" spans="1:17" ht="15" customHeight="1" x14ac:dyDescent="0.25">
      <c r="A212" s="18">
        <v>41564</v>
      </c>
      <c r="B212" s="21">
        <v>0</v>
      </c>
      <c r="C212" s="21">
        <v>0.19294654999999999</v>
      </c>
      <c r="D212" s="22">
        <f t="shared" si="24"/>
        <v>0.19294654999999999</v>
      </c>
      <c r="E212" s="16"/>
      <c r="F212" s="21">
        <v>5.7</v>
      </c>
      <c r="G212" s="21">
        <v>1.5301300000000002E-3</v>
      </c>
      <c r="H212" s="22">
        <f t="shared" si="25"/>
        <v>5.7015301300000001</v>
      </c>
      <c r="I212" s="16"/>
      <c r="J212" s="21">
        <f t="shared" si="28"/>
        <v>-5.7</v>
      </c>
      <c r="K212" s="22">
        <f t="shared" si="29"/>
        <v>-304</v>
      </c>
      <c r="L212" s="16"/>
      <c r="M212" s="21">
        <f t="shared" si="26"/>
        <v>0.19141642</v>
      </c>
      <c r="N212" s="22">
        <f t="shared" si="30"/>
        <v>544.42981049467437</v>
      </c>
      <c r="O212" s="16"/>
      <c r="P212" s="21">
        <f t="shared" si="27"/>
        <v>-5.5085835799999998</v>
      </c>
      <c r="Q212" s="22">
        <f t="shared" si="31"/>
        <v>240.42981049467414</v>
      </c>
    </row>
    <row r="213" spans="1:17" ht="15" customHeight="1" x14ac:dyDescent="0.25">
      <c r="A213" s="18">
        <v>41565</v>
      </c>
      <c r="B213" s="21">
        <v>0</v>
      </c>
      <c r="C213" s="21">
        <v>6.8647205099999997</v>
      </c>
      <c r="D213" s="22">
        <f t="shared" si="24"/>
        <v>6.8647205099999997</v>
      </c>
      <c r="E213" s="16"/>
      <c r="F213" s="21">
        <v>0</v>
      </c>
      <c r="G213" s="21">
        <v>0</v>
      </c>
      <c r="H213" s="22">
        <f t="shared" si="25"/>
        <v>0</v>
      </c>
      <c r="I213" s="16"/>
      <c r="J213" s="21">
        <f t="shared" si="28"/>
        <v>0</v>
      </c>
      <c r="K213" s="22">
        <f t="shared" si="29"/>
        <v>-304</v>
      </c>
      <c r="L213" s="16"/>
      <c r="M213" s="21">
        <f t="shared" si="26"/>
        <v>6.8647205099999997</v>
      </c>
      <c r="N213" s="22">
        <f t="shared" si="30"/>
        <v>551.29453100467435</v>
      </c>
      <c r="O213" s="16"/>
      <c r="P213" s="21">
        <f t="shared" si="27"/>
        <v>6.8647205099999997</v>
      </c>
      <c r="Q213" s="22">
        <f t="shared" si="31"/>
        <v>247.29453100467416</v>
      </c>
    </row>
    <row r="214" spans="1:17" ht="15" customHeight="1" x14ac:dyDescent="0.25">
      <c r="A214" s="18">
        <v>41568</v>
      </c>
      <c r="B214" s="21">
        <v>0</v>
      </c>
      <c r="C214" s="21">
        <v>2.9871416099999997</v>
      </c>
      <c r="D214" s="22">
        <f t="shared" si="24"/>
        <v>2.9871416099999997</v>
      </c>
      <c r="E214" s="16"/>
      <c r="F214" s="21">
        <v>0</v>
      </c>
      <c r="G214" s="21">
        <v>0</v>
      </c>
      <c r="H214" s="22">
        <f t="shared" si="25"/>
        <v>0</v>
      </c>
      <c r="I214" s="16"/>
      <c r="J214" s="21">
        <f t="shared" si="28"/>
        <v>0</v>
      </c>
      <c r="K214" s="22">
        <f t="shared" si="29"/>
        <v>-304</v>
      </c>
      <c r="L214" s="16"/>
      <c r="M214" s="21">
        <f t="shared" si="26"/>
        <v>2.9871416099999997</v>
      </c>
      <c r="N214" s="22">
        <f t="shared" si="30"/>
        <v>554.28167261467433</v>
      </c>
      <c r="O214" s="16"/>
      <c r="P214" s="21">
        <f t="shared" si="27"/>
        <v>2.9871416099999997</v>
      </c>
      <c r="Q214" s="22">
        <f t="shared" si="31"/>
        <v>250.28167261467416</v>
      </c>
    </row>
    <row r="215" spans="1:17" ht="15" customHeight="1" x14ac:dyDescent="0.25">
      <c r="A215" s="18">
        <v>41569</v>
      </c>
      <c r="B215" s="21">
        <v>0</v>
      </c>
      <c r="C215" s="21">
        <v>2.9978902299999999</v>
      </c>
      <c r="D215" s="22">
        <f t="shared" si="24"/>
        <v>2.9978902299999999</v>
      </c>
      <c r="E215" s="16"/>
      <c r="F215" s="21">
        <v>6.5</v>
      </c>
      <c r="G215" s="21">
        <v>0</v>
      </c>
      <c r="H215" s="22">
        <f t="shared" si="25"/>
        <v>6.5</v>
      </c>
      <c r="I215" s="16"/>
      <c r="J215" s="21">
        <f t="shared" si="28"/>
        <v>-6.5</v>
      </c>
      <c r="K215" s="22">
        <f t="shared" si="29"/>
        <v>-310.5</v>
      </c>
      <c r="L215" s="16"/>
      <c r="M215" s="21">
        <f t="shared" si="26"/>
        <v>2.9978902299999999</v>
      </c>
      <c r="N215" s="22">
        <f t="shared" si="30"/>
        <v>557.27956284467439</v>
      </c>
      <c r="O215" s="16"/>
      <c r="P215" s="21">
        <f t="shared" si="27"/>
        <v>-3.5021097700000001</v>
      </c>
      <c r="Q215" s="22">
        <f t="shared" si="31"/>
        <v>246.77956284467416</v>
      </c>
    </row>
    <row r="216" spans="1:17" ht="15" customHeight="1" x14ac:dyDescent="0.25">
      <c r="A216" s="18">
        <v>41570</v>
      </c>
      <c r="B216" s="21">
        <v>0</v>
      </c>
      <c r="C216" s="21">
        <v>0.99459522</v>
      </c>
      <c r="D216" s="22">
        <f t="shared" si="24"/>
        <v>0.99459522</v>
      </c>
      <c r="E216" s="16"/>
      <c r="F216" s="21">
        <v>0</v>
      </c>
      <c r="G216" s="21">
        <v>0</v>
      </c>
      <c r="H216" s="22">
        <f t="shared" si="25"/>
        <v>0</v>
      </c>
      <c r="I216" s="16"/>
      <c r="J216" s="21">
        <f t="shared" si="28"/>
        <v>0</v>
      </c>
      <c r="K216" s="22">
        <f t="shared" si="29"/>
        <v>-310.5</v>
      </c>
      <c r="L216" s="16"/>
      <c r="M216" s="21">
        <f t="shared" si="26"/>
        <v>0.99459522</v>
      </c>
      <c r="N216" s="22">
        <f t="shared" si="30"/>
        <v>558.27415806467434</v>
      </c>
      <c r="O216" s="16"/>
      <c r="P216" s="21">
        <f t="shared" si="27"/>
        <v>0.99459522</v>
      </c>
      <c r="Q216" s="22">
        <f t="shared" si="31"/>
        <v>247.77415806467417</v>
      </c>
    </row>
    <row r="217" spans="1:17" ht="15" customHeight="1" x14ac:dyDescent="0.25">
      <c r="A217" s="18">
        <v>41571</v>
      </c>
      <c r="B217" s="21">
        <v>0</v>
      </c>
      <c r="C217" s="21">
        <v>1.3477155900000002</v>
      </c>
      <c r="D217" s="22">
        <f t="shared" si="24"/>
        <v>1.3477155900000002</v>
      </c>
      <c r="E217" s="16"/>
      <c r="F217" s="21">
        <v>7</v>
      </c>
      <c r="G217" s="21">
        <v>4.1609999999999996E-5</v>
      </c>
      <c r="H217" s="22">
        <f t="shared" si="25"/>
        <v>7.0000416100000002</v>
      </c>
      <c r="I217" s="16"/>
      <c r="J217" s="21">
        <f t="shared" si="28"/>
        <v>-7</v>
      </c>
      <c r="K217" s="22">
        <f t="shared" si="29"/>
        <v>-317.5</v>
      </c>
      <c r="L217" s="16"/>
      <c r="M217" s="21">
        <f t="shared" si="26"/>
        <v>1.3476739800000002</v>
      </c>
      <c r="N217" s="22">
        <f t="shared" si="30"/>
        <v>559.62183204467431</v>
      </c>
      <c r="O217" s="16"/>
      <c r="P217" s="21">
        <f t="shared" si="27"/>
        <v>-5.6523260200000003</v>
      </c>
      <c r="Q217" s="22">
        <f t="shared" si="31"/>
        <v>242.12183204467416</v>
      </c>
    </row>
    <row r="218" spans="1:17" ht="15" customHeight="1" x14ac:dyDescent="0.25">
      <c r="A218" s="18">
        <v>41572</v>
      </c>
      <c r="B218" s="21">
        <v>0</v>
      </c>
      <c r="C218" s="21">
        <v>0.7600093558338652</v>
      </c>
      <c r="D218" s="22">
        <f t="shared" si="24"/>
        <v>0.7600093558338652</v>
      </c>
      <c r="E218" s="16"/>
      <c r="F218" s="21">
        <v>0</v>
      </c>
      <c r="G218" s="21">
        <v>0</v>
      </c>
      <c r="H218" s="22">
        <f t="shared" si="25"/>
        <v>0</v>
      </c>
      <c r="I218" s="16"/>
      <c r="J218" s="21">
        <f t="shared" si="28"/>
        <v>0</v>
      </c>
      <c r="K218" s="22">
        <f t="shared" si="29"/>
        <v>-317.5</v>
      </c>
      <c r="L218" s="16"/>
      <c r="M218" s="21">
        <f t="shared" si="26"/>
        <v>0.7600093558338652</v>
      </c>
      <c r="N218" s="22">
        <f t="shared" si="30"/>
        <v>560.38184140050816</v>
      </c>
      <c r="O218" s="16"/>
      <c r="P218" s="21">
        <f t="shared" si="27"/>
        <v>0.7600093558338652</v>
      </c>
      <c r="Q218" s="22">
        <f t="shared" si="31"/>
        <v>242.88184140050802</v>
      </c>
    </row>
    <row r="219" spans="1:17" ht="15" customHeight="1" x14ac:dyDescent="0.25">
      <c r="A219" s="18">
        <v>41575</v>
      </c>
      <c r="B219" s="21">
        <v>0</v>
      </c>
      <c r="C219" s="21">
        <v>2.9520358999999998</v>
      </c>
      <c r="D219" s="22">
        <f t="shared" si="24"/>
        <v>2.9520358999999998</v>
      </c>
      <c r="E219" s="16"/>
      <c r="F219" s="21">
        <v>0</v>
      </c>
      <c r="G219" s="21">
        <v>0</v>
      </c>
      <c r="H219" s="22">
        <f t="shared" si="25"/>
        <v>0</v>
      </c>
      <c r="I219" s="16"/>
      <c r="J219" s="21">
        <f t="shared" si="28"/>
        <v>0</v>
      </c>
      <c r="K219" s="22">
        <f t="shared" si="29"/>
        <v>-317.5</v>
      </c>
      <c r="L219" s="16"/>
      <c r="M219" s="21">
        <f t="shared" si="26"/>
        <v>2.9520358999999998</v>
      </c>
      <c r="N219" s="22">
        <f t="shared" si="30"/>
        <v>563.33387730050822</v>
      </c>
      <c r="O219" s="16"/>
      <c r="P219" s="21">
        <f t="shared" si="27"/>
        <v>2.9520358999999998</v>
      </c>
      <c r="Q219" s="22">
        <f t="shared" si="31"/>
        <v>245.83387730050802</v>
      </c>
    </row>
    <row r="220" spans="1:17" ht="15" customHeight="1" x14ac:dyDescent="0.25">
      <c r="A220" s="18">
        <v>41576</v>
      </c>
      <c r="B220" s="21">
        <v>0</v>
      </c>
      <c r="C220" s="21">
        <v>2.55660227</v>
      </c>
      <c r="D220" s="22">
        <f t="shared" si="24"/>
        <v>2.55660227</v>
      </c>
      <c r="E220" s="16"/>
      <c r="F220" s="21">
        <v>10</v>
      </c>
      <c r="G220" s="21">
        <v>0</v>
      </c>
      <c r="H220" s="22">
        <f t="shared" si="25"/>
        <v>10</v>
      </c>
      <c r="I220" s="16"/>
      <c r="J220" s="21">
        <f t="shared" si="28"/>
        <v>-10</v>
      </c>
      <c r="K220" s="22">
        <f t="shared" si="29"/>
        <v>-327.5</v>
      </c>
      <c r="L220" s="16"/>
      <c r="M220" s="21">
        <f t="shared" si="26"/>
        <v>2.55660227</v>
      </c>
      <c r="N220" s="22">
        <f t="shared" si="30"/>
        <v>565.89047957050821</v>
      </c>
      <c r="O220" s="16"/>
      <c r="P220" s="21">
        <f t="shared" si="27"/>
        <v>-7.44339773</v>
      </c>
      <c r="Q220" s="22">
        <f t="shared" si="31"/>
        <v>238.39047957050803</v>
      </c>
    </row>
    <row r="221" spans="1:17" ht="15" customHeight="1" x14ac:dyDescent="0.25">
      <c r="A221" s="18">
        <v>41577</v>
      </c>
      <c r="B221" s="21">
        <v>0</v>
      </c>
      <c r="C221" s="21">
        <v>1.46512135</v>
      </c>
      <c r="D221" s="22">
        <f t="shared" si="24"/>
        <v>1.46512135</v>
      </c>
      <c r="E221" s="16"/>
      <c r="F221" s="21">
        <v>0</v>
      </c>
      <c r="G221" s="21">
        <v>0</v>
      </c>
      <c r="H221" s="22">
        <f t="shared" si="25"/>
        <v>0</v>
      </c>
      <c r="I221" s="16"/>
      <c r="J221" s="21">
        <f t="shared" si="28"/>
        <v>0</v>
      </c>
      <c r="K221" s="22">
        <f t="shared" si="29"/>
        <v>-327.5</v>
      </c>
      <c r="L221" s="16"/>
      <c r="M221" s="21">
        <f t="shared" si="26"/>
        <v>1.46512135</v>
      </c>
      <c r="N221" s="22">
        <f t="shared" si="30"/>
        <v>567.35560092050821</v>
      </c>
      <c r="O221" s="16"/>
      <c r="P221" s="21">
        <f t="shared" si="27"/>
        <v>1.46512135</v>
      </c>
      <c r="Q221" s="22">
        <f t="shared" si="31"/>
        <v>239.85560092050804</v>
      </c>
    </row>
    <row r="222" spans="1:17" ht="15" customHeight="1" x14ac:dyDescent="0.25">
      <c r="A222" s="18">
        <v>41578</v>
      </c>
      <c r="B222" s="21">
        <v>0</v>
      </c>
      <c r="C222" s="21">
        <v>0.60842230000000008</v>
      </c>
      <c r="D222" s="22">
        <f t="shared" si="24"/>
        <v>0.60842230000000008</v>
      </c>
      <c r="E222" s="16"/>
      <c r="F222" s="21">
        <v>4.9000000000000004</v>
      </c>
      <c r="G222" s="21">
        <v>0</v>
      </c>
      <c r="H222" s="22">
        <f t="shared" si="25"/>
        <v>4.9000000000000004</v>
      </c>
      <c r="I222" s="16"/>
      <c r="J222" s="21">
        <f t="shared" si="28"/>
        <v>-4.9000000000000004</v>
      </c>
      <c r="K222" s="22">
        <f t="shared" si="29"/>
        <v>-332.4</v>
      </c>
      <c r="L222" s="16"/>
      <c r="M222" s="21">
        <f t="shared" si="26"/>
        <v>0.60842230000000008</v>
      </c>
      <c r="N222" s="22">
        <f t="shared" si="30"/>
        <v>567.96402322050824</v>
      </c>
      <c r="O222" s="16"/>
      <c r="P222" s="21">
        <f t="shared" si="27"/>
        <v>-4.2915777000000004</v>
      </c>
      <c r="Q222" s="22">
        <f t="shared" si="31"/>
        <v>235.56402322050803</v>
      </c>
    </row>
    <row r="223" spans="1:17" ht="15" customHeight="1" x14ac:dyDescent="0.25">
      <c r="A223" s="18">
        <v>41579</v>
      </c>
      <c r="B223" s="21">
        <v>0</v>
      </c>
      <c r="C223" s="21">
        <v>0.18032943469530291</v>
      </c>
      <c r="D223" s="22">
        <f t="shared" si="24"/>
        <v>0.18032943469530291</v>
      </c>
      <c r="E223" s="16"/>
      <c r="F223" s="21">
        <v>0</v>
      </c>
      <c r="G223" s="21">
        <v>0</v>
      </c>
      <c r="H223" s="22">
        <f t="shared" si="25"/>
        <v>0</v>
      </c>
      <c r="I223" s="16"/>
      <c r="J223" s="21">
        <f t="shared" si="28"/>
        <v>0</v>
      </c>
      <c r="K223" s="22">
        <f t="shared" si="29"/>
        <v>-332.4</v>
      </c>
      <c r="L223" s="16"/>
      <c r="M223" s="21">
        <f t="shared" si="26"/>
        <v>0.18032943469530291</v>
      </c>
      <c r="N223" s="22">
        <f t="shared" si="30"/>
        <v>568.14435265520353</v>
      </c>
      <c r="O223" s="16"/>
      <c r="P223" s="21">
        <f t="shared" si="27"/>
        <v>0.18032943469530291</v>
      </c>
      <c r="Q223" s="22">
        <f t="shared" si="31"/>
        <v>235.74435265520333</v>
      </c>
    </row>
    <row r="224" spans="1:17" ht="15" customHeight="1" x14ac:dyDescent="0.25">
      <c r="A224" s="18">
        <v>41582</v>
      </c>
      <c r="B224" s="21">
        <v>0</v>
      </c>
      <c r="C224" s="21">
        <v>0.46765277623912599</v>
      </c>
      <c r="D224" s="22">
        <f t="shared" si="24"/>
        <v>0.46765277623912599</v>
      </c>
      <c r="E224" s="16"/>
      <c r="F224" s="21">
        <v>0</v>
      </c>
      <c r="G224" s="21">
        <v>0</v>
      </c>
      <c r="H224" s="22">
        <f t="shared" si="25"/>
        <v>0</v>
      </c>
      <c r="I224" s="16"/>
      <c r="J224" s="21">
        <f t="shared" si="28"/>
        <v>0</v>
      </c>
      <c r="K224" s="22">
        <f t="shared" si="29"/>
        <v>-332.4</v>
      </c>
      <c r="L224" s="16"/>
      <c r="M224" s="21">
        <f t="shared" si="26"/>
        <v>0.46765277623912599</v>
      </c>
      <c r="N224" s="22">
        <f t="shared" si="30"/>
        <v>568.61200543144264</v>
      </c>
      <c r="O224" s="16"/>
      <c r="P224" s="21">
        <f t="shared" si="27"/>
        <v>0.46765277623912599</v>
      </c>
      <c r="Q224" s="22">
        <f t="shared" si="31"/>
        <v>236.21200543144246</v>
      </c>
    </row>
    <row r="225" spans="1:17" ht="15" customHeight="1" x14ac:dyDescent="0.25">
      <c r="A225" s="18">
        <v>41583</v>
      </c>
      <c r="B225" s="21">
        <v>0</v>
      </c>
      <c r="C225" s="21">
        <v>3.6273180420798461E-2</v>
      </c>
      <c r="D225" s="22">
        <f t="shared" si="24"/>
        <v>3.6273180420798461E-2</v>
      </c>
      <c r="E225" s="16"/>
      <c r="F225" s="21">
        <v>12</v>
      </c>
      <c r="G225" s="21">
        <v>0</v>
      </c>
      <c r="H225" s="22">
        <f t="shared" si="25"/>
        <v>12</v>
      </c>
      <c r="I225" s="16"/>
      <c r="J225" s="21">
        <f t="shared" si="28"/>
        <v>-12</v>
      </c>
      <c r="K225" s="22">
        <f t="shared" si="29"/>
        <v>-344.4</v>
      </c>
      <c r="L225" s="16"/>
      <c r="M225" s="21">
        <f t="shared" si="26"/>
        <v>3.6273180420798461E-2</v>
      </c>
      <c r="N225" s="22">
        <f t="shared" si="30"/>
        <v>568.64827861186347</v>
      </c>
      <c r="O225" s="16"/>
      <c r="P225" s="21">
        <f t="shared" si="27"/>
        <v>-11.963726819579202</v>
      </c>
      <c r="Q225" s="22">
        <f t="shared" si="31"/>
        <v>224.24827861186327</v>
      </c>
    </row>
    <row r="226" spans="1:17" ht="15" customHeight="1" x14ac:dyDescent="0.25">
      <c r="A226" s="18">
        <v>41584</v>
      </c>
      <c r="B226" s="21">
        <v>0</v>
      </c>
      <c r="C226" s="21">
        <v>2.2323088213535369</v>
      </c>
      <c r="D226" s="22">
        <f t="shared" si="24"/>
        <v>2.2323088213535369</v>
      </c>
      <c r="E226" s="16"/>
      <c r="F226" s="21">
        <v>0</v>
      </c>
      <c r="G226" s="21">
        <v>6.298</v>
      </c>
      <c r="H226" s="22">
        <f t="shared" si="25"/>
        <v>6.298</v>
      </c>
      <c r="I226" s="16"/>
      <c r="J226" s="21">
        <f t="shared" si="28"/>
        <v>0</v>
      </c>
      <c r="K226" s="22">
        <f t="shared" si="29"/>
        <v>-344.4</v>
      </c>
      <c r="L226" s="16"/>
      <c r="M226" s="21">
        <f t="shared" si="26"/>
        <v>-4.0656911786464631</v>
      </c>
      <c r="N226" s="22">
        <f t="shared" si="30"/>
        <v>564.58258743321699</v>
      </c>
      <c r="O226" s="16"/>
      <c r="P226" s="21">
        <f t="shared" si="27"/>
        <v>-4.0656911786464631</v>
      </c>
      <c r="Q226" s="22">
        <f t="shared" si="31"/>
        <v>220.18258743321681</v>
      </c>
    </row>
    <row r="227" spans="1:17" ht="15" customHeight="1" x14ac:dyDescent="0.25">
      <c r="A227" s="18">
        <v>41585</v>
      </c>
      <c r="B227" s="21">
        <v>0</v>
      </c>
      <c r="C227" s="21">
        <v>0.99393451649973674</v>
      </c>
      <c r="D227" s="22">
        <f t="shared" si="24"/>
        <v>0.99393451649973674</v>
      </c>
      <c r="E227" s="16"/>
      <c r="F227" s="21">
        <v>2.8</v>
      </c>
      <c r="G227" s="21">
        <v>0</v>
      </c>
      <c r="H227" s="22">
        <f t="shared" si="25"/>
        <v>2.8</v>
      </c>
      <c r="I227" s="16"/>
      <c r="J227" s="21">
        <f t="shared" si="28"/>
        <v>-2.8</v>
      </c>
      <c r="K227" s="22">
        <f t="shared" si="29"/>
        <v>-347.2</v>
      </c>
      <c r="L227" s="16"/>
      <c r="M227" s="21">
        <f t="shared" si="26"/>
        <v>0.99393451649973674</v>
      </c>
      <c r="N227" s="22">
        <f t="shared" si="30"/>
        <v>565.57652194971672</v>
      </c>
      <c r="O227" s="16"/>
      <c r="P227" s="21">
        <f t="shared" si="27"/>
        <v>-1.8060654835002632</v>
      </c>
      <c r="Q227" s="22">
        <f t="shared" si="31"/>
        <v>218.37652194971653</v>
      </c>
    </row>
    <row r="228" spans="1:17" ht="15" customHeight="1" x14ac:dyDescent="0.25">
      <c r="A228" s="18">
        <v>41586</v>
      </c>
      <c r="B228" s="21">
        <v>0</v>
      </c>
      <c r="C228" s="21">
        <v>1.5903109891144553</v>
      </c>
      <c r="D228" s="22">
        <f t="shared" si="24"/>
        <v>1.5903109891144553</v>
      </c>
      <c r="E228" s="16"/>
      <c r="F228" s="21">
        <v>0</v>
      </c>
      <c r="G228" s="21">
        <v>0</v>
      </c>
      <c r="H228" s="22">
        <f t="shared" si="25"/>
        <v>0</v>
      </c>
      <c r="I228" s="16"/>
      <c r="J228" s="21">
        <f t="shared" si="28"/>
        <v>0</v>
      </c>
      <c r="K228" s="22">
        <f t="shared" si="29"/>
        <v>-347.2</v>
      </c>
      <c r="L228" s="16"/>
      <c r="M228" s="21">
        <f t="shared" si="26"/>
        <v>1.5903109891144553</v>
      </c>
      <c r="N228" s="22">
        <f t="shared" si="30"/>
        <v>567.16683293883113</v>
      </c>
      <c r="O228" s="16"/>
      <c r="P228" s="21">
        <f t="shared" si="27"/>
        <v>1.5903109891144553</v>
      </c>
      <c r="Q228" s="22">
        <f t="shared" si="31"/>
        <v>219.96683293883098</v>
      </c>
    </row>
    <row r="229" spans="1:17" ht="15" customHeight="1" x14ac:dyDescent="0.25">
      <c r="A229" s="18">
        <v>41589</v>
      </c>
      <c r="B229" s="21">
        <v>0</v>
      </c>
      <c r="C229" s="21">
        <v>0.11355498</v>
      </c>
      <c r="D229" s="22">
        <f t="shared" si="24"/>
        <v>0.11355498</v>
      </c>
      <c r="E229" s="16"/>
      <c r="F229" s="21">
        <v>0</v>
      </c>
      <c r="G229" s="21">
        <v>1.8535000000000001E-4</v>
      </c>
      <c r="H229" s="22">
        <f t="shared" si="25"/>
        <v>1.8535000000000001E-4</v>
      </c>
      <c r="I229" s="16"/>
      <c r="J229" s="21">
        <f t="shared" si="28"/>
        <v>0</v>
      </c>
      <c r="K229" s="22">
        <f t="shared" si="29"/>
        <v>-347.2</v>
      </c>
      <c r="L229" s="16"/>
      <c r="M229" s="21">
        <f t="shared" si="26"/>
        <v>0.11336963</v>
      </c>
      <c r="N229" s="22">
        <f t="shared" si="30"/>
        <v>567.2802025688311</v>
      </c>
      <c r="O229" s="16"/>
      <c r="P229" s="21">
        <f t="shared" si="27"/>
        <v>0.11336963</v>
      </c>
      <c r="Q229" s="22">
        <f t="shared" si="31"/>
        <v>220.08020256883097</v>
      </c>
    </row>
    <row r="230" spans="1:17" ht="15" customHeight="1" x14ac:dyDescent="0.25">
      <c r="A230" s="18">
        <v>41590</v>
      </c>
      <c r="B230" s="21">
        <v>0</v>
      </c>
      <c r="C230" s="21">
        <v>43.713130970000002</v>
      </c>
      <c r="D230" s="22">
        <f t="shared" si="24"/>
        <v>43.713130970000002</v>
      </c>
      <c r="E230" s="16"/>
      <c r="F230" s="21">
        <v>9</v>
      </c>
      <c r="G230" s="21">
        <v>2.2308200000000001E-3</v>
      </c>
      <c r="H230" s="22">
        <f t="shared" si="25"/>
        <v>9.0022308199999994</v>
      </c>
      <c r="I230" s="16"/>
      <c r="J230" s="21">
        <f t="shared" si="28"/>
        <v>-9</v>
      </c>
      <c r="K230" s="22">
        <f t="shared" si="29"/>
        <v>-356.2</v>
      </c>
      <c r="L230" s="16"/>
      <c r="M230" s="21">
        <f t="shared" si="26"/>
        <v>43.710900150000001</v>
      </c>
      <c r="N230" s="22">
        <f t="shared" si="30"/>
        <v>610.99110271883114</v>
      </c>
      <c r="O230" s="16"/>
      <c r="P230" s="21">
        <f t="shared" si="27"/>
        <v>34.710900150000001</v>
      </c>
      <c r="Q230" s="22">
        <f t="shared" si="31"/>
        <v>254.79110271883098</v>
      </c>
    </row>
    <row r="231" spans="1:17" ht="15" customHeight="1" x14ac:dyDescent="0.25">
      <c r="A231" s="18">
        <v>41591</v>
      </c>
      <c r="B231" s="21">
        <v>0</v>
      </c>
      <c r="C231" s="21">
        <v>15.52100892</v>
      </c>
      <c r="D231" s="22">
        <f t="shared" si="24"/>
        <v>15.52100892</v>
      </c>
      <c r="E231" s="16"/>
      <c r="F231" s="21">
        <v>0</v>
      </c>
      <c r="G231" s="21">
        <v>0</v>
      </c>
      <c r="H231" s="22">
        <f t="shared" si="25"/>
        <v>0</v>
      </c>
      <c r="I231" s="16"/>
      <c r="J231" s="21">
        <f t="shared" si="28"/>
        <v>0</v>
      </c>
      <c r="K231" s="22">
        <f t="shared" si="29"/>
        <v>-356.2</v>
      </c>
      <c r="L231" s="16"/>
      <c r="M231" s="21">
        <f t="shared" si="26"/>
        <v>15.52100892</v>
      </c>
      <c r="N231" s="22">
        <f t="shared" si="30"/>
        <v>626.51211163883113</v>
      </c>
      <c r="O231" s="16"/>
      <c r="P231" s="21">
        <f t="shared" si="27"/>
        <v>15.52100892</v>
      </c>
      <c r="Q231" s="22">
        <f t="shared" si="31"/>
        <v>270.31211163883097</v>
      </c>
    </row>
    <row r="232" spans="1:17" ht="15" customHeight="1" x14ac:dyDescent="0.25">
      <c r="A232" s="18">
        <v>41592</v>
      </c>
      <c r="B232" s="21">
        <v>0</v>
      </c>
      <c r="C232" s="21">
        <v>2.49792309</v>
      </c>
      <c r="D232" s="22">
        <f t="shared" si="24"/>
        <v>2.49792309</v>
      </c>
      <c r="E232" s="16"/>
      <c r="F232" s="21">
        <v>11</v>
      </c>
      <c r="G232" s="21">
        <v>8.2153690000000001E-2</v>
      </c>
      <c r="H232" s="22">
        <f t="shared" si="25"/>
        <v>11.08215369</v>
      </c>
      <c r="I232" s="16"/>
      <c r="J232" s="21">
        <f t="shared" si="28"/>
        <v>-11</v>
      </c>
      <c r="K232" s="22">
        <f t="shared" si="29"/>
        <v>-367.2</v>
      </c>
      <c r="L232" s="16"/>
      <c r="M232" s="21">
        <f t="shared" si="26"/>
        <v>2.4157693999999998</v>
      </c>
      <c r="N232" s="22">
        <f t="shared" si="30"/>
        <v>628.92788103883117</v>
      </c>
      <c r="O232" s="16"/>
      <c r="P232" s="21">
        <f t="shared" si="27"/>
        <v>-8.5842305999999997</v>
      </c>
      <c r="Q232" s="22">
        <f t="shared" si="31"/>
        <v>261.72788103883096</v>
      </c>
    </row>
    <row r="233" spans="1:17" ht="15" customHeight="1" x14ac:dyDescent="0.25">
      <c r="A233" s="18">
        <v>41593</v>
      </c>
      <c r="B233" s="21">
        <v>0</v>
      </c>
      <c r="C233" s="21">
        <v>0.75672348711741211</v>
      </c>
      <c r="D233" s="22">
        <f t="shared" si="24"/>
        <v>0.75672348711741211</v>
      </c>
      <c r="E233" s="16"/>
      <c r="F233" s="21">
        <v>0</v>
      </c>
      <c r="G233" s="21">
        <v>17.00066812</v>
      </c>
      <c r="H233" s="22">
        <f t="shared" si="25"/>
        <v>17.00066812</v>
      </c>
      <c r="I233" s="16"/>
      <c r="J233" s="21">
        <f t="shared" si="28"/>
        <v>0</v>
      </c>
      <c r="K233" s="22">
        <f t="shared" si="29"/>
        <v>-367.2</v>
      </c>
      <c r="L233" s="16"/>
      <c r="M233" s="21">
        <f t="shared" si="26"/>
        <v>-16.243944632882588</v>
      </c>
      <c r="N233" s="22">
        <f t="shared" si="30"/>
        <v>612.68393640594854</v>
      </c>
      <c r="O233" s="16"/>
      <c r="P233" s="21">
        <f t="shared" si="27"/>
        <v>-16.243944632882588</v>
      </c>
      <c r="Q233" s="22">
        <f t="shared" si="31"/>
        <v>245.48393640594838</v>
      </c>
    </row>
    <row r="234" spans="1:17" ht="15" customHeight="1" x14ac:dyDescent="0.25">
      <c r="A234" s="18">
        <v>41596</v>
      </c>
      <c r="B234" s="21">
        <v>0</v>
      </c>
      <c r="C234" s="21">
        <v>0</v>
      </c>
      <c r="D234" s="22">
        <f t="shared" si="24"/>
        <v>0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8"/>
        <v>0</v>
      </c>
      <c r="K234" s="22">
        <f t="shared" si="29"/>
        <v>-367.2</v>
      </c>
      <c r="L234" s="16"/>
      <c r="M234" s="21">
        <f t="shared" si="26"/>
        <v>0</v>
      </c>
      <c r="N234" s="22">
        <f t="shared" si="30"/>
        <v>612.68393640594854</v>
      </c>
      <c r="O234" s="16"/>
      <c r="P234" s="21">
        <f t="shared" si="27"/>
        <v>0</v>
      </c>
      <c r="Q234" s="22">
        <f t="shared" si="31"/>
        <v>245.48393640594838</v>
      </c>
    </row>
    <row r="235" spans="1:17" ht="15" customHeight="1" x14ac:dyDescent="0.25">
      <c r="A235" s="18">
        <v>41597</v>
      </c>
      <c r="B235" s="21">
        <v>0</v>
      </c>
      <c r="C235" s="21">
        <v>2.062431E-2</v>
      </c>
      <c r="D235" s="22">
        <f t="shared" si="24"/>
        <v>2.062431E-2</v>
      </c>
      <c r="E235" s="16"/>
      <c r="F235" s="21">
        <v>6.5</v>
      </c>
      <c r="G235" s="21">
        <v>0</v>
      </c>
      <c r="H235" s="22">
        <f t="shared" si="25"/>
        <v>6.5</v>
      </c>
      <c r="I235" s="16"/>
      <c r="J235" s="21">
        <f t="shared" si="28"/>
        <v>-6.5</v>
      </c>
      <c r="K235" s="22">
        <f t="shared" si="29"/>
        <v>-373.7</v>
      </c>
      <c r="L235" s="16"/>
      <c r="M235" s="21">
        <f t="shared" si="26"/>
        <v>2.062431E-2</v>
      </c>
      <c r="N235" s="22">
        <f t="shared" si="30"/>
        <v>612.70456071594856</v>
      </c>
      <c r="O235" s="16"/>
      <c r="P235" s="21">
        <f t="shared" si="27"/>
        <v>-6.4793756900000004</v>
      </c>
      <c r="Q235" s="22">
        <f t="shared" si="31"/>
        <v>239.00456071594837</v>
      </c>
    </row>
    <row r="236" spans="1:17" ht="15" customHeight="1" x14ac:dyDescent="0.25">
      <c r="A236" s="18">
        <v>41598</v>
      </c>
      <c r="B236" s="21">
        <v>0</v>
      </c>
      <c r="C236" s="21">
        <v>0.35620830668443659</v>
      </c>
      <c r="D236" s="22">
        <f t="shared" si="24"/>
        <v>0.35620830668443659</v>
      </c>
      <c r="E236" s="16"/>
      <c r="F236" s="21">
        <v>0</v>
      </c>
      <c r="G236" s="21">
        <v>0</v>
      </c>
      <c r="H236" s="22">
        <f t="shared" si="25"/>
        <v>0</v>
      </c>
      <c r="I236" s="16"/>
      <c r="J236" s="21">
        <f t="shared" si="28"/>
        <v>0</v>
      </c>
      <c r="K236" s="22">
        <f t="shared" si="29"/>
        <v>-373.7</v>
      </c>
      <c r="L236" s="16"/>
      <c r="M236" s="21">
        <f t="shared" si="26"/>
        <v>0.35620830668443659</v>
      </c>
      <c r="N236" s="22">
        <f t="shared" si="30"/>
        <v>613.06076902263294</v>
      </c>
      <c r="O236" s="16"/>
      <c r="P236" s="21">
        <f t="shared" si="27"/>
        <v>0.35620830668443659</v>
      </c>
      <c r="Q236" s="22">
        <f t="shared" si="31"/>
        <v>239.36076902263281</v>
      </c>
    </row>
    <row r="237" spans="1:17" ht="15" customHeight="1" x14ac:dyDescent="0.25">
      <c r="A237" s="18">
        <v>41599</v>
      </c>
      <c r="B237" s="21">
        <v>0</v>
      </c>
      <c r="C237" s="21">
        <v>7.1699682064147955E-3</v>
      </c>
      <c r="D237" s="22">
        <f t="shared" si="24"/>
        <v>7.1699682064147955E-3</v>
      </c>
      <c r="E237" s="16"/>
      <c r="F237" s="21">
        <v>13.2</v>
      </c>
      <c r="G237" s="21">
        <v>0</v>
      </c>
      <c r="H237" s="22">
        <f t="shared" si="25"/>
        <v>13.2</v>
      </c>
      <c r="I237" s="16"/>
      <c r="J237" s="21">
        <f t="shared" si="28"/>
        <v>-13.2</v>
      </c>
      <c r="K237" s="22">
        <f t="shared" si="29"/>
        <v>-386.9</v>
      </c>
      <c r="L237" s="16"/>
      <c r="M237" s="21">
        <f t="shared" si="26"/>
        <v>7.1699682064147955E-3</v>
      </c>
      <c r="N237" s="22">
        <f t="shared" si="30"/>
        <v>613.06793899083937</v>
      </c>
      <c r="O237" s="16"/>
      <c r="P237" s="21">
        <f t="shared" si="27"/>
        <v>-13.192830031793585</v>
      </c>
      <c r="Q237" s="22">
        <f t="shared" si="31"/>
        <v>226.16793899083922</v>
      </c>
    </row>
    <row r="238" spans="1:17" ht="15" customHeight="1" x14ac:dyDescent="0.25">
      <c r="A238" s="18">
        <v>41600</v>
      </c>
      <c r="B238" s="21">
        <v>0</v>
      </c>
      <c r="C238" s="21">
        <v>0.32830061999999999</v>
      </c>
      <c r="D238" s="22">
        <f t="shared" si="24"/>
        <v>0.32830061999999999</v>
      </c>
      <c r="E238" s="16"/>
      <c r="F238" s="21">
        <v>0</v>
      </c>
      <c r="G238" s="21">
        <v>0.16650010999999998</v>
      </c>
      <c r="H238" s="22">
        <f t="shared" si="25"/>
        <v>0.16650010999999998</v>
      </c>
      <c r="I238" s="16"/>
      <c r="J238" s="21">
        <f t="shared" si="28"/>
        <v>0</v>
      </c>
      <c r="K238" s="22">
        <f t="shared" si="29"/>
        <v>-386.9</v>
      </c>
      <c r="L238" s="16"/>
      <c r="M238" s="21">
        <f t="shared" si="26"/>
        <v>0.16180051000000001</v>
      </c>
      <c r="N238" s="22">
        <f t="shared" si="30"/>
        <v>613.2297395008394</v>
      </c>
      <c r="O238" s="16"/>
      <c r="P238" s="21">
        <f t="shared" si="27"/>
        <v>0.16180051000000001</v>
      </c>
      <c r="Q238" s="22">
        <f t="shared" si="31"/>
        <v>226.32973950083922</v>
      </c>
    </row>
    <row r="239" spans="1:17" ht="15" customHeight="1" x14ac:dyDescent="0.25">
      <c r="A239" s="18">
        <v>41603</v>
      </c>
      <c r="B239" s="21">
        <v>0</v>
      </c>
      <c r="C239" s="21">
        <v>6.044248E-2</v>
      </c>
      <c r="D239" s="22">
        <f t="shared" si="24"/>
        <v>6.044248E-2</v>
      </c>
      <c r="E239" s="16"/>
      <c r="F239" s="21">
        <v>0</v>
      </c>
      <c r="G239" s="21">
        <v>0</v>
      </c>
      <c r="H239" s="22">
        <f t="shared" si="25"/>
        <v>0</v>
      </c>
      <c r="I239" s="16"/>
      <c r="J239" s="21">
        <f t="shared" si="28"/>
        <v>0</v>
      </c>
      <c r="K239" s="22">
        <f t="shared" si="29"/>
        <v>-386.9</v>
      </c>
      <c r="L239" s="16"/>
      <c r="M239" s="21">
        <f t="shared" si="26"/>
        <v>6.044248E-2</v>
      </c>
      <c r="N239" s="22">
        <f t="shared" si="30"/>
        <v>613.29018198083941</v>
      </c>
      <c r="O239" s="16"/>
      <c r="P239" s="21">
        <f t="shared" si="27"/>
        <v>6.044248E-2</v>
      </c>
      <c r="Q239" s="22">
        <f t="shared" si="31"/>
        <v>226.39018198083923</v>
      </c>
    </row>
    <row r="240" spans="1:17" ht="15" customHeight="1" x14ac:dyDescent="0.25">
      <c r="A240" s="18">
        <v>41604</v>
      </c>
      <c r="B240" s="21">
        <v>0</v>
      </c>
      <c r="C240" s="21">
        <v>0.10126515</v>
      </c>
      <c r="D240" s="22">
        <f t="shared" si="24"/>
        <v>0.10126515</v>
      </c>
      <c r="E240" s="16"/>
      <c r="F240" s="21">
        <v>7</v>
      </c>
      <c r="G240" s="21">
        <v>0</v>
      </c>
      <c r="H240" s="22">
        <f t="shared" si="25"/>
        <v>7</v>
      </c>
      <c r="I240" s="16"/>
      <c r="J240" s="21">
        <f t="shared" si="28"/>
        <v>-7</v>
      </c>
      <c r="K240" s="22">
        <f t="shared" si="29"/>
        <v>-393.9</v>
      </c>
      <c r="L240" s="16"/>
      <c r="M240" s="21">
        <f t="shared" si="26"/>
        <v>0.10126515</v>
      </c>
      <c r="N240" s="22">
        <f t="shared" si="30"/>
        <v>613.39144713083942</v>
      </c>
      <c r="O240" s="16"/>
      <c r="P240" s="21">
        <f t="shared" si="27"/>
        <v>-6.8987348500000003</v>
      </c>
      <c r="Q240" s="22">
        <f t="shared" si="31"/>
        <v>219.49144713083922</v>
      </c>
    </row>
    <row r="241" spans="1:17" ht="15" customHeight="1" x14ac:dyDescent="0.25">
      <c r="A241" s="18">
        <v>41605</v>
      </c>
      <c r="B241" s="21">
        <v>0</v>
      </c>
      <c r="C241" s="21">
        <v>0.73256593999999997</v>
      </c>
      <c r="D241" s="22">
        <f t="shared" si="24"/>
        <v>0.73256593999999997</v>
      </c>
      <c r="E241" s="16"/>
      <c r="F241" s="21">
        <v>0</v>
      </c>
      <c r="G241" s="21">
        <v>0</v>
      </c>
      <c r="H241" s="22">
        <f t="shared" si="25"/>
        <v>0</v>
      </c>
      <c r="I241" s="16"/>
      <c r="J241" s="21">
        <f t="shared" si="28"/>
        <v>0</v>
      </c>
      <c r="K241" s="22">
        <f t="shared" si="29"/>
        <v>-393.9</v>
      </c>
      <c r="L241" s="16"/>
      <c r="M241" s="21">
        <f t="shared" si="26"/>
        <v>0.73256593999999997</v>
      </c>
      <c r="N241" s="22">
        <f t="shared" si="30"/>
        <v>614.1240130708394</v>
      </c>
      <c r="O241" s="16"/>
      <c r="P241" s="21">
        <f t="shared" si="27"/>
        <v>0.73256593999999997</v>
      </c>
      <c r="Q241" s="22">
        <f t="shared" si="31"/>
        <v>220.22401307083922</v>
      </c>
    </row>
    <row r="242" spans="1:17" ht="15" customHeight="1" x14ac:dyDescent="0.25">
      <c r="A242" s="18">
        <v>41606</v>
      </c>
      <c r="B242" s="21">
        <v>0</v>
      </c>
      <c r="C242" s="21">
        <v>16.381368200215469</v>
      </c>
      <c r="D242" s="22">
        <f t="shared" si="24"/>
        <v>16.381368200215469</v>
      </c>
      <c r="E242" s="16"/>
      <c r="F242" s="21">
        <v>0</v>
      </c>
      <c r="G242" s="21">
        <v>0</v>
      </c>
      <c r="H242" s="22">
        <f t="shared" si="25"/>
        <v>0</v>
      </c>
      <c r="I242" s="16"/>
      <c r="J242" s="21">
        <f t="shared" si="28"/>
        <v>0</v>
      </c>
      <c r="K242" s="22">
        <f t="shared" si="29"/>
        <v>-393.9</v>
      </c>
      <c r="L242" s="16"/>
      <c r="M242" s="21">
        <f t="shared" si="26"/>
        <v>16.381368200215469</v>
      </c>
      <c r="N242" s="22">
        <f t="shared" si="30"/>
        <v>630.50538127105483</v>
      </c>
      <c r="O242" s="16"/>
      <c r="P242" s="21">
        <f t="shared" si="27"/>
        <v>16.381368200215469</v>
      </c>
      <c r="Q242" s="22">
        <f t="shared" si="31"/>
        <v>236.60538127105468</v>
      </c>
    </row>
    <row r="243" spans="1:17" ht="15" customHeight="1" x14ac:dyDescent="0.25">
      <c r="A243" s="18">
        <v>41607</v>
      </c>
      <c r="B243" s="21">
        <v>0</v>
      </c>
      <c r="C243" s="21">
        <v>7.7281181200000004</v>
      </c>
      <c r="D243" s="22">
        <f t="shared" si="24"/>
        <v>7.7281181200000004</v>
      </c>
      <c r="E243" s="16"/>
      <c r="F243" s="21">
        <v>0</v>
      </c>
      <c r="G243" s="21">
        <v>0</v>
      </c>
      <c r="H243" s="22">
        <f t="shared" si="25"/>
        <v>0</v>
      </c>
      <c r="I243" s="16"/>
      <c r="J243" s="21">
        <f t="shared" si="28"/>
        <v>0</v>
      </c>
      <c r="K243" s="22">
        <f t="shared" si="29"/>
        <v>-393.9</v>
      </c>
      <c r="L243" s="16"/>
      <c r="M243" s="21">
        <f t="shared" si="26"/>
        <v>7.7281181200000004</v>
      </c>
      <c r="N243" s="22">
        <f t="shared" si="30"/>
        <v>638.23349939105481</v>
      </c>
      <c r="O243" s="16"/>
      <c r="P243" s="21">
        <f t="shared" si="27"/>
        <v>7.7281181200000004</v>
      </c>
      <c r="Q243" s="22">
        <f t="shared" si="31"/>
        <v>244.33349939105469</v>
      </c>
    </row>
    <row r="244" spans="1:17" ht="15" customHeight="1" x14ac:dyDescent="0.25">
      <c r="A244" s="18">
        <v>41610</v>
      </c>
      <c r="B244" s="21">
        <v>0</v>
      </c>
      <c r="C244" s="21">
        <v>0.11296995999999999</v>
      </c>
      <c r="D244" s="22">
        <f t="shared" si="24"/>
        <v>0.11296995999999999</v>
      </c>
      <c r="E244" s="16"/>
      <c r="F244" s="21">
        <v>0</v>
      </c>
      <c r="G244" s="21">
        <v>0</v>
      </c>
      <c r="H244" s="22">
        <f t="shared" si="25"/>
        <v>0</v>
      </c>
      <c r="I244" s="16"/>
      <c r="J244" s="21">
        <f t="shared" si="28"/>
        <v>0</v>
      </c>
      <c r="K244" s="22">
        <f t="shared" si="29"/>
        <v>-393.9</v>
      </c>
      <c r="L244" s="16"/>
      <c r="M244" s="21">
        <f t="shared" si="26"/>
        <v>0.11296995999999999</v>
      </c>
      <c r="N244" s="22">
        <f t="shared" si="30"/>
        <v>638.34646935105479</v>
      </c>
      <c r="O244" s="16"/>
      <c r="P244" s="21">
        <f t="shared" si="27"/>
        <v>0.11296995999999999</v>
      </c>
      <c r="Q244" s="22">
        <f t="shared" si="31"/>
        <v>244.44646935105467</v>
      </c>
    </row>
    <row r="245" spans="1:17" ht="15" customHeight="1" x14ac:dyDescent="0.25">
      <c r="A245" s="18">
        <v>41611</v>
      </c>
      <c r="B245" s="21">
        <v>0</v>
      </c>
      <c r="C245" s="21">
        <v>4.0567384393397887</v>
      </c>
      <c r="D245" s="22">
        <f t="shared" si="24"/>
        <v>4.0567384393397887</v>
      </c>
      <c r="E245" s="16"/>
      <c r="F245" s="21">
        <v>0</v>
      </c>
      <c r="G245" s="21">
        <v>0</v>
      </c>
      <c r="H245" s="22">
        <f t="shared" si="25"/>
        <v>0</v>
      </c>
      <c r="I245" s="16"/>
      <c r="J245" s="21">
        <f t="shared" si="28"/>
        <v>0</v>
      </c>
      <c r="K245" s="22">
        <f t="shared" si="29"/>
        <v>-393.9</v>
      </c>
      <c r="L245" s="16"/>
      <c r="M245" s="21">
        <f t="shared" si="26"/>
        <v>4.0567384393397887</v>
      </c>
      <c r="N245" s="22">
        <f t="shared" si="30"/>
        <v>642.40320779039462</v>
      </c>
      <c r="O245" s="16"/>
      <c r="P245" s="21">
        <f t="shared" si="27"/>
        <v>4.0567384393397887</v>
      </c>
      <c r="Q245" s="22">
        <f t="shared" si="31"/>
        <v>248.50320779039447</v>
      </c>
    </row>
    <row r="246" spans="1:17" ht="15" customHeight="1" x14ac:dyDescent="0.25">
      <c r="A246" s="18">
        <v>41612</v>
      </c>
      <c r="B246" s="21">
        <v>0</v>
      </c>
      <c r="C246" s="21">
        <v>2.1658211499999993</v>
      </c>
      <c r="D246" s="22">
        <f t="shared" si="24"/>
        <v>2.1658211499999993</v>
      </c>
      <c r="E246" s="16"/>
      <c r="F246" s="21">
        <v>0</v>
      </c>
      <c r="G246" s="21">
        <v>0</v>
      </c>
      <c r="H246" s="22">
        <f t="shared" si="25"/>
        <v>0</v>
      </c>
      <c r="I246" s="16"/>
      <c r="J246" s="21">
        <f t="shared" si="28"/>
        <v>0</v>
      </c>
      <c r="K246" s="22">
        <f t="shared" si="29"/>
        <v>-393.9</v>
      </c>
      <c r="L246" s="16"/>
      <c r="M246" s="21">
        <f t="shared" si="26"/>
        <v>2.1658211499999993</v>
      </c>
      <c r="N246" s="22">
        <f t="shared" si="30"/>
        <v>644.56902894039467</v>
      </c>
      <c r="O246" s="16"/>
      <c r="P246" s="21">
        <f t="shared" si="27"/>
        <v>2.1658211499999993</v>
      </c>
      <c r="Q246" s="22">
        <f t="shared" si="31"/>
        <v>250.66902894039447</v>
      </c>
    </row>
    <row r="247" spans="1:17" ht="15" customHeight="1" x14ac:dyDescent="0.25">
      <c r="A247" s="18">
        <v>41613</v>
      </c>
      <c r="B247" s="21">
        <v>0</v>
      </c>
      <c r="C247" s="21">
        <v>5.9312607425309576</v>
      </c>
      <c r="D247" s="22">
        <f t="shared" si="24"/>
        <v>5.9312607425309576</v>
      </c>
      <c r="E247" s="16"/>
      <c r="F247" s="21">
        <v>0</v>
      </c>
      <c r="G247" s="21">
        <v>28.754000000000001</v>
      </c>
      <c r="H247" s="22">
        <f t="shared" si="25"/>
        <v>28.754000000000001</v>
      </c>
      <c r="I247" s="16"/>
      <c r="J247" s="21">
        <f t="shared" si="28"/>
        <v>0</v>
      </c>
      <c r="K247" s="22">
        <f t="shared" si="29"/>
        <v>-393.9</v>
      </c>
      <c r="L247" s="16"/>
      <c r="M247" s="21">
        <f t="shared" si="26"/>
        <v>-22.822739257469046</v>
      </c>
      <c r="N247" s="22">
        <f t="shared" si="30"/>
        <v>621.74628968292564</v>
      </c>
      <c r="O247" s="16"/>
      <c r="P247" s="21">
        <f t="shared" si="27"/>
        <v>-22.822739257469046</v>
      </c>
      <c r="Q247" s="22">
        <f t="shared" si="31"/>
        <v>227.84628968292543</v>
      </c>
    </row>
    <row r="248" spans="1:17" ht="15" customHeight="1" x14ac:dyDescent="0.25">
      <c r="A248" s="18">
        <v>41614</v>
      </c>
      <c r="B248" s="21">
        <v>0</v>
      </c>
      <c r="C248" s="21">
        <v>15.165935559999999</v>
      </c>
      <c r="D248" s="22">
        <f t="shared" si="24"/>
        <v>15.165935559999999</v>
      </c>
      <c r="E248" s="16"/>
      <c r="F248" s="21">
        <v>0</v>
      </c>
      <c r="G248" s="21">
        <v>2.6792999999999999E-4</v>
      </c>
      <c r="H248" s="22">
        <f t="shared" si="25"/>
        <v>2.6792999999999999E-4</v>
      </c>
      <c r="I248" s="16"/>
      <c r="J248" s="21">
        <f t="shared" si="28"/>
        <v>0</v>
      </c>
      <c r="K248" s="22">
        <f>K247+J248</f>
        <v>-393.9</v>
      </c>
      <c r="L248" s="16"/>
      <c r="M248" s="21">
        <f>C248-G248</f>
        <v>15.16566763</v>
      </c>
      <c r="N248" s="22">
        <f t="shared" si="30"/>
        <v>636.91195731292567</v>
      </c>
      <c r="O248" s="16"/>
      <c r="P248" s="21">
        <f t="shared" si="27"/>
        <v>15.16566763</v>
      </c>
      <c r="Q248" s="22">
        <f t="shared" si="31"/>
        <v>243.01195731292543</v>
      </c>
    </row>
    <row r="249" spans="1:17" ht="15" customHeight="1" x14ac:dyDescent="0.25">
      <c r="A249" s="18">
        <v>41617</v>
      </c>
      <c r="B249" s="21">
        <v>0</v>
      </c>
      <c r="C249" s="21">
        <v>0.31933319000000004</v>
      </c>
      <c r="D249" s="22">
        <f t="shared" si="24"/>
        <v>0.31933319000000004</v>
      </c>
      <c r="E249" s="16"/>
      <c r="F249" s="21">
        <v>0</v>
      </c>
      <c r="G249" s="21">
        <v>0</v>
      </c>
      <c r="H249" s="22">
        <f t="shared" si="25"/>
        <v>0</v>
      </c>
      <c r="I249" s="16"/>
      <c r="J249" s="21">
        <f t="shared" si="28"/>
        <v>0</v>
      </c>
      <c r="K249" s="22">
        <f t="shared" ref="K249:K252" si="32">K248+J249</f>
        <v>-393.9</v>
      </c>
      <c r="L249" s="16"/>
      <c r="M249" s="21">
        <f t="shared" ref="M249:M252" si="33">C249-G249</f>
        <v>0.31933319000000004</v>
      </c>
      <c r="N249" s="22">
        <f t="shared" si="30"/>
        <v>637.23129050292562</v>
      </c>
      <c r="O249" s="16"/>
      <c r="P249" s="21">
        <f t="shared" si="27"/>
        <v>0.31933319000000004</v>
      </c>
      <c r="Q249" s="22">
        <f t="shared" si="31"/>
        <v>243.33129050292544</v>
      </c>
    </row>
    <row r="250" spans="1:17" ht="15" customHeight="1" x14ac:dyDescent="0.25">
      <c r="A250" s="18">
        <v>41618</v>
      </c>
      <c r="B250" s="21">
        <v>0</v>
      </c>
      <c r="C250" s="21">
        <v>42.123421933146311</v>
      </c>
      <c r="D250" s="22">
        <f t="shared" si="24"/>
        <v>42.123421933146311</v>
      </c>
      <c r="E250" s="16"/>
      <c r="F250" s="21">
        <v>0</v>
      </c>
      <c r="G250" s="21">
        <v>0.92562</v>
      </c>
      <c r="H250" s="22">
        <f t="shared" si="25"/>
        <v>0.92562</v>
      </c>
      <c r="I250" s="16"/>
      <c r="J250" s="21">
        <f t="shared" si="28"/>
        <v>0</v>
      </c>
      <c r="K250" s="22">
        <f t="shared" si="32"/>
        <v>-393.9</v>
      </c>
      <c r="L250" s="16"/>
      <c r="M250" s="21">
        <f t="shared" si="33"/>
        <v>41.197801933146309</v>
      </c>
      <c r="N250" s="22">
        <f t="shared" si="30"/>
        <v>678.42909243607187</v>
      </c>
      <c r="O250" s="16"/>
      <c r="P250" s="21">
        <f t="shared" si="27"/>
        <v>41.197801933146309</v>
      </c>
      <c r="Q250" s="22">
        <f t="shared" si="31"/>
        <v>284.52909243607178</v>
      </c>
    </row>
    <row r="251" spans="1:17" ht="15" customHeight="1" x14ac:dyDescent="0.25">
      <c r="A251" s="18">
        <v>41619</v>
      </c>
      <c r="B251" s="21">
        <v>0</v>
      </c>
      <c r="C251" s="21">
        <v>20.479778530000001</v>
      </c>
      <c r="D251" s="22">
        <f t="shared" si="24"/>
        <v>20.479778530000001</v>
      </c>
      <c r="E251" s="16"/>
      <c r="F251" s="21">
        <v>0</v>
      </c>
      <c r="G251" s="21">
        <v>0</v>
      </c>
      <c r="H251" s="22">
        <f t="shared" si="25"/>
        <v>0</v>
      </c>
      <c r="I251" s="16"/>
      <c r="J251" s="21">
        <f t="shared" si="28"/>
        <v>0</v>
      </c>
      <c r="K251" s="22">
        <f t="shared" si="32"/>
        <v>-393.9</v>
      </c>
      <c r="L251" s="16"/>
      <c r="M251" s="21">
        <f t="shared" si="33"/>
        <v>20.479778530000001</v>
      </c>
      <c r="N251" s="22">
        <f t="shared" si="30"/>
        <v>698.90887096607185</v>
      </c>
      <c r="O251" s="16"/>
      <c r="P251" s="21">
        <f t="shared" si="27"/>
        <v>20.479778530000001</v>
      </c>
      <c r="Q251" s="22">
        <f t="shared" si="31"/>
        <v>305.00887096607175</v>
      </c>
    </row>
    <row r="252" spans="1:17" ht="15" customHeight="1" x14ac:dyDescent="0.25">
      <c r="A252" s="18">
        <v>41620</v>
      </c>
      <c r="B252" s="21">
        <v>0</v>
      </c>
      <c r="C252" s="21">
        <v>1.6110472300000003</v>
      </c>
      <c r="D252" s="22">
        <f t="shared" si="24"/>
        <v>1.6110472300000003</v>
      </c>
      <c r="E252" s="16"/>
      <c r="F252" s="21">
        <v>0</v>
      </c>
      <c r="G252" s="21">
        <v>0</v>
      </c>
      <c r="H252" s="22">
        <f t="shared" si="25"/>
        <v>0</v>
      </c>
      <c r="I252" s="16"/>
      <c r="J252" s="21">
        <f t="shared" si="28"/>
        <v>0</v>
      </c>
      <c r="K252" s="22">
        <f t="shared" si="32"/>
        <v>-393.9</v>
      </c>
      <c r="L252" s="16"/>
      <c r="M252" s="21">
        <f t="shared" si="33"/>
        <v>1.6110472300000003</v>
      </c>
      <c r="N252" s="22">
        <f t="shared" si="30"/>
        <v>700.5199181960719</v>
      </c>
      <c r="O252" s="16"/>
      <c r="P252" s="21">
        <f t="shared" si="27"/>
        <v>1.6110472300000003</v>
      </c>
      <c r="Q252" s="22">
        <f t="shared" si="31"/>
        <v>306.61991819607175</v>
      </c>
    </row>
    <row r="253" spans="1:17" ht="15" customHeight="1" x14ac:dyDescent="0.25">
      <c r="A253" s="18">
        <v>41621</v>
      </c>
      <c r="B253" s="21">
        <v>0</v>
      </c>
      <c r="C253" s="21">
        <v>0.34808330000000004</v>
      </c>
      <c r="D253" s="22">
        <f t="shared" si="24"/>
        <v>0.34808330000000004</v>
      </c>
      <c r="E253" s="16"/>
      <c r="F253" s="21">
        <v>0</v>
      </c>
      <c r="G253" s="21">
        <v>0</v>
      </c>
      <c r="H253" s="22">
        <f t="shared" si="25"/>
        <v>0</v>
      </c>
      <c r="I253" s="16"/>
      <c r="J253" s="21">
        <f>B253-F253</f>
        <v>0</v>
      </c>
      <c r="K253" s="22">
        <f>K252+J253</f>
        <v>-393.9</v>
      </c>
      <c r="L253" s="16"/>
      <c r="M253" s="21">
        <f>C253-G253</f>
        <v>0.34808330000000004</v>
      </c>
      <c r="N253" s="22">
        <f t="shared" si="30"/>
        <v>700.86800149607188</v>
      </c>
      <c r="O253" s="16"/>
      <c r="P253" s="21">
        <f t="shared" si="27"/>
        <v>0.34808330000000004</v>
      </c>
      <c r="Q253" s="22">
        <f>Q252+P253</f>
        <v>306.96800149607174</v>
      </c>
    </row>
    <row r="254" spans="1:17" ht="15" customHeight="1" x14ac:dyDescent="0.25">
      <c r="A254" s="18">
        <v>41624</v>
      </c>
      <c r="B254" s="21">
        <v>0</v>
      </c>
      <c r="C254" s="21">
        <v>3.3694299999999996E-3</v>
      </c>
      <c r="D254" s="22">
        <f t="shared" si="24"/>
        <v>3.3694299999999996E-3</v>
      </c>
      <c r="E254" s="16"/>
      <c r="F254" s="21">
        <v>0</v>
      </c>
      <c r="G254" s="21">
        <v>0</v>
      </c>
      <c r="H254" s="22">
        <f t="shared" si="25"/>
        <v>0</v>
      </c>
      <c r="I254" s="16"/>
      <c r="J254" s="21">
        <f t="shared" ref="J254:J258" si="34">B254-F254</f>
        <v>0</v>
      </c>
      <c r="K254" s="22">
        <f t="shared" ref="K254:K258" si="35">K253+J254</f>
        <v>-393.9</v>
      </c>
      <c r="L254" s="16"/>
      <c r="M254" s="21">
        <f t="shared" ref="M254:M258" si="36">C254-G254</f>
        <v>3.3694299999999996E-3</v>
      </c>
      <c r="N254" s="22">
        <f t="shared" ref="N254:N258" si="37">N253+M254</f>
        <v>700.8713709260719</v>
      </c>
      <c r="O254" s="16"/>
      <c r="P254" s="21">
        <f t="shared" ref="P254:P258" si="38">J254+M254</f>
        <v>3.3694299999999996E-3</v>
      </c>
      <c r="Q254" s="22">
        <f t="shared" ref="Q254:Q258" si="39">Q253+P254</f>
        <v>306.97137092607176</v>
      </c>
    </row>
    <row r="255" spans="1:17" ht="15" customHeight="1" x14ac:dyDescent="0.25">
      <c r="A255" s="18">
        <v>41625</v>
      </c>
      <c r="B255" s="21">
        <v>0</v>
      </c>
      <c r="C255" s="21">
        <v>0.58971991696115889</v>
      </c>
      <c r="D255" s="22">
        <f t="shared" si="24"/>
        <v>0.58971991696115889</v>
      </c>
      <c r="E255" s="16"/>
      <c r="F255" s="21">
        <v>0</v>
      </c>
      <c r="G255" s="21">
        <v>0</v>
      </c>
      <c r="H255" s="22">
        <f t="shared" si="25"/>
        <v>0</v>
      </c>
      <c r="I255" s="16"/>
      <c r="J255" s="21">
        <f t="shared" si="34"/>
        <v>0</v>
      </c>
      <c r="K255" s="22">
        <f t="shared" si="35"/>
        <v>-393.9</v>
      </c>
      <c r="L255" s="16"/>
      <c r="M255" s="21">
        <f t="shared" si="36"/>
        <v>0.58971991696115889</v>
      </c>
      <c r="N255" s="22">
        <f t="shared" si="37"/>
        <v>701.46109084303305</v>
      </c>
      <c r="O255" s="16"/>
      <c r="P255" s="21">
        <f t="shared" si="38"/>
        <v>0.58971991696115889</v>
      </c>
      <c r="Q255" s="22">
        <f t="shared" si="39"/>
        <v>307.5610908430329</v>
      </c>
    </row>
    <row r="256" spans="1:17" ht="15" customHeight="1" x14ac:dyDescent="0.25">
      <c r="A256" s="18">
        <v>41626</v>
      </c>
      <c r="B256" s="21">
        <v>0</v>
      </c>
      <c r="C256" s="21">
        <v>0.49611184000000008</v>
      </c>
      <c r="D256" s="22">
        <f t="shared" si="24"/>
        <v>0.49611184000000008</v>
      </c>
      <c r="E256" s="16"/>
      <c r="F256" s="21">
        <v>0</v>
      </c>
      <c r="G256" s="21">
        <v>0</v>
      </c>
      <c r="H256" s="22">
        <f t="shared" si="25"/>
        <v>0</v>
      </c>
      <c r="I256" s="16"/>
      <c r="J256" s="21">
        <f t="shared" si="34"/>
        <v>0</v>
      </c>
      <c r="K256" s="22">
        <f t="shared" si="35"/>
        <v>-393.9</v>
      </c>
      <c r="L256" s="16"/>
      <c r="M256" s="21">
        <f t="shared" si="36"/>
        <v>0.49611184000000008</v>
      </c>
      <c r="N256" s="22">
        <f t="shared" si="37"/>
        <v>701.95720268303307</v>
      </c>
      <c r="O256" s="16"/>
      <c r="P256" s="21">
        <f t="shared" si="38"/>
        <v>0.49611184000000008</v>
      </c>
      <c r="Q256" s="22">
        <f t="shared" si="39"/>
        <v>308.05720268303293</v>
      </c>
    </row>
    <row r="257" spans="1:17" ht="15" customHeight="1" x14ac:dyDescent="0.25">
      <c r="A257" s="18">
        <v>41627</v>
      </c>
      <c r="B257" s="21">
        <v>0</v>
      </c>
      <c r="C257" s="21">
        <v>3.3628779100000012</v>
      </c>
      <c r="D257" s="22">
        <f t="shared" si="24"/>
        <v>3.3628779100000012</v>
      </c>
      <c r="E257" s="16"/>
      <c r="F257" s="21">
        <v>0</v>
      </c>
      <c r="G257" s="21">
        <v>0</v>
      </c>
      <c r="H257" s="22">
        <f t="shared" si="25"/>
        <v>0</v>
      </c>
      <c r="I257" s="16"/>
      <c r="J257" s="21">
        <f t="shared" si="34"/>
        <v>0</v>
      </c>
      <c r="K257" s="22">
        <f t="shared" si="35"/>
        <v>-393.9</v>
      </c>
      <c r="L257" s="16"/>
      <c r="M257" s="21">
        <f t="shared" si="36"/>
        <v>3.3628779100000012</v>
      </c>
      <c r="N257" s="22">
        <f t="shared" si="37"/>
        <v>705.32008059303303</v>
      </c>
      <c r="O257" s="16"/>
      <c r="P257" s="21">
        <f t="shared" si="38"/>
        <v>3.3628779100000012</v>
      </c>
      <c r="Q257" s="22">
        <f t="shared" si="39"/>
        <v>311.42008059303294</v>
      </c>
    </row>
    <row r="258" spans="1:17" s="24" customFormat="1" ht="15" customHeight="1" x14ac:dyDescent="0.25">
      <c r="A258" s="18">
        <v>41628</v>
      </c>
      <c r="B258" s="21">
        <v>0</v>
      </c>
      <c r="C258" s="21">
        <v>3.125472129999999</v>
      </c>
      <c r="D258" s="22">
        <f t="shared" si="24"/>
        <v>3.125472129999999</v>
      </c>
      <c r="E258" s="16"/>
      <c r="F258" s="21">
        <v>0</v>
      </c>
      <c r="G258" s="21">
        <v>0</v>
      </c>
      <c r="H258" s="22">
        <f t="shared" si="25"/>
        <v>0</v>
      </c>
      <c r="I258" s="16"/>
      <c r="J258" s="21">
        <f t="shared" si="34"/>
        <v>0</v>
      </c>
      <c r="K258" s="22">
        <f t="shared" si="35"/>
        <v>-393.9</v>
      </c>
      <c r="L258" s="16"/>
      <c r="M258" s="21">
        <f t="shared" si="36"/>
        <v>3.125472129999999</v>
      </c>
      <c r="N258" s="22">
        <f t="shared" si="37"/>
        <v>708.44555272303307</v>
      </c>
      <c r="O258" s="16"/>
      <c r="P258" s="21">
        <f t="shared" si="38"/>
        <v>3.125472129999999</v>
      </c>
      <c r="Q258" s="22">
        <f t="shared" si="39"/>
        <v>314.54555272303293</v>
      </c>
    </row>
    <row r="259" spans="1:17" ht="15" customHeight="1" x14ac:dyDescent="0.25">
      <c r="A259" s="18">
        <v>41631</v>
      </c>
      <c r="B259" s="21">
        <v>0</v>
      </c>
      <c r="C259" s="21">
        <v>1.222838922942852</v>
      </c>
      <c r="D259" s="22">
        <f t="shared" ref="D259:D263" si="40">B259+C259</f>
        <v>1.222838922942852</v>
      </c>
      <c r="E259" s="16"/>
      <c r="F259" s="21">
        <v>0</v>
      </c>
      <c r="G259" s="21">
        <v>0</v>
      </c>
      <c r="H259" s="22">
        <f t="shared" ref="H259:H263" si="41">F259+G259</f>
        <v>0</v>
      </c>
      <c r="I259" s="16"/>
      <c r="J259" s="21">
        <f t="shared" ref="J259:J263" si="42">B259-F259</f>
        <v>0</v>
      </c>
      <c r="K259" s="22">
        <f t="shared" ref="K259:K263" si="43">K258+J259</f>
        <v>-393.9</v>
      </c>
      <c r="L259" s="16"/>
      <c r="M259" s="21">
        <f t="shared" ref="M259:M263" si="44">C259-G259</f>
        <v>1.222838922942852</v>
      </c>
      <c r="N259" s="22">
        <f t="shared" ref="N259:N263" si="45">N258+M259</f>
        <v>709.66839164597593</v>
      </c>
      <c r="O259" s="16"/>
      <c r="P259" s="21">
        <f t="shared" ref="P259:P263" si="46">J259+M259</f>
        <v>1.222838922942852</v>
      </c>
      <c r="Q259" s="22">
        <f t="shared" ref="Q259:Q263" si="47">Q258+P259</f>
        <v>315.76839164597578</v>
      </c>
    </row>
    <row r="260" spans="1:17" ht="15" customHeight="1" x14ac:dyDescent="0.25">
      <c r="A260" s="18">
        <v>41632</v>
      </c>
      <c r="B260" s="21">
        <v>0</v>
      </c>
      <c r="C260" s="21">
        <v>5.6037446657672811</v>
      </c>
      <c r="D260" s="22">
        <f t="shared" si="40"/>
        <v>5.6037446657672811</v>
      </c>
      <c r="E260" s="16"/>
      <c r="F260" s="21">
        <v>0</v>
      </c>
      <c r="G260" s="21">
        <v>0</v>
      </c>
      <c r="H260" s="22">
        <f t="shared" si="41"/>
        <v>0</v>
      </c>
      <c r="I260" s="16"/>
      <c r="J260" s="21">
        <f t="shared" si="42"/>
        <v>0</v>
      </c>
      <c r="K260" s="22">
        <f t="shared" si="43"/>
        <v>-393.9</v>
      </c>
      <c r="L260" s="16"/>
      <c r="M260" s="21">
        <f t="shared" si="44"/>
        <v>5.6037446657672811</v>
      </c>
      <c r="N260" s="22">
        <f t="shared" si="45"/>
        <v>715.27213631174322</v>
      </c>
      <c r="O260" s="16"/>
      <c r="P260" s="21">
        <f t="shared" si="46"/>
        <v>5.6037446657672811</v>
      </c>
      <c r="Q260" s="22">
        <f t="shared" si="47"/>
        <v>321.37213631174308</v>
      </c>
    </row>
    <row r="261" spans="1:17" ht="15" customHeight="1" x14ac:dyDescent="0.25">
      <c r="A261" s="18">
        <v>41634</v>
      </c>
      <c r="B261" s="21">
        <v>0</v>
      </c>
      <c r="C261" s="21">
        <v>0.88483137000000023</v>
      </c>
      <c r="D261" s="22">
        <f t="shared" si="40"/>
        <v>0.88483137000000023</v>
      </c>
      <c r="E261" s="16"/>
      <c r="F261" s="21">
        <v>0</v>
      </c>
      <c r="G261" s="21">
        <v>6.6064105536695478E-2</v>
      </c>
      <c r="H261" s="22">
        <f t="shared" si="41"/>
        <v>6.6064105536695478E-2</v>
      </c>
      <c r="I261" s="16"/>
      <c r="J261" s="21">
        <f t="shared" si="42"/>
        <v>0</v>
      </c>
      <c r="K261" s="22">
        <f t="shared" si="43"/>
        <v>-393.9</v>
      </c>
      <c r="L261" s="16"/>
      <c r="M261" s="21">
        <f t="shared" si="44"/>
        <v>0.81876726446330472</v>
      </c>
      <c r="N261" s="22">
        <f t="shared" si="45"/>
        <v>716.09090357620653</v>
      </c>
      <c r="O261" s="16"/>
      <c r="P261" s="21">
        <f t="shared" si="46"/>
        <v>0.81876726446330472</v>
      </c>
      <c r="Q261" s="22">
        <f t="shared" si="47"/>
        <v>322.19090357620638</v>
      </c>
    </row>
    <row r="262" spans="1:17" ht="15" customHeight="1" x14ac:dyDescent="0.25">
      <c r="A262" s="18">
        <v>41635</v>
      </c>
      <c r="B262" s="21">
        <v>0</v>
      </c>
      <c r="C262" s="21">
        <v>50.738218133064898</v>
      </c>
      <c r="D262" s="22">
        <f t="shared" si="40"/>
        <v>50.738218133064898</v>
      </c>
      <c r="E262" s="16"/>
      <c r="F262" s="21">
        <v>0</v>
      </c>
      <c r="G262" s="21">
        <v>0</v>
      </c>
      <c r="H262" s="22">
        <f t="shared" si="41"/>
        <v>0</v>
      </c>
      <c r="I262" s="16"/>
      <c r="J262" s="21">
        <f t="shared" si="42"/>
        <v>0</v>
      </c>
      <c r="K262" s="22">
        <f t="shared" si="43"/>
        <v>-393.9</v>
      </c>
      <c r="L262" s="16"/>
      <c r="M262" s="21">
        <f t="shared" si="44"/>
        <v>50.738218133064898</v>
      </c>
      <c r="N262" s="22">
        <f t="shared" si="45"/>
        <v>766.82912170927148</v>
      </c>
      <c r="O262" s="16"/>
      <c r="P262" s="21">
        <f t="shared" si="46"/>
        <v>50.738218133064898</v>
      </c>
      <c r="Q262" s="22">
        <f t="shared" si="47"/>
        <v>372.92912170927127</v>
      </c>
    </row>
    <row r="263" spans="1:17" ht="15" customHeight="1" x14ac:dyDescent="0.25">
      <c r="A263" s="25">
        <v>41638</v>
      </c>
      <c r="B263" s="26">
        <v>0</v>
      </c>
      <c r="C263" s="26">
        <v>35.874809662559692</v>
      </c>
      <c r="D263" s="26">
        <f t="shared" si="40"/>
        <v>35.874809662559692</v>
      </c>
      <c r="E263" s="27"/>
      <c r="F263" s="26">
        <v>0</v>
      </c>
      <c r="G263" s="26">
        <v>0</v>
      </c>
      <c r="H263" s="26">
        <f t="shared" si="41"/>
        <v>0</v>
      </c>
      <c r="I263" s="27"/>
      <c r="J263" s="26">
        <f t="shared" si="42"/>
        <v>0</v>
      </c>
      <c r="K263" s="26">
        <f t="shared" si="43"/>
        <v>-393.9</v>
      </c>
      <c r="L263" s="27"/>
      <c r="M263" s="26">
        <f t="shared" si="44"/>
        <v>35.874809662559692</v>
      </c>
      <c r="N263" s="26">
        <f t="shared" si="45"/>
        <v>802.70393137183112</v>
      </c>
      <c r="O263" s="27"/>
      <c r="P263" s="26">
        <f t="shared" si="46"/>
        <v>35.874809662559692</v>
      </c>
      <c r="Q263" s="26">
        <f t="shared" si="47"/>
        <v>408.80393137183097</v>
      </c>
    </row>
    <row r="264" spans="1:17" x14ac:dyDescent="0.25">
      <c r="B264" s="6"/>
      <c r="C264" s="7"/>
      <c r="D264" s="7"/>
      <c r="E264" s="7"/>
      <c r="F264" s="7"/>
      <c r="J264" s="7"/>
      <c r="M264" s="7"/>
      <c r="P264" s="7"/>
    </row>
    <row r="265" spans="1:17" x14ac:dyDescent="0.25">
      <c r="B265" s="6"/>
      <c r="C265" s="7"/>
      <c r="D265" s="7"/>
      <c r="E265" s="7"/>
      <c r="F265" s="7"/>
      <c r="J265" s="7"/>
      <c r="M265" s="7"/>
      <c r="P265" s="7"/>
    </row>
    <row r="266" spans="1:17" x14ac:dyDescent="0.25">
      <c r="A266" s="23" t="s">
        <v>10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5">
      <c r="A267" s="34" t="s">
        <v>13</v>
      </c>
      <c r="C267" s="9"/>
      <c r="D267" s="9"/>
      <c r="E267" s="10"/>
      <c r="F267" s="9"/>
      <c r="G267" s="9"/>
      <c r="H267" s="10"/>
      <c r="I267" s="14"/>
      <c r="J267" s="9"/>
      <c r="K267" s="10"/>
      <c r="L267" s="14"/>
      <c r="M267" s="9"/>
      <c r="N267" s="10"/>
      <c r="O267" s="14"/>
      <c r="P267" s="9"/>
      <c r="Q267" s="10"/>
    </row>
    <row r="269" spans="1:17" x14ac:dyDescent="0.25">
      <c r="B269" s="1"/>
      <c r="D269" s="5"/>
      <c r="E269" s="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</row>
    <row r="270" spans="1:17" x14ac:dyDescent="0.25">
      <c r="B270" s="1"/>
      <c r="D270" s="5"/>
      <c r="E270" s="5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</row>
    <row r="271" spans="1:17" x14ac:dyDescent="0.25">
      <c r="B271" s="1"/>
      <c r="D271" s="5"/>
      <c r="E271" s="5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</row>
    <row r="272" spans="1:17" x14ac:dyDescent="0.25">
      <c r="B272" s="1"/>
    </row>
  </sheetData>
  <mergeCells count="7">
    <mergeCell ref="A10:Q10"/>
    <mergeCell ref="P12:Q12"/>
    <mergeCell ref="A12:A13"/>
    <mergeCell ref="B12:D12"/>
    <mergeCell ref="F12:H12"/>
    <mergeCell ref="J12:K12"/>
    <mergeCell ref="M12:N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1156-79E7-4A4A-89FF-1BB49DE81E3C}">
  <sheetPr>
    <tabColor theme="3"/>
  </sheetPr>
  <dimension ref="A1:T272"/>
  <sheetViews>
    <sheetView showGridLines="0" zoomScale="80" zoomScaleNormal="80" workbookViewId="0">
      <pane xSplit="1" ySplit="13" topLeftCell="B241" activePane="bottomRight" state="frozen"/>
      <selection activeCell="A14" sqref="A14:A116"/>
      <selection pane="topRight" activeCell="A14" sqref="A14:A116"/>
      <selection pane="bottomLeft" activeCell="A14" sqref="A14:A116"/>
      <selection pane="bottomRight" activeCell="B56" sqref="B56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16.5703125" style="1" bestFit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8" width="21.28515625" style="46" bestFit="1" customWidth="1"/>
    <col min="19" max="19" width="11.42578125" style="46"/>
    <col min="20" max="20" width="23.5703125" style="46" bestFit="1" customWidth="1"/>
    <col min="21" max="21" width="15.28515625" style="46" bestFit="1" customWidth="1"/>
    <col min="22" max="22" width="16.140625" style="46" bestFit="1" customWidth="1"/>
    <col min="23" max="16384" width="11.42578125" style="46"/>
  </cols>
  <sheetData>
    <row r="1" spans="1:20" ht="15" customHeight="1" x14ac:dyDescent="0.25">
      <c r="B1" s="1"/>
    </row>
    <row r="2" spans="1:20" ht="15" customHeight="1" x14ac:dyDescent="0.25">
      <c r="B2" s="1"/>
      <c r="D2" s="36"/>
      <c r="K2" s="30"/>
    </row>
    <row r="3" spans="1:20" ht="15" customHeight="1" x14ac:dyDescent="0.25">
      <c r="B3" s="1"/>
      <c r="C3" s="36"/>
    </row>
    <row r="4" spans="1:20" ht="15" customHeight="1" x14ac:dyDescent="0.25">
      <c r="B4" s="1"/>
    </row>
    <row r="5" spans="1:20" ht="15" customHeight="1" x14ac:dyDescent="0.25">
      <c r="B5" s="1"/>
    </row>
    <row r="6" spans="1:20" ht="15" customHeight="1" x14ac:dyDescent="0.25">
      <c r="B6" s="1"/>
    </row>
    <row r="7" spans="1:20" ht="15" customHeight="1" x14ac:dyDescent="0.25"/>
    <row r="8" spans="1:20" ht="15" customHeight="1" x14ac:dyDescent="0.25"/>
    <row r="9" spans="1:20" ht="15" customHeight="1" x14ac:dyDescent="0.25"/>
    <row r="10" spans="1:20" ht="33" customHeight="1" x14ac:dyDescent="0.25">
      <c r="A10" s="75" t="s">
        <v>34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20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0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20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20" ht="15" customHeight="1" x14ac:dyDescent="0.25">
      <c r="A14" s="18">
        <v>45659</v>
      </c>
      <c r="B14" s="21">
        <v>0</v>
      </c>
      <c r="C14" s="21">
        <v>0</v>
      </c>
      <c r="D14" s="22">
        <f t="shared" ref="D14:D15" si="0">+B14+C14</f>
        <v>0</v>
      </c>
      <c r="E14" s="16"/>
      <c r="F14" s="21">
        <v>0</v>
      </c>
      <c r="G14" s="21">
        <v>0</v>
      </c>
      <c r="H14" s="22">
        <f t="shared" ref="H14:H15" si="1">+F14+G14</f>
        <v>0</v>
      </c>
      <c r="I14" s="16"/>
      <c r="J14" s="21">
        <f t="shared" ref="J14:J15" si="2">+B14-F14</f>
        <v>0</v>
      </c>
      <c r="K14" s="22">
        <f>+J14</f>
        <v>0</v>
      </c>
      <c r="L14" s="16"/>
      <c r="M14" s="21">
        <f t="shared" ref="M14:M15" si="3">+C14-G14</f>
        <v>0</v>
      </c>
      <c r="N14" s="22">
        <f>+M14</f>
        <v>0</v>
      </c>
      <c r="O14" s="16"/>
      <c r="P14" s="21">
        <f t="shared" ref="P14:P15" si="4">+J14+M14</f>
        <v>0</v>
      </c>
      <c r="Q14" s="22">
        <f>+P14</f>
        <v>0</v>
      </c>
      <c r="T14" s="49"/>
    </row>
    <row r="15" spans="1:20" ht="15" customHeight="1" x14ac:dyDescent="0.25">
      <c r="A15" s="18">
        <v>45660</v>
      </c>
      <c r="B15" s="21">
        <v>0</v>
      </c>
      <c r="C15" s="21">
        <v>0</v>
      </c>
      <c r="D15" s="22">
        <f t="shared" si="0"/>
        <v>0</v>
      </c>
      <c r="E15" s="16"/>
      <c r="F15" s="21">
        <v>3</v>
      </c>
      <c r="G15" s="21">
        <v>0</v>
      </c>
      <c r="H15" s="22">
        <f t="shared" si="1"/>
        <v>3</v>
      </c>
      <c r="I15" s="16"/>
      <c r="J15" s="21">
        <f t="shared" si="2"/>
        <v>-3</v>
      </c>
      <c r="K15" s="22">
        <f t="shared" ref="K15:K20" si="5">+K14+J15</f>
        <v>-3</v>
      </c>
      <c r="L15" s="16"/>
      <c r="M15" s="21">
        <f t="shared" si="3"/>
        <v>0</v>
      </c>
      <c r="N15" s="22">
        <f t="shared" ref="N15:N20" si="6">+N14+M15</f>
        <v>0</v>
      </c>
      <c r="O15" s="16"/>
      <c r="P15" s="21">
        <f t="shared" si="4"/>
        <v>-3</v>
      </c>
      <c r="Q15" s="22">
        <f t="shared" ref="Q15:Q20" si="7">+Q14+P15</f>
        <v>-3</v>
      </c>
      <c r="T15" s="49"/>
    </row>
    <row r="16" spans="1:20" ht="15" customHeight="1" x14ac:dyDescent="0.25">
      <c r="A16" s="18">
        <v>45663</v>
      </c>
      <c r="B16" s="21">
        <v>0</v>
      </c>
      <c r="C16" s="21">
        <v>2.4544999999999998E-4</v>
      </c>
      <c r="D16" s="22">
        <f t="shared" ref="D16:D17" si="8">+B16+C16</f>
        <v>2.4544999999999998E-4</v>
      </c>
      <c r="E16" s="16"/>
      <c r="F16" s="21">
        <v>5.6</v>
      </c>
      <c r="G16" s="21">
        <v>0</v>
      </c>
      <c r="H16" s="22">
        <f t="shared" ref="H16:H17" si="9">+F16+G16</f>
        <v>5.6</v>
      </c>
      <c r="I16" s="16"/>
      <c r="J16" s="21">
        <f t="shared" ref="J16:J17" si="10">+B16-F16</f>
        <v>-5.6</v>
      </c>
      <c r="K16" s="22">
        <f t="shared" si="5"/>
        <v>-8.6</v>
      </c>
      <c r="L16" s="16"/>
      <c r="M16" s="21">
        <f t="shared" ref="M16:M17" si="11">+C16-G16</f>
        <v>2.4544999999999998E-4</v>
      </c>
      <c r="N16" s="22">
        <f t="shared" si="6"/>
        <v>2.4544999999999998E-4</v>
      </c>
      <c r="O16" s="16"/>
      <c r="P16" s="21">
        <f t="shared" ref="P16:P17" si="12">+J16+M16</f>
        <v>-5.5997545499999992</v>
      </c>
      <c r="Q16" s="22">
        <f t="shared" si="7"/>
        <v>-8.5997545500000001</v>
      </c>
      <c r="T16" s="49"/>
    </row>
    <row r="17" spans="1:20" ht="15" customHeight="1" x14ac:dyDescent="0.25">
      <c r="A17" s="18">
        <v>45664</v>
      </c>
      <c r="B17" s="21">
        <v>0</v>
      </c>
      <c r="C17" s="21">
        <v>0.27537667999999998</v>
      </c>
      <c r="D17" s="22">
        <f t="shared" si="8"/>
        <v>0.27537667999999998</v>
      </c>
      <c r="E17" s="16"/>
      <c r="F17" s="21">
        <v>2</v>
      </c>
      <c r="G17" s="21">
        <v>0</v>
      </c>
      <c r="H17" s="22">
        <f t="shared" si="9"/>
        <v>2</v>
      </c>
      <c r="I17" s="16"/>
      <c r="J17" s="21">
        <f t="shared" si="10"/>
        <v>-2</v>
      </c>
      <c r="K17" s="22">
        <f t="shared" si="5"/>
        <v>-10.6</v>
      </c>
      <c r="L17" s="16"/>
      <c r="M17" s="21">
        <f t="shared" si="11"/>
        <v>0.27537667999999998</v>
      </c>
      <c r="N17" s="22">
        <f t="shared" si="6"/>
        <v>0.27562212999999997</v>
      </c>
      <c r="O17" s="16"/>
      <c r="P17" s="21">
        <f t="shared" si="12"/>
        <v>-1.7246233200000001</v>
      </c>
      <c r="Q17" s="22">
        <f t="shared" si="7"/>
        <v>-10.324377869999999</v>
      </c>
      <c r="T17" s="49"/>
    </row>
    <row r="18" spans="1:20" ht="15" customHeight="1" x14ac:dyDescent="0.25">
      <c r="A18" s="18">
        <v>45665</v>
      </c>
      <c r="B18" s="21">
        <v>0</v>
      </c>
      <c r="C18" s="21">
        <v>4.6954393192717694</v>
      </c>
      <c r="D18" s="22">
        <f t="shared" ref="D18:D19" si="13">+B18+C18</f>
        <v>4.6954393192717694</v>
      </c>
      <c r="E18" s="16"/>
      <c r="F18" s="21">
        <v>1</v>
      </c>
      <c r="G18" s="21">
        <v>0</v>
      </c>
      <c r="H18" s="22">
        <f t="shared" ref="H18:H19" si="14">+F18+G18</f>
        <v>1</v>
      </c>
      <c r="I18" s="16"/>
      <c r="J18" s="21">
        <f t="shared" ref="J18:J19" si="15">+B18-F18</f>
        <v>-1</v>
      </c>
      <c r="K18" s="22">
        <f t="shared" si="5"/>
        <v>-11.6</v>
      </c>
      <c r="L18" s="16"/>
      <c r="M18" s="21">
        <f t="shared" ref="M18:M19" si="16">+C18-G18</f>
        <v>4.6954393192717694</v>
      </c>
      <c r="N18" s="22">
        <f t="shared" si="6"/>
        <v>4.9710614492717697</v>
      </c>
      <c r="O18" s="16"/>
      <c r="P18" s="21">
        <f t="shared" ref="P18:P19" si="17">+J18+M18</f>
        <v>3.6954393192717694</v>
      </c>
      <c r="Q18" s="22">
        <f t="shared" si="7"/>
        <v>-6.6289385507282299</v>
      </c>
      <c r="T18" s="49"/>
    </row>
    <row r="19" spans="1:20" ht="15" customHeight="1" x14ac:dyDescent="0.25">
      <c r="A19" s="18">
        <v>45666</v>
      </c>
      <c r="B19" s="21">
        <v>0</v>
      </c>
      <c r="C19" s="21">
        <v>13.93326233</v>
      </c>
      <c r="D19" s="22">
        <f t="shared" si="13"/>
        <v>13.93326233</v>
      </c>
      <c r="E19" s="16"/>
      <c r="F19" s="21">
        <v>3.5</v>
      </c>
      <c r="G19" s="21">
        <v>0</v>
      </c>
      <c r="H19" s="22">
        <f t="shared" si="14"/>
        <v>3.5</v>
      </c>
      <c r="I19" s="16"/>
      <c r="J19" s="21">
        <f t="shared" si="15"/>
        <v>-3.5</v>
      </c>
      <c r="K19" s="22">
        <f t="shared" si="5"/>
        <v>-15.1</v>
      </c>
      <c r="L19" s="16"/>
      <c r="M19" s="21">
        <f t="shared" si="16"/>
        <v>13.93326233</v>
      </c>
      <c r="N19" s="22">
        <f t="shared" si="6"/>
        <v>18.90432377927177</v>
      </c>
      <c r="O19" s="16"/>
      <c r="P19" s="21">
        <f t="shared" si="17"/>
        <v>10.43326233</v>
      </c>
      <c r="Q19" s="22">
        <f t="shared" si="7"/>
        <v>3.8043237792717699</v>
      </c>
      <c r="T19" s="49"/>
    </row>
    <row r="20" spans="1:20" ht="15" customHeight="1" x14ac:dyDescent="0.25">
      <c r="A20" s="18">
        <v>45667</v>
      </c>
      <c r="B20" s="21">
        <v>0</v>
      </c>
      <c r="C20" s="21">
        <v>6.6460548299999997</v>
      </c>
      <c r="D20" s="22">
        <f t="shared" ref="D20:D24" si="18">+B20+C20</f>
        <v>6.6460548299999997</v>
      </c>
      <c r="E20" s="16"/>
      <c r="F20" s="21">
        <v>2</v>
      </c>
      <c r="G20" s="21">
        <v>0</v>
      </c>
      <c r="H20" s="22">
        <f t="shared" ref="H20:H24" si="19">+F20+G20</f>
        <v>2</v>
      </c>
      <c r="I20" s="16"/>
      <c r="J20" s="21">
        <f t="shared" ref="J20:J24" si="20">+B20-F20</f>
        <v>-2</v>
      </c>
      <c r="K20" s="22">
        <f t="shared" si="5"/>
        <v>-17.100000000000001</v>
      </c>
      <c r="L20" s="16"/>
      <c r="M20" s="21">
        <f t="shared" ref="M20:M24" si="21">+C20-G20</f>
        <v>6.6460548299999997</v>
      </c>
      <c r="N20" s="22">
        <f t="shared" si="6"/>
        <v>25.550378609271771</v>
      </c>
      <c r="O20" s="16"/>
      <c r="P20" s="21">
        <f t="shared" ref="P20:P24" si="22">+J20+M20</f>
        <v>4.6460548299999997</v>
      </c>
      <c r="Q20" s="22">
        <f t="shared" si="7"/>
        <v>8.4503786092717696</v>
      </c>
      <c r="T20" s="49"/>
    </row>
    <row r="21" spans="1:20" ht="15" customHeight="1" x14ac:dyDescent="0.25">
      <c r="A21" s="18">
        <v>45670</v>
      </c>
      <c r="B21" s="21">
        <v>0</v>
      </c>
      <c r="C21" s="21">
        <v>6.3615500000000005E-3</v>
      </c>
      <c r="D21" s="22">
        <f t="shared" si="18"/>
        <v>6.3615500000000005E-3</v>
      </c>
      <c r="E21" s="16"/>
      <c r="F21" s="21">
        <v>7.5</v>
      </c>
      <c r="G21" s="21">
        <v>0</v>
      </c>
      <c r="H21" s="22">
        <f t="shared" si="19"/>
        <v>7.5</v>
      </c>
      <c r="I21" s="16"/>
      <c r="J21" s="21">
        <f t="shared" si="20"/>
        <v>-7.5</v>
      </c>
      <c r="K21" s="22">
        <f t="shared" ref="K21:K25" si="23">+K20+J21</f>
        <v>-24.6</v>
      </c>
      <c r="L21" s="16"/>
      <c r="M21" s="21">
        <f t="shared" si="21"/>
        <v>6.3615500000000005E-3</v>
      </c>
      <c r="N21" s="22">
        <f t="shared" ref="N21:N25" si="24">+N20+M21</f>
        <v>25.556740159271772</v>
      </c>
      <c r="O21" s="16"/>
      <c r="P21" s="21">
        <f t="shared" si="22"/>
        <v>-7.4936384499999997</v>
      </c>
      <c r="Q21" s="22">
        <f t="shared" ref="Q21:Q25" si="25">+Q20+P21</f>
        <v>0.95674015927176992</v>
      </c>
      <c r="T21" s="49"/>
    </row>
    <row r="22" spans="1:20" ht="15" customHeight="1" x14ac:dyDescent="0.25">
      <c r="A22" s="18">
        <v>45671</v>
      </c>
      <c r="B22" s="21">
        <v>0</v>
      </c>
      <c r="C22" s="21">
        <v>3.8665469400000001</v>
      </c>
      <c r="D22" s="22">
        <f t="shared" si="18"/>
        <v>3.8665469400000001</v>
      </c>
      <c r="E22" s="16"/>
      <c r="F22" s="21">
        <v>6.5</v>
      </c>
      <c r="G22" s="21">
        <v>35</v>
      </c>
      <c r="H22" s="22">
        <f t="shared" si="19"/>
        <v>41.5</v>
      </c>
      <c r="I22" s="16"/>
      <c r="J22" s="21">
        <f t="shared" si="20"/>
        <v>-6.5</v>
      </c>
      <c r="K22" s="22">
        <f t="shared" si="23"/>
        <v>-31.1</v>
      </c>
      <c r="L22" s="16"/>
      <c r="M22" s="21">
        <f t="shared" si="21"/>
        <v>-31.133453060000001</v>
      </c>
      <c r="N22" s="22">
        <f t="shared" si="24"/>
        <v>-5.5767129007282286</v>
      </c>
      <c r="O22" s="16"/>
      <c r="P22" s="21">
        <f t="shared" si="22"/>
        <v>-37.633453060000001</v>
      </c>
      <c r="Q22" s="22">
        <f t="shared" si="25"/>
        <v>-36.676712900728234</v>
      </c>
      <c r="T22" s="49"/>
    </row>
    <row r="23" spans="1:20" ht="15" customHeight="1" x14ac:dyDescent="0.25">
      <c r="A23" s="18">
        <v>45672</v>
      </c>
      <c r="B23" s="21">
        <v>0</v>
      </c>
      <c r="C23" s="21">
        <v>4.8527029500000003</v>
      </c>
      <c r="D23" s="22">
        <f t="shared" si="18"/>
        <v>4.8527029500000003</v>
      </c>
      <c r="E23" s="16"/>
      <c r="F23" s="21">
        <v>1</v>
      </c>
      <c r="G23" s="21">
        <v>3.5974000000000002E-3</v>
      </c>
      <c r="H23" s="22">
        <f t="shared" si="19"/>
        <v>1.0035974000000001</v>
      </c>
      <c r="I23" s="16"/>
      <c r="J23" s="21">
        <f t="shared" si="20"/>
        <v>-1</v>
      </c>
      <c r="K23" s="22">
        <f t="shared" si="23"/>
        <v>-32.1</v>
      </c>
      <c r="L23" s="16"/>
      <c r="M23" s="21">
        <f t="shared" si="21"/>
        <v>4.84910555</v>
      </c>
      <c r="N23" s="22">
        <f t="shared" si="24"/>
        <v>-0.72760735072822857</v>
      </c>
      <c r="O23" s="16"/>
      <c r="P23" s="21">
        <f t="shared" si="22"/>
        <v>3.84910555</v>
      </c>
      <c r="Q23" s="22">
        <f t="shared" si="25"/>
        <v>-32.827607350728236</v>
      </c>
      <c r="T23" s="49"/>
    </row>
    <row r="24" spans="1:20" ht="15" customHeight="1" x14ac:dyDescent="0.25">
      <c r="A24" s="18">
        <v>45673</v>
      </c>
      <c r="B24" s="21">
        <v>0</v>
      </c>
      <c r="C24" s="21">
        <v>8.9479389015157267</v>
      </c>
      <c r="D24" s="22">
        <f t="shared" si="18"/>
        <v>8.9479389015157267</v>
      </c>
      <c r="E24" s="16"/>
      <c r="F24" s="21">
        <v>4.5</v>
      </c>
      <c r="G24" s="21">
        <v>0</v>
      </c>
      <c r="H24" s="22">
        <f t="shared" si="19"/>
        <v>4.5</v>
      </c>
      <c r="I24" s="16"/>
      <c r="J24" s="21">
        <f t="shared" si="20"/>
        <v>-4.5</v>
      </c>
      <c r="K24" s="22">
        <f t="shared" si="23"/>
        <v>-36.6</v>
      </c>
      <c r="L24" s="16"/>
      <c r="M24" s="21">
        <f t="shared" si="21"/>
        <v>8.9479389015157267</v>
      </c>
      <c r="N24" s="22">
        <f t="shared" si="24"/>
        <v>8.220331550787499</v>
      </c>
      <c r="O24" s="16"/>
      <c r="P24" s="21">
        <f t="shared" si="22"/>
        <v>4.4479389015157267</v>
      </c>
      <c r="Q24" s="22">
        <f t="shared" si="25"/>
        <v>-28.37966844921251</v>
      </c>
      <c r="T24" s="49"/>
    </row>
    <row r="25" spans="1:20" ht="15" customHeight="1" x14ac:dyDescent="0.25">
      <c r="A25" s="18">
        <v>45674</v>
      </c>
      <c r="B25" s="21">
        <v>0</v>
      </c>
      <c r="C25" s="21">
        <v>0.88089360520783966</v>
      </c>
      <c r="D25" s="22">
        <f t="shared" ref="D25:D29" si="26">+B25+C25</f>
        <v>0.88089360520783966</v>
      </c>
      <c r="E25" s="16"/>
      <c r="F25" s="21">
        <v>9.5</v>
      </c>
      <c r="G25" s="21">
        <v>0</v>
      </c>
      <c r="H25" s="22">
        <f t="shared" ref="H25:H29" si="27">+F25+G25</f>
        <v>9.5</v>
      </c>
      <c r="I25" s="16"/>
      <c r="J25" s="21">
        <f t="shared" ref="J25:J29" si="28">+B25-F25</f>
        <v>-9.5</v>
      </c>
      <c r="K25" s="22">
        <f t="shared" si="23"/>
        <v>-46.1</v>
      </c>
      <c r="L25" s="16"/>
      <c r="M25" s="21">
        <f t="shared" ref="M25:M29" si="29">+C25-G25</f>
        <v>0.88089360520783966</v>
      </c>
      <c r="N25" s="22">
        <f t="shared" si="24"/>
        <v>9.1012251559953388</v>
      </c>
      <c r="O25" s="16"/>
      <c r="P25" s="21">
        <f t="shared" ref="P25:P29" si="30">+J25+M25</f>
        <v>-8.6191063947921602</v>
      </c>
      <c r="Q25" s="22">
        <f t="shared" si="25"/>
        <v>-36.998774844004672</v>
      </c>
      <c r="T25" s="49"/>
    </row>
    <row r="26" spans="1:20" ht="15" customHeight="1" x14ac:dyDescent="0.25">
      <c r="A26" s="18">
        <v>45677</v>
      </c>
      <c r="B26" s="21">
        <v>0</v>
      </c>
      <c r="C26" s="21">
        <v>0</v>
      </c>
      <c r="D26" s="22">
        <f t="shared" si="26"/>
        <v>0</v>
      </c>
      <c r="E26" s="16"/>
      <c r="F26" s="21">
        <v>4.5</v>
      </c>
      <c r="G26" s="21">
        <v>0</v>
      </c>
      <c r="H26" s="22">
        <f t="shared" si="27"/>
        <v>4.5</v>
      </c>
      <c r="I26" s="16"/>
      <c r="J26" s="21">
        <f t="shared" si="28"/>
        <v>-4.5</v>
      </c>
      <c r="K26" s="22">
        <f t="shared" ref="K26:K30" si="31">+K25+J26</f>
        <v>-50.6</v>
      </c>
      <c r="L26" s="16"/>
      <c r="M26" s="21">
        <f t="shared" si="29"/>
        <v>0</v>
      </c>
      <c r="N26" s="22">
        <f t="shared" ref="N26:N30" si="32">+N25+M26</f>
        <v>9.1012251559953388</v>
      </c>
      <c r="O26" s="16"/>
      <c r="P26" s="21">
        <f t="shared" si="30"/>
        <v>-4.5</v>
      </c>
      <c r="Q26" s="22">
        <f t="shared" ref="Q26:Q30" si="33">+Q25+P26</f>
        <v>-41.498774844004672</v>
      </c>
      <c r="T26" s="49"/>
    </row>
    <row r="27" spans="1:20" ht="15" customHeight="1" x14ac:dyDescent="0.25">
      <c r="A27" s="18">
        <v>45678</v>
      </c>
      <c r="B27" s="21">
        <v>0</v>
      </c>
      <c r="C27" s="21">
        <v>5.1832893600000007</v>
      </c>
      <c r="D27" s="22">
        <f t="shared" si="26"/>
        <v>5.1832893600000007</v>
      </c>
      <c r="E27" s="16"/>
      <c r="F27" s="21">
        <v>6.5</v>
      </c>
      <c r="G27" s="21">
        <v>1.5055E-4</v>
      </c>
      <c r="H27" s="22">
        <f t="shared" si="27"/>
        <v>6.5001505499999999</v>
      </c>
      <c r="I27" s="16"/>
      <c r="J27" s="21">
        <f t="shared" si="28"/>
        <v>-6.5</v>
      </c>
      <c r="K27" s="22">
        <f t="shared" si="31"/>
        <v>-57.1</v>
      </c>
      <c r="L27" s="16"/>
      <c r="M27" s="21">
        <f t="shared" si="29"/>
        <v>5.1831388100000009</v>
      </c>
      <c r="N27" s="22">
        <f t="shared" si="32"/>
        <v>14.28436396599534</v>
      </c>
      <c r="O27" s="16"/>
      <c r="P27" s="21">
        <f t="shared" si="30"/>
        <v>-1.3168611899999991</v>
      </c>
      <c r="Q27" s="22">
        <f t="shared" si="33"/>
        <v>-42.815636034004669</v>
      </c>
      <c r="T27" s="49"/>
    </row>
    <row r="28" spans="1:20" ht="15" customHeight="1" x14ac:dyDescent="0.25">
      <c r="A28" s="18">
        <v>45679</v>
      </c>
      <c r="B28" s="21">
        <v>0</v>
      </c>
      <c r="C28" s="21">
        <v>1.474E-3</v>
      </c>
      <c r="D28" s="22">
        <f t="shared" si="26"/>
        <v>1.474E-3</v>
      </c>
      <c r="E28" s="16"/>
      <c r="F28" s="21">
        <v>6</v>
      </c>
      <c r="G28" s="21">
        <v>0</v>
      </c>
      <c r="H28" s="22">
        <f t="shared" si="27"/>
        <v>6</v>
      </c>
      <c r="I28" s="16"/>
      <c r="J28" s="21">
        <f t="shared" si="28"/>
        <v>-6</v>
      </c>
      <c r="K28" s="22">
        <f t="shared" si="31"/>
        <v>-63.1</v>
      </c>
      <c r="L28" s="16"/>
      <c r="M28" s="21">
        <f t="shared" si="29"/>
        <v>1.474E-3</v>
      </c>
      <c r="N28" s="22">
        <f t="shared" si="32"/>
        <v>14.28583796599534</v>
      </c>
      <c r="O28" s="16"/>
      <c r="P28" s="21">
        <f t="shared" si="30"/>
        <v>-5.998526</v>
      </c>
      <c r="Q28" s="22">
        <f t="shared" si="33"/>
        <v>-48.814162034004667</v>
      </c>
      <c r="T28" s="49"/>
    </row>
    <row r="29" spans="1:20" ht="15" customHeight="1" x14ac:dyDescent="0.25">
      <c r="A29" s="18">
        <v>45680</v>
      </c>
      <c r="B29" s="21">
        <v>0</v>
      </c>
      <c r="C29" s="21">
        <v>2.8343600000000002E-3</v>
      </c>
      <c r="D29" s="22">
        <f t="shared" si="26"/>
        <v>2.8343600000000002E-3</v>
      </c>
      <c r="E29" s="16"/>
      <c r="F29" s="21">
        <v>6</v>
      </c>
      <c r="G29" s="21">
        <v>0</v>
      </c>
      <c r="H29" s="22">
        <f t="shared" si="27"/>
        <v>6</v>
      </c>
      <c r="I29" s="16"/>
      <c r="J29" s="21">
        <f t="shared" si="28"/>
        <v>-6</v>
      </c>
      <c r="K29" s="22">
        <f t="shared" si="31"/>
        <v>-69.099999999999994</v>
      </c>
      <c r="L29" s="16"/>
      <c r="M29" s="21">
        <f t="shared" si="29"/>
        <v>2.8343600000000002E-3</v>
      </c>
      <c r="N29" s="22">
        <f t="shared" si="32"/>
        <v>14.288672325995339</v>
      </c>
      <c r="O29" s="16"/>
      <c r="P29" s="21">
        <f t="shared" si="30"/>
        <v>-5.9971656400000004</v>
      </c>
      <c r="Q29" s="22">
        <f t="shared" si="33"/>
        <v>-54.811327674004666</v>
      </c>
      <c r="T29" s="49"/>
    </row>
    <row r="30" spans="1:20" ht="15" customHeight="1" x14ac:dyDescent="0.25">
      <c r="A30" s="18">
        <v>45681</v>
      </c>
      <c r="B30" s="21">
        <v>0</v>
      </c>
      <c r="C30" s="21">
        <v>0</v>
      </c>
      <c r="D30" s="22">
        <f t="shared" ref="D30:D34" si="34">+B30+C30</f>
        <v>0</v>
      </c>
      <c r="E30" s="16"/>
      <c r="F30" s="21">
        <v>4.5</v>
      </c>
      <c r="G30" s="21">
        <v>0</v>
      </c>
      <c r="H30" s="22">
        <f t="shared" ref="H30:H34" si="35">+F30+G30</f>
        <v>4.5</v>
      </c>
      <c r="I30" s="16"/>
      <c r="J30" s="21">
        <f t="shared" ref="J30:J34" si="36">+B30-F30</f>
        <v>-4.5</v>
      </c>
      <c r="K30" s="22">
        <f t="shared" si="31"/>
        <v>-73.599999999999994</v>
      </c>
      <c r="L30" s="16"/>
      <c r="M30" s="21">
        <f t="shared" ref="M30:M34" si="37">+C30-G30</f>
        <v>0</v>
      </c>
      <c r="N30" s="22">
        <f t="shared" si="32"/>
        <v>14.288672325995339</v>
      </c>
      <c r="O30" s="16"/>
      <c r="P30" s="21">
        <f t="shared" ref="P30:P34" si="38">+J30+M30</f>
        <v>-4.5</v>
      </c>
      <c r="Q30" s="22">
        <f t="shared" si="33"/>
        <v>-59.311327674004666</v>
      </c>
      <c r="T30" s="49"/>
    </row>
    <row r="31" spans="1:20" ht="15" customHeight="1" x14ac:dyDescent="0.25">
      <c r="A31" s="18">
        <v>45684</v>
      </c>
      <c r="B31" s="21">
        <v>0</v>
      </c>
      <c r="C31" s="21">
        <v>0</v>
      </c>
      <c r="D31" s="22">
        <f t="shared" si="34"/>
        <v>0</v>
      </c>
      <c r="E31" s="16"/>
      <c r="F31" s="21">
        <v>3.5</v>
      </c>
      <c r="G31" s="21">
        <v>0</v>
      </c>
      <c r="H31" s="22">
        <f t="shared" si="35"/>
        <v>3.5</v>
      </c>
      <c r="I31" s="16"/>
      <c r="J31" s="21">
        <f t="shared" si="36"/>
        <v>-3.5</v>
      </c>
      <c r="K31" s="22">
        <f t="shared" ref="K31:K35" si="39">+K30+J31</f>
        <v>-77.099999999999994</v>
      </c>
      <c r="L31" s="16"/>
      <c r="M31" s="21">
        <f t="shared" si="37"/>
        <v>0</v>
      </c>
      <c r="N31" s="22">
        <f t="shared" ref="N31:N35" si="40">+N30+M31</f>
        <v>14.288672325995339</v>
      </c>
      <c r="O31" s="16"/>
      <c r="P31" s="21">
        <f t="shared" si="38"/>
        <v>-3.5</v>
      </c>
      <c r="Q31" s="22">
        <f t="shared" ref="Q31:Q35" si="41">+Q30+P31</f>
        <v>-62.811327674004666</v>
      </c>
      <c r="T31" s="49"/>
    </row>
    <row r="32" spans="1:20" ht="15" customHeight="1" x14ac:dyDescent="0.25">
      <c r="A32" s="18">
        <v>45685</v>
      </c>
      <c r="B32" s="21">
        <v>0</v>
      </c>
      <c r="C32" s="21">
        <v>0</v>
      </c>
      <c r="D32" s="22">
        <f t="shared" si="34"/>
        <v>0</v>
      </c>
      <c r="E32" s="16"/>
      <c r="F32" s="21">
        <v>3.5</v>
      </c>
      <c r="G32" s="21">
        <v>32.929745010000005</v>
      </c>
      <c r="H32" s="22">
        <f t="shared" si="35"/>
        <v>36.429745010000005</v>
      </c>
      <c r="I32" s="16"/>
      <c r="J32" s="21">
        <f t="shared" si="36"/>
        <v>-3.5</v>
      </c>
      <c r="K32" s="22">
        <f t="shared" si="39"/>
        <v>-80.599999999999994</v>
      </c>
      <c r="L32" s="16"/>
      <c r="M32" s="21">
        <f t="shared" si="37"/>
        <v>-32.929745010000005</v>
      </c>
      <c r="N32" s="22">
        <f t="shared" si="40"/>
        <v>-18.641072684004666</v>
      </c>
      <c r="O32" s="16"/>
      <c r="P32" s="21">
        <f t="shared" si="38"/>
        <v>-36.429745010000005</v>
      </c>
      <c r="Q32" s="22">
        <f t="shared" si="41"/>
        <v>-99.241072684004678</v>
      </c>
      <c r="T32" s="49"/>
    </row>
    <row r="33" spans="1:20" ht="15" customHeight="1" x14ac:dyDescent="0.25">
      <c r="A33" s="18">
        <v>45686</v>
      </c>
      <c r="B33" s="21">
        <v>0</v>
      </c>
      <c r="C33" s="21">
        <v>0</v>
      </c>
      <c r="D33" s="22">
        <f t="shared" si="34"/>
        <v>0</v>
      </c>
      <c r="E33" s="16"/>
      <c r="F33" s="21">
        <v>2</v>
      </c>
      <c r="G33" s="21">
        <v>0</v>
      </c>
      <c r="H33" s="22">
        <f t="shared" si="35"/>
        <v>2</v>
      </c>
      <c r="I33" s="16"/>
      <c r="J33" s="21">
        <f t="shared" si="36"/>
        <v>-2</v>
      </c>
      <c r="K33" s="22">
        <f t="shared" si="39"/>
        <v>-82.6</v>
      </c>
      <c r="L33" s="16"/>
      <c r="M33" s="21">
        <f t="shared" si="37"/>
        <v>0</v>
      </c>
      <c r="N33" s="22">
        <f t="shared" si="40"/>
        <v>-18.641072684004666</v>
      </c>
      <c r="O33" s="16"/>
      <c r="P33" s="21">
        <f t="shared" si="38"/>
        <v>-2</v>
      </c>
      <c r="Q33" s="22">
        <f t="shared" si="41"/>
        <v>-101.24107268400468</v>
      </c>
      <c r="T33" s="49"/>
    </row>
    <row r="34" spans="1:20" ht="15" customHeight="1" x14ac:dyDescent="0.25">
      <c r="A34" s="18">
        <v>45687</v>
      </c>
      <c r="B34" s="21">
        <v>0</v>
      </c>
      <c r="C34" s="21">
        <v>8.972695E-2</v>
      </c>
      <c r="D34" s="22">
        <f t="shared" si="34"/>
        <v>8.972695E-2</v>
      </c>
      <c r="E34" s="16"/>
      <c r="F34" s="21">
        <v>2</v>
      </c>
      <c r="G34" s="21">
        <v>0</v>
      </c>
      <c r="H34" s="22">
        <f t="shared" si="35"/>
        <v>2</v>
      </c>
      <c r="I34" s="16"/>
      <c r="J34" s="21">
        <f t="shared" si="36"/>
        <v>-2</v>
      </c>
      <c r="K34" s="22">
        <f t="shared" si="39"/>
        <v>-84.6</v>
      </c>
      <c r="L34" s="16"/>
      <c r="M34" s="21">
        <f t="shared" si="37"/>
        <v>8.972695E-2</v>
      </c>
      <c r="N34" s="22">
        <f t="shared" si="40"/>
        <v>-18.551345734004666</v>
      </c>
      <c r="O34" s="16"/>
      <c r="P34" s="21">
        <f t="shared" si="38"/>
        <v>-1.91027305</v>
      </c>
      <c r="Q34" s="22">
        <f t="shared" si="41"/>
        <v>-103.15134573400468</v>
      </c>
      <c r="T34" s="49"/>
    </row>
    <row r="35" spans="1:20" ht="15" customHeight="1" x14ac:dyDescent="0.25">
      <c r="A35" s="18">
        <v>45688</v>
      </c>
      <c r="B35" s="21">
        <v>0</v>
      </c>
      <c r="C35" s="21">
        <v>1.0971599599999999</v>
      </c>
      <c r="D35" s="22">
        <f t="shared" ref="D35:D39" si="42">+B35+C35</f>
        <v>1.0971599599999999</v>
      </c>
      <c r="E35" s="16"/>
      <c r="F35" s="21">
        <v>1</v>
      </c>
      <c r="G35" s="21">
        <v>0</v>
      </c>
      <c r="H35" s="22">
        <f t="shared" ref="H35:H39" si="43">+F35+G35</f>
        <v>1</v>
      </c>
      <c r="I35" s="16"/>
      <c r="J35" s="21">
        <f t="shared" ref="J35:J39" si="44">+B35-F35</f>
        <v>-1</v>
      </c>
      <c r="K35" s="22">
        <f t="shared" si="39"/>
        <v>-85.6</v>
      </c>
      <c r="L35" s="16"/>
      <c r="M35" s="21">
        <f t="shared" ref="M35:M39" si="45">+C35-G35</f>
        <v>1.0971599599999999</v>
      </c>
      <c r="N35" s="22">
        <f t="shared" si="40"/>
        <v>-17.454185774004667</v>
      </c>
      <c r="O35" s="16"/>
      <c r="P35" s="21">
        <f t="shared" ref="P35:P39" si="46">+J35+M35</f>
        <v>9.7159959999999934E-2</v>
      </c>
      <c r="Q35" s="22">
        <f t="shared" si="41"/>
        <v>-103.05418577400468</v>
      </c>
      <c r="T35" s="49"/>
    </row>
    <row r="36" spans="1:20" ht="15" customHeight="1" x14ac:dyDescent="0.25">
      <c r="A36" s="18">
        <v>45691</v>
      </c>
      <c r="B36" s="21">
        <v>0</v>
      </c>
      <c r="C36" s="21">
        <v>23.3838425</v>
      </c>
      <c r="D36" s="22">
        <f t="shared" si="42"/>
        <v>23.3838425</v>
      </c>
      <c r="E36" s="16"/>
      <c r="F36" s="21">
        <v>4</v>
      </c>
      <c r="G36" s="21">
        <v>0</v>
      </c>
      <c r="H36" s="22">
        <f t="shared" si="43"/>
        <v>4</v>
      </c>
      <c r="I36" s="16"/>
      <c r="J36" s="21">
        <f t="shared" si="44"/>
        <v>-4</v>
      </c>
      <c r="K36" s="22">
        <f t="shared" ref="K36:K40" si="47">+K35+J36</f>
        <v>-89.6</v>
      </c>
      <c r="L36" s="16"/>
      <c r="M36" s="21">
        <f t="shared" si="45"/>
        <v>23.3838425</v>
      </c>
      <c r="N36" s="22">
        <f t="shared" ref="N36:N40" si="48">+N35+M36</f>
        <v>5.9296567259953328</v>
      </c>
      <c r="O36" s="16"/>
      <c r="P36" s="21">
        <f t="shared" si="46"/>
        <v>19.3838425</v>
      </c>
      <c r="Q36" s="22">
        <f t="shared" ref="Q36:Q40" si="49">+Q35+P36</f>
        <v>-83.670343274004679</v>
      </c>
      <c r="T36" s="49"/>
    </row>
    <row r="37" spans="1:20" ht="15" customHeight="1" x14ac:dyDescent="0.25">
      <c r="A37" s="18">
        <v>45692</v>
      </c>
      <c r="B37" s="21">
        <v>0</v>
      </c>
      <c r="C37" s="21">
        <v>5.4563649600000002</v>
      </c>
      <c r="D37" s="22">
        <f t="shared" si="42"/>
        <v>5.4563649600000002</v>
      </c>
      <c r="E37" s="16"/>
      <c r="F37" s="21">
        <v>4</v>
      </c>
      <c r="G37" s="21">
        <v>0</v>
      </c>
      <c r="H37" s="22">
        <f t="shared" si="43"/>
        <v>4</v>
      </c>
      <c r="I37" s="16"/>
      <c r="J37" s="21">
        <f t="shared" si="44"/>
        <v>-4</v>
      </c>
      <c r="K37" s="22">
        <f t="shared" si="47"/>
        <v>-93.6</v>
      </c>
      <c r="L37" s="16"/>
      <c r="M37" s="21">
        <f t="shared" si="45"/>
        <v>5.4563649600000002</v>
      </c>
      <c r="N37" s="22">
        <f t="shared" si="48"/>
        <v>11.386021685995333</v>
      </c>
      <c r="O37" s="16"/>
      <c r="P37" s="21">
        <f t="shared" si="46"/>
        <v>1.4563649600000002</v>
      </c>
      <c r="Q37" s="22">
        <f t="shared" si="49"/>
        <v>-82.213978314004677</v>
      </c>
      <c r="T37" s="49"/>
    </row>
    <row r="38" spans="1:20" ht="15" customHeight="1" x14ac:dyDescent="0.25">
      <c r="A38" s="18">
        <v>45693</v>
      </c>
      <c r="B38" s="21">
        <v>0</v>
      </c>
      <c r="C38" s="21">
        <v>6.6629979999999991E-2</v>
      </c>
      <c r="D38" s="22">
        <f t="shared" si="42"/>
        <v>6.6629979999999991E-2</v>
      </c>
      <c r="E38" s="16"/>
      <c r="F38" s="21">
        <v>2</v>
      </c>
      <c r="G38" s="21">
        <v>0</v>
      </c>
      <c r="H38" s="22">
        <f t="shared" si="43"/>
        <v>2</v>
      </c>
      <c r="I38" s="16"/>
      <c r="J38" s="21">
        <f t="shared" si="44"/>
        <v>-2</v>
      </c>
      <c r="K38" s="22">
        <f t="shared" si="47"/>
        <v>-95.6</v>
      </c>
      <c r="L38" s="16"/>
      <c r="M38" s="21">
        <f t="shared" si="45"/>
        <v>6.6629979999999991E-2</v>
      </c>
      <c r="N38" s="22">
        <f t="shared" si="48"/>
        <v>11.452651665995333</v>
      </c>
      <c r="O38" s="16"/>
      <c r="P38" s="21">
        <f t="shared" si="46"/>
        <v>-1.9333700199999999</v>
      </c>
      <c r="Q38" s="22">
        <f t="shared" si="49"/>
        <v>-84.147348334004676</v>
      </c>
      <c r="T38" s="49"/>
    </row>
    <row r="39" spans="1:20" ht="15" customHeight="1" x14ac:dyDescent="0.25">
      <c r="A39" s="18">
        <v>45694</v>
      </c>
      <c r="B39" s="21">
        <v>0</v>
      </c>
      <c r="C39" s="21">
        <v>4.2603032000000001</v>
      </c>
      <c r="D39" s="22">
        <f t="shared" si="42"/>
        <v>4.2603032000000001</v>
      </c>
      <c r="E39" s="16"/>
      <c r="F39" s="21">
        <v>1</v>
      </c>
      <c r="G39" s="21">
        <v>0</v>
      </c>
      <c r="H39" s="22">
        <f t="shared" si="43"/>
        <v>1</v>
      </c>
      <c r="I39" s="16"/>
      <c r="J39" s="21">
        <f t="shared" si="44"/>
        <v>-1</v>
      </c>
      <c r="K39" s="22">
        <f t="shared" si="47"/>
        <v>-96.6</v>
      </c>
      <c r="L39" s="16"/>
      <c r="M39" s="21">
        <f t="shared" si="45"/>
        <v>4.2603032000000001</v>
      </c>
      <c r="N39" s="22">
        <f t="shared" si="48"/>
        <v>15.712954865995332</v>
      </c>
      <c r="O39" s="16"/>
      <c r="P39" s="21">
        <f t="shared" si="46"/>
        <v>3.2603032000000001</v>
      </c>
      <c r="Q39" s="22">
        <f t="shared" si="49"/>
        <v>-80.88704513400468</v>
      </c>
      <c r="T39" s="49"/>
    </row>
    <row r="40" spans="1:20" ht="15" customHeight="1" x14ac:dyDescent="0.25">
      <c r="A40" s="18">
        <v>45695</v>
      </c>
      <c r="B40" s="21">
        <v>0</v>
      </c>
      <c r="C40" s="21">
        <v>0.15201190000000001</v>
      </c>
      <c r="D40" s="22">
        <f t="shared" ref="D40:D44" si="50">+B40+C40</f>
        <v>0.15201190000000001</v>
      </c>
      <c r="E40" s="16"/>
      <c r="F40" s="21">
        <v>2</v>
      </c>
      <c r="G40" s="21">
        <v>0</v>
      </c>
      <c r="H40" s="22">
        <f t="shared" ref="H40:H44" si="51">+F40+G40</f>
        <v>2</v>
      </c>
      <c r="I40" s="16"/>
      <c r="J40" s="21">
        <f t="shared" ref="J40:J44" si="52">+B40-F40</f>
        <v>-2</v>
      </c>
      <c r="K40" s="22">
        <f t="shared" si="47"/>
        <v>-98.6</v>
      </c>
      <c r="L40" s="16"/>
      <c r="M40" s="21">
        <f t="shared" ref="M40:M44" si="53">+C40-G40</f>
        <v>0.15201190000000001</v>
      </c>
      <c r="N40" s="22">
        <f t="shared" si="48"/>
        <v>15.864966765995332</v>
      </c>
      <c r="O40" s="16"/>
      <c r="P40" s="21">
        <f t="shared" ref="P40:P44" si="54">+J40+M40</f>
        <v>-1.8479881</v>
      </c>
      <c r="Q40" s="22">
        <f t="shared" si="49"/>
        <v>-82.735033234004675</v>
      </c>
      <c r="T40" s="49"/>
    </row>
    <row r="41" spans="1:20" ht="15" customHeight="1" x14ac:dyDescent="0.25">
      <c r="A41" s="18">
        <v>45698</v>
      </c>
      <c r="B41" s="21">
        <v>0</v>
      </c>
      <c r="C41" s="21">
        <v>1.0510819999999999E-2</v>
      </c>
      <c r="D41" s="22">
        <f t="shared" si="50"/>
        <v>1.0510819999999999E-2</v>
      </c>
      <c r="E41" s="16"/>
      <c r="F41" s="21">
        <v>1</v>
      </c>
      <c r="G41" s="21">
        <v>0</v>
      </c>
      <c r="H41" s="22">
        <f t="shared" si="51"/>
        <v>1</v>
      </c>
      <c r="I41" s="16"/>
      <c r="J41" s="21">
        <f t="shared" si="52"/>
        <v>-1</v>
      </c>
      <c r="K41" s="22">
        <f t="shared" ref="K41:K45" si="55">+K40+J41</f>
        <v>-99.6</v>
      </c>
      <c r="L41" s="16"/>
      <c r="M41" s="21">
        <f t="shared" si="53"/>
        <v>1.0510819999999999E-2</v>
      </c>
      <c r="N41" s="22">
        <f t="shared" ref="N41:N45" si="56">+N40+M41</f>
        <v>15.875477585995332</v>
      </c>
      <c r="O41" s="16"/>
      <c r="P41" s="21">
        <f t="shared" si="54"/>
        <v>-0.98948917999999997</v>
      </c>
      <c r="Q41" s="22">
        <f t="shared" ref="Q41:Q45" si="57">+Q40+P41</f>
        <v>-83.724522414004682</v>
      </c>
      <c r="T41" s="49"/>
    </row>
    <row r="42" spans="1:20" ht="15" customHeight="1" x14ac:dyDescent="0.25">
      <c r="A42" s="18">
        <v>45699</v>
      </c>
      <c r="B42" s="21">
        <v>0</v>
      </c>
      <c r="C42" s="21">
        <v>25.631213330000001</v>
      </c>
      <c r="D42" s="22">
        <f t="shared" si="50"/>
        <v>25.631213330000001</v>
      </c>
      <c r="E42" s="16"/>
      <c r="F42" s="21">
        <v>0</v>
      </c>
      <c r="G42" s="21">
        <v>0</v>
      </c>
      <c r="H42" s="22">
        <f t="shared" si="51"/>
        <v>0</v>
      </c>
      <c r="I42" s="16"/>
      <c r="J42" s="21">
        <f t="shared" si="52"/>
        <v>0</v>
      </c>
      <c r="K42" s="22">
        <f t="shared" si="55"/>
        <v>-99.6</v>
      </c>
      <c r="L42" s="16"/>
      <c r="M42" s="21">
        <f t="shared" si="53"/>
        <v>25.631213330000001</v>
      </c>
      <c r="N42" s="22">
        <f t="shared" si="56"/>
        <v>41.506690915995335</v>
      </c>
      <c r="O42" s="16"/>
      <c r="P42" s="21">
        <f t="shared" si="54"/>
        <v>25.631213330000001</v>
      </c>
      <c r="Q42" s="22">
        <f t="shared" si="57"/>
        <v>-58.09330908400468</v>
      </c>
      <c r="T42" s="49"/>
    </row>
    <row r="43" spans="1:20" ht="15" customHeight="1" x14ac:dyDescent="0.25">
      <c r="A43" s="18">
        <v>45700</v>
      </c>
      <c r="B43" s="21">
        <v>0</v>
      </c>
      <c r="C43" s="21">
        <v>2.3344299999999998E-3</v>
      </c>
      <c r="D43" s="22">
        <f t="shared" si="50"/>
        <v>2.3344299999999998E-3</v>
      </c>
      <c r="E43" s="16"/>
      <c r="F43" s="21">
        <v>0</v>
      </c>
      <c r="G43" s="21">
        <v>6.1714999999999999E-2</v>
      </c>
      <c r="H43" s="22">
        <f t="shared" si="51"/>
        <v>6.1714999999999999E-2</v>
      </c>
      <c r="I43" s="16"/>
      <c r="J43" s="21">
        <f t="shared" si="52"/>
        <v>0</v>
      </c>
      <c r="K43" s="22">
        <f t="shared" si="55"/>
        <v>-99.6</v>
      </c>
      <c r="L43" s="16"/>
      <c r="M43" s="21">
        <f t="shared" si="53"/>
        <v>-5.9380570000000001E-2</v>
      </c>
      <c r="N43" s="22">
        <f t="shared" si="56"/>
        <v>41.447310345995334</v>
      </c>
      <c r="O43" s="16"/>
      <c r="P43" s="21">
        <f t="shared" si="54"/>
        <v>-5.9380570000000001E-2</v>
      </c>
      <c r="Q43" s="22">
        <f t="shared" si="57"/>
        <v>-58.152689654004682</v>
      </c>
      <c r="T43" s="49"/>
    </row>
    <row r="44" spans="1:20" ht="15" customHeight="1" x14ac:dyDescent="0.25">
      <c r="A44" s="18">
        <v>45701</v>
      </c>
      <c r="B44" s="21">
        <v>0</v>
      </c>
      <c r="C44" s="21">
        <v>6.7199294799999993</v>
      </c>
      <c r="D44" s="22">
        <f t="shared" si="50"/>
        <v>6.7199294799999993</v>
      </c>
      <c r="E44" s="16"/>
      <c r="F44" s="21">
        <v>2</v>
      </c>
      <c r="G44" s="21">
        <v>1.6611999999999998E-2</v>
      </c>
      <c r="H44" s="22">
        <f t="shared" si="51"/>
        <v>2.0166119999999998</v>
      </c>
      <c r="I44" s="16"/>
      <c r="J44" s="21">
        <f t="shared" si="52"/>
        <v>-2</v>
      </c>
      <c r="K44" s="22">
        <f t="shared" si="55"/>
        <v>-101.6</v>
      </c>
      <c r="L44" s="16"/>
      <c r="M44" s="21">
        <f t="shared" si="53"/>
        <v>6.7033174799999991</v>
      </c>
      <c r="N44" s="22">
        <f t="shared" si="56"/>
        <v>48.150627825995329</v>
      </c>
      <c r="O44" s="16"/>
      <c r="P44" s="21">
        <f t="shared" si="54"/>
        <v>4.7033174799999991</v>
      </c>
      <c r="Q44" s="22">
        <f t="shared" si="57"/>
        <v>-53.449372174004679</v>
      </c>
      <c r="T44" s="49"/>
    </row>
    <row r="45" spans="1:20" ht="15" customHeight="1" x14ac:dyDescent="0.25">
      <c r="A45" s="18">
        <v>45702</v>
      </c>
      <c r="B45" s="21">
        <v>0</v>
      </c>
      <c r="C45" s="21">
        <v>8.8997599999999996E-3</v>
      </c>
      <c r="D45" s="22">
        <f t="shared" ref="D45:D49" si="58">+B45+C45</f>
        <v>8.8997599999999996E-3</v>
      </c>
      <c r="E45" s="16"/>
      <c r="F45" s="21">
        <v>2</v>
      </c>
      <c r="G45" s="21">
        <v>0</v>
      </c>
      <c r="H45" s="22">
        <f t="shared" ref="H45:H49" si="59">+F45+G45</f>
        <v>2</v>
      </c>
      <c r="I45" s="16"/>
      <c r="J45" s="21">
        <f t="shared" ref="J45:J49" si="60">+B45-F45</f>
        <v>-2</v>
      </c>
      <c r="K45" s="22">
        <f t="shared" si="55"/>
        <v>-103.6</v>
      </c>
      <c r="L45" s="16"/>
      <c r="M45" s="21">
        <f t="shared" ref="M45:M49" si="61">+C45-G45</f>
        <v>8.8997599999999996E-3</v>
      </c>
      <c r="N45" s="22">
        <f t="shared" si="56"/>
        <v>48.159527585995328</v>
      </c>
      <c r="O45" s="16"/>
      <c r="P45" s="21">
        <f t="shared" ref="P45:P49" si="62">+J45+M45</f>
        <v>-1.99110024</v>
      </c>
      <c r="Q45" s="22">
        <f t="shared" si="57"/>
        <v>-55.440472414004681</v>
      </c>
      <c r="T45" s="49"/>
    </row>
    <row r="46" spans="1:20" ht="15" customHeight="1" x14ac:dyDescent="0.25">
      <c r="A46" s="18">
        <v>45705</v>
      </c>
      <c r="B46" s="21">
        <v>0</v>
      </c>
      <c r="C46" s="21">
        <v>8.8500000000001812E-5</v>
      </c>
      <c r="D46" s="22">
        <f t="shared" si="58"/>
        <v>8.8500000000001812E-5</v>
      </c>
      <c r="E46" s="16"/>
      <c r="F46" s="21">
        <v>8</v>
      </c>
      <c r="G46" s="21">
        <v>1.4289000000000001E-3</v>
      </c>
      <c r="H46" s="22">
        <f t="shared" si="59"/>
        <v>8.0014289000000005</v>
      </c>
      <c r="I46" s="16"/>
      <c r="J46" s="21">
        <f t="shared" si="60"/>
        <v>-8</v>
      </c>
      <c r="K46" s="22">
        <f t="shared" ref="K46:K50" si="63">+K45+J46</f>
        <v>-111.6</v>
      </c>
      <c r="L46" s="16"/>
      <c r="M46" s="21">
        <f t="shared" si="61"/>
        <v>-1.3403999999999983E-3</v>
      </c>
      <c r="N46" s="22">
        <f t="shared" ref="N46:N50" si="64">+N45+M46</f>
        <v>48.158187185995331</v>
      </c>
      <c r="O46" s="16"/>
      <c r="P46" s="21">
        <f t="shared" si="62"/>
        <v>-8.0013404000000001</v>
      </c>
      <c r="Q46" s="22">
        <f t="shared" ref="Q46:Q50" si="65">+Q45+P46</f>
        <v>-63.441812814004678</v>
      </c>
      <c r="T46" s="49"/>
    </row>
    <row r="47" spans="1:20" ht="15" customHeight="1" x14ac:dyDescent="0.25">
      <c r="A47" s="18">
        <v>45706</v>
      </c>
      <c r="B47" s="21">
        <v>0</v>
      </c>
      <c r="C47" s="21">
        <v>2.3282052200000001</v>
      </c>
      <c r="D47" s="22">
        <f t="shared" si="58"/>
        <v>2.3282052200000001</v>
      </c>
      <c r="E47" s="16"/>
      <c r="F47" s="21">
        <v>5</v>
      </c>
      <c r="G47" s="21">
        <v>0</v>
      </c>
      <c r="H47" s="22">
        <f t="shared" si="59"/>
        <v>5</v>
      </c>
      <c r="I47" s="16"/>
      <c r="J47" s="21">
        <f t="shared" si="60"/>
        <v>-5</v>
      </c>
      <c r="K47" s="22">
        <f t="shared" si="63"/>
        <v>-116.6</v>
      </c>
      <c r="L47" s="16"/>
      <c r="M47" s="21">
        <f t="shared" si="61"/>
        <v>2.3282052200000001</v>
      </c>
      <c r="N47" s="22">
        <f t="shared" si="64"/>
        <v>50.486392405995332</v>
      </c>
      <c r="O47" s="16"/>
      <c r="P47" s="21">
        <f t="shared" si="62"/>
        <v>-2.6717947799999999</v>
      </c>
      <c r="Q47" s="22">
        <f t="shared" si="65"/>
        <v>-66.113607594004677</v>
      </c>
      <c r="T47" s="49"/>
    </row>
    <row r="48" spans="1:20" ht="15" customHeight="1" x14ac:dyDescent="0.25">
      <c r="A48" s="18">
        <v>45707</v>
      </c>
      <c r="B48" s="21">
        <v>0</v>
      </c>
      <c r="C48" s="21">
        <v>11.82597039</v>
      </c>
      <c r="D48" s="22">
        <f t="shared" si="58"/>
        <v>11.82597039</v>
      </c>
      <c r="E48" s="16"/>
      <c r="F48" s="21">
        <v>8</v>
      </c>
      <c r="G48" s="21">
        <v>0</v>
      </c>
      <c r="H48" s="22">
        <f t="shared" si="59"/>
        <v>8</v>
      </c>
      <c r="I48" s="16"/>
      <c r="J48" s="21">
        <f t="shared" si="60"/>
        <v>-8</v>
      </c>
      <c r="K48" s="22">
        <f t="shared" si="63"/>
        <v>-124.6</v>
      </c>
      <c r="L48" s="16"/>
      <c r="M48" s="21">
        <f t="shared" si="61"/>
        <v>11.82597039</v>
      </c>
      <c r="N48" s="22">
        <f t="shared" si="64"/>
        <v>62.312362795995334</v>
      </c>
      <c r="O48" s="16"/>
      <c r="P48" s="21">
        <f t="shared" si="62"/>
        <v>3.8259703900000002</v>
      </c>
      <c r="Q48" s="22">
        <f t="shared" si="65"/>
        <v>-62.287637204004675</v>
      </c>
      <c r="T48" s="49"/>
    </row>
    <row r="49" spans="1:20" ht="15" customHeight="1" x14ac:dyDescent="0.25">
      <c r="A49" s="18">
        <v>45708</v>
      </c>
      <c r="B49" s="21">
        <v>0</v>
      </c>
      <c r="C49" s="21">
        <v>60.694521819999999</v>
      </c>
      <c r="D49" s="22">
        <f t="shared" si="58"/>
        <v>60.694521819999999</v>
      </c>
      <c r="E49" s="16"/>
      <c r="F49" s="21">
        <v>8</v>
      </c>
      <c r="G49" s="21">
        <v>0</v>
      </c>
      <c r="H49" s="22">
        <f t="shared" si="59"/>
        <v>8</v>
      </c>
      <c r="I49" s="16"/>
      <c r="J49" s="21">
        <f t="shared" si="60"/>
        <v>-8</v>
      </c>
      <c r="K49" s="22">
        <f t="shared" si="63"/>
        <v>-132.6</v>
      </c>
      <c r="L49" s="16"/>
      <c r="M49" s="21">
        <f t="shared" si="61"/>
        <v>60.694521819999999</v>
      </c>
      <c r="N49" s="22">
        <f t="shared" si="64"/>
        <v>123.00688461599533</v>
      </c>
      <c r="O49" s="16"/>
      <c r="P49" s="21">
        <f t="shared" si="62"/>
        <v>52.694521819999999</v>
      </c>
      <c r="Q49" s="22">
        <f t="shared" si="65"/>
        <v>-9.5931153840046761</v>
      </c>
      <c r="T49" s="49"/>
    </row>
    <row r="50" spans="1:20" ht="15" customHeight="1" x14ac:dyDescent="0.25">
      <c r="A50" s="18">
        <v>45709</v>
      </c>
      <c r="B50" s="21">
        <v>0</v>
      </c>
      <c r="C50" s="21">
        <v>0</v>
      </c>
      <c r="D50" s="22">
        <f t="shared" ref="D50:D54" si="66">+B50+C50</f>
        <v>0</v>
      </c>
      <c r="E50" s="16"/>
      <c r="F50" s="21">
        <v>16</v>
      </c>
      <c r="G50" s="21">
        <v>0</v>
      </c>
      <c r="H50" s="22">
        <f t="shared" ref="H50:H54" si="67">+F50+G50</f>
        <v>16</v>
      </c>
      <c r="I50" s="16"/>
      <c r="J50" s="21">
        <f t="shared" ref="J50:J54" si="68">+B50-F50</f>
        <v>-16</v>
      </c>
      <c r="K50" s="22">
        <f t="shared" si="63"/>
        <v>-148.6</v>
      </c>
      <c r="L50" s="16"/>
      <c r="M50" s="21">
        <f t="shared" ref="M50:M54" si="69">+C50-G50</f>
        <v>0</v>
      </c>
      <c r="N50" s="22">
        <f t="shared" si="64"/>
        <v>123.00688461599533</v>
      </c>
      <c r="O50" s="16"/>
      <c r="P50" s="21">
        <f t="shared" ref="P50:P54" si="70">+J50+M50</f>
        <v>-16</v>
      </c>
      <c r="Q50" s="22">
        <f t="shared" si="65"/>
        <v>-25.593115384004676</v>
      </c>
      <c r="T50" s="49"/>
    </row>
    <row r="51" spans="1:20" ht="15" customHeight="1" x14ac:dyDescent="0.25">
      <c r="A51" s="18">
        <v>45712</v>
      </c>
      <c r="B51" s="21">
        <v>0</v>
      </c>
      <c r="C51" s="21">
        <v>0.42688562000000002</v>
      </c>
      <c r="D51" s="22">
        <f t="shared" si="66"/>
        <v>0.42688562000000002</v>
      </c>
      <c r="E51" s="16"/>
      <c r="F51" s="21">
        <v>8</v>
      </c>
      <c r="G51" s="21">
        <v>123</v>
      </c>
      <c r="H51" s="22">
        <f t="shared" si="67"/>
        <v>131</v>
      </c>
      <c r="I51" s="16"/>
      <c r="J51" s="21">
        <f t="shared" si="68"/>
        <v>-8</v>
      </c>
      <c r="K51" s="22">
        <f t="shared" ref="K51:K55" si="71">+K50+J51</f>
        <v>-156.6</v>
      </c>
      <c r="L51" s="16"/>
      <c r="M51" s="21">
        <f t="shared" si="69"/>
        <v>-122.57311438000001</v>
      </c>
      <c r="N51" s="22">
        <f t="shared" ref="N51:N55" si="72">+N50+M51</f>
        <v>0.43377023599532549</v>
      </c>
      <c r="O51" s="16"/>
      <c r="P51" s="21">
        <f t="shared" si="70"/>
        <v>-130.57311437999999</v>
      </c>
      <c r="Q51" s="22">
        <f t="shared" ref="Q51:Q55" si="73">+Q50+P51</f>
        <v>-156.16622976400467</v>
      </c>
      <c r="T51" s="49"/>
    </row>
    <row r="52" spans="1:20" ht="15" customHeight="1" x14ac:dyDescent="0.25">
      <c r="A52" s="18">
        <v>45713</v>
      </c>
      <c r="B52" s="21">
        <v>0</v>
      </c>
      <c r="C52" s="21">
        <v>0.90978778000000005</v>
      </c>
      <c r="D52" s="22">
        <f t="shared" si="66"/>
        <v>0.90978778000000005</v>
      </c>
      <c r="E52" s="16"/>
      <c r="F52" s="21">
        <v>22.5</v>
      </c>
      <c r="G52" s="21">
        <v>0</v>
      </c>
      <c r="H52" s="22">
        <f t="shared" si="67"/>
        <v>22.5</v>
      </c>
      <c r="I52" s="16"/>
      <c r="J52" s="21">
        <f t="shared" si="68"/>
        <v>-22.5</v>
      </c>
      <c r="K52" s="22">
        <f t="shared" si="71"/>
        <v>-179.1</v>
      </c>
      <c r="L52" s="16"/>
      <c r="M52" s="21">
        <f t="shared" si="69"/>
        <v>0.90978778000000005</v>
      </c>
      <c r="N52" s="22">
        <f t="shared" si="72"/>
        <v>1.3435580159953255</v>
      </c>
      <c r="O52" s="16"/>
      <c r="P52" s="21">
        <f t="shared" si="70"/>
        <v>-21.590212220000002</v>
      </c>
      <c r="Q52" s="22">
        <f t="shared" si="73"/>
        <v>-177.75644198400468</v>
      </c>
      <c r="T52" s="49"/>
    </row>
    <row r="53" spans="1:20" ht="15" customHeight="1" x14ac:dyDescent="0.25">
      <c r="A53" s="18">
        <v>45714</v>
      </c>
      <c r="B53" s="21">
        <v>0</v>
      </c>
      <c r="C53" s="21">
        <v>2.601324E-2</v>
      </c>
      <c r="D53" s="22">
        <f t="shared" si="66"/>
        <v>2.601324E-2</v>
      </c>
      <c r="E53" s="16"/>
      <c r="F53" s="21">
        <v>7.9</v>
      </c>
      <c r="G53" s="21">
        <v>0</v>
      </c>
      <c r="H53" s="22">
        <f t="shared" si="67"/>
        <v>7.9</v>
      </c>
      <c r="I53" s="16"/>
      <c r="J53" s="21">
        <f t="shared" si="68"/>
        <v>-7.9</v>
      </c>
      <c r="K53" s="22">
        <f t="shared" si="71"/>
        <v>-187</v>
      </c>
      <c r="L53" s="16"/>
      <c r="M53" s="21">
        <f t="shared" si="69"/>
        <v>2.601324E-2</v>
      </c>
      <c r="N53" s="22">
        <f t="shared" si="72"/>
        <v>1.3695712559953255</v>
      </c>
      <c r="O53" s="16"/>
      <c r="P53" s="21">
        <f t="shared" si="70"/>
        <v>-7.8739867600000002</v>
      </c>
      <c r="Q53" s="22">
        <f t="shared" si="73"/>
        <v>-185.63042874400469</v>
      </c>
      <c r="T53" s="49"/>
    </row>
    <row r="54" spans="1:20" ht="15" customHeight="1" x14ac:dyDescent="0.25">
      <c r="A54" s="18">
        <v>45715</v>
      </c>
      <c r="B54" s="21">
        <v>0</v>
      </c>
      <c r="C54" s="21">
        <v>1.0000208599999998</v>
      </c>
      <c r="D54" s="22">
        <f t="shared" si="66"/>
        <v>1.0000208599999998</v>
      </c>
      <c r="E54" s="16"/>
      <c r="F54" s="21">
        <v>6</v>
      </c>
      <c r="G54" s="21">
        <v>0</v>
      </c>
      <c r="H54" s="22">
        <f t="shared" si="67"/>
        <v>6</v>
      </c>
      <c r="I54" s="16"/>
      <c r="J54" s="21">
        <f t="shared" si="68"/>
        <v>-6</v>
      </c>
      <c r="K54" s="22">
        <f t="shared" si="71"/>
        <v>-193</v>
      </c>
      <c r="L54" s="16"/>
      <c r="M54" s="21">
        <f t="shared" si="69"/>
        <v>1.0000208599999998</v>
      </c>
      <c r="N54" s="22">
        <f t="shared" si="72"/>
        <v>2.3695921159953253</v>
      </c>
      <c r="O54" s="16"/>
      <c r="P54" s="21">
        <f t="shared" si="70"/>
        <v>-4.9999791400000007</v>
      </c>
      <c r="Q54" s="22">
        <f t="shared" si="73"/>
        <v>-190.63040788400468</v>
      </c>
      <c r="T54" s="49"/>
    </row>
    <row r="55" spans="1:20" ht="15" customHeight="1" x14ac:dyDescent="0.25">
      <c r="A55" s="18">
        <v>45716</v>
      </c>
      <c r="B55" s="21">
        <v>0</v>
      </c>
      <c r="C55" s="21">
        <v>0.92754464000000003</v>
      </c>
      <c r="D55" s="22">
        <f t="shared" ref="D55:D59" si="74">+B55+C55</f>
        <v>0.92754464000000003</v>
      </c>
      <c r="E55" s="16"/>
      <c r="F55" s="21">
        <v>8</v>
      </c>
      <c r="G55" s="21">
        <v>0</v>
      </c>
      <c r="H55" s="22">
        <f t="shared" ref="H55:H59" si="75">+F55+G55</f>
        <v>8</v>
      </c>
      <c r="I55" s="16"/>
      <c r="J55" s="21">
        <f t="shared" ref="J55:J59" si="76">+B55-F55</f>
        <v>-8</v>
      </c>
      <c r="K55" s="22">
        <f t="shared" si="71"/>
        <v>-201</v>
      </c>
      <c r="L55" s="16"/>
      <c r="M55" s="21">
        <f t="shared" ref="M55:M59" si="77">+C55-G55</f>
        <v>0.92754464000000003</v>
      </c>
      <c r="N55" s="22">
        <f t="shared" si="72"/>
        <v>3.2971367559953251</v>
      </c>
      <c r="O55" s="16"/>
      <c r="P55" s="21">
        <f t="shared" ref="P55:P59" si="78">+J55+M55</f>
        <v>-7.0724553600000002</v>
      </c>
      <c r="Q55" s="22">
        <f t="shared" si="73"/>
        <v>-197.70286324400467</v>
      </c>
      <c r="T55" s="49"/>
    </row>
    <row r="56" spans="1:20" ht="15" customHeight="1" x14ac:dyDescent="0.25">
      <c r="A56" s="18">
        <v>45720</v>
      </c>
      <c r="B56" s="21">
        <v>0</v>
      </c>
      <c r="C56" s="21">
        <v>29.762761730000001</v>
      </c>
      <c r="D56" s="22">
        <f t="shared" si="74"/>
        <v>29.762761730000001</v>
      </c>
      <c r="E56" s="16"/>
      <c r="F56" s="21">
        <v>4</v>
      </c>
      <c r="G56" s="21">
        <v>0</v>
      </c>
      <c r="H56" s="22">
        <f t="shared" si="75"/>
        <v>4</v>
      </c>
      <c r="I56" s="16"/>
      <c r="J56" s="21">
        <f t="shared" si="76"/>
        <v>-4</v>
      </c>
      <c r="K56" s="22">
        <f t="shared" ref="K56:K60" si="79">+K55+J56</f>
        <v>-205</v>
      </c>
      <c r="L56" s="16"/>
      <c r="M56" s="21">
        <f t="shared" si="77"/>
        <v>29.762761730000001</v>
      </c>
      <c r="N56" s="22">
        <f t="shared" ref="N56:N60" si="80">+N55+M56</f>
        <v>33.059898485995326</v>
      </c>
      <c r="O56" s="16"/>
      <c r="P56" s="21">
        <f t="shared" si="78"/>
        <v>25.762761730000001</v>
      </c>
      <c r="Q56" s="22">
        <f t="shared" ref="Q56:Q60" si="81">+Q55+P56</f>
        <v>-171.94010151400468</v>
      </c>
      <c r="T56" s="49"/>
    </row>
    <row r="57" spans="1:20" ht="15" customHeight="1" x14ac:dyDescent="0.25">
      <c r="A57" s="18">
        <v>45721</v>
      </c>
      <c r="B57" s="21">
        <v>0</v>
      </c>
      <c r="C57" s="21">
        <v>0.16832196999999999</v>
      </c>
      <c r="D57" s="22">
        <f t="shared" si="74"/>
        <v>0.16832196999999999</v>
      </c>
      <c r="E57" s="16"/>
      <c r="F57" s="21">
        <v>4</v>
      </c>
      <c r="G57" s="21">
        <v>0</v>
      </c>
      <c r="H57" s="22">
        <f t="shared" si="75"/>
        <v>4</v>
      </c>
      <c r="I57" s="16"/>
      <c r="J57" s="21">
        <f t="shared" si="76"/>
        <v>-4</v>
      </c>
      <c r="K57" s="22">
        <f t="shared" si="79"/>
        <v>-209</v>
      </c>
      <c r="L57" s="16"/>
      <c r="M57" s="21">
        <f t="shared" si="77"/>
        <v>0.16832196999999999</v>
      </c>
      <c r="N57" s="22">
        <f t="shared" si="80"/>
        <v>33.228220455995327</v>
      </c>
      <c r="O57" s="16"/>
      <c r="P57" s="21">
        <f t="shared" si="78"/>
        <v>-3.83167803</v>
      </c>
      <c r="Q57" s="22">
        <f t="shared" si="81"/>
        <v>-175.77177954400469</v>
      </c>
      <c r="T57" s="49"/>
    </row>
    <row r="58" spans="1:20" ht="15" customHeight="1" x14ac:dyDescent="0.25">
      <c r="A58" s="18">
        <v>45722</v>
      </c>
      <c r="B58" s="21">
        <v>0</v>
      </c>
      <c r="C58" s="21">
        <v>22.404465719999997</v>
      </c>
      <c r="D58" s="22">
        <f t="shared" si="74"/>
        <v>22.404465719999997</v>
      </c>
      <c r="E58" s="16"/>
      <c r="F58" s="21">
        <v>3</v>
      </c>
      <c r="G58" s="21">
        <v>0</v>
      </c>
      <c r="H58" s="22">
        <f t="shared" si="75"/>
        <v>3</v>
      </c>
      <c r="I58" s="16"/>
      <c r="J58" s="21">
        <f t="shared" si="76"/>
        <v>-3</v>
      </c>
      <c r="K58" s="22">
        <f t="shared" si="79"/>
        <v>-212</v>
      </c>
      <c r="L58" s="16"/>
      <c r="M58" s="21">
        <f t="shared" si="77"/>
        <v>22.404465719999997</v>
      </c>
      <c r="N58" s="22">
        <f t="shared" si="80"/>
        <v>55.632686175995325</v>
      </c>
      <c r="O58" s="16"/>
      <c r="P58" s="21">
        <f t="shared" si="78"/>
        <v>19.404465719999997</v>
      </c>
      <c r="Q58" s="22">
        <f t="shared" si="81"/>
        <v>-156.3673138240047</v>
      </c>
      <c r="T58" s="49"/>
    </row>
    <row r="59" spans="1:20" ht="15" customHeight="1" x14ac:dyDescent="0.25">
      <c r="A59" s="18">
        <v>45723</v>
      </c>
      <c r="B59" s="21">
        <v>0</v>
      </c>
      <c r="C59" s="21">
        <v>6.6492999999999882E-3</v>
      </c>
      <c r="D59" s="22">
        <f t="shared" si="74"/>
        <v>6.6492999999999882E-3</v>
      </c>
      <c r="E59" s="16"/>
      <c r="F59" s="21">
        <v>4</v>
      </c>
      <c r="G59" s="21">
        <v>5.0615000000000002E-4</v>
      </c>
      <c r="H59" s="22">
        <f t="shared" si="75"/>
        <v>4.0005061499999996</v>
      </c>
      <c r="I59" s="16"/>
      <c r="J59" s="21">
        <f t="shared" si="76"/>
        <v>-4</v>
      </c>
      <c r="K59" s="22">
        <f t="shared" si="79"/>
        <v>-216</v>
      </c>
      <c r="L59" s="16"/>
      <c r="M59" s="21">
        <f t="shared" si="77"/>
        <v>6.1431499999999879E-3</v>
      </c>
      <c r="N59" s="22">
        <f t="shared" si="80"/>
        <v>55.638829325995324</v>
      </c>
      <c r="O59" s="16"/>
      <c r="P59" s="21">
        <f t="shared" si="78"/>
        <v>-3.9938568499999998</v>
      </c>
      <c r="Q59" s="22">
        <f t="shared" si="81"/>
        <v>-160.36117067400468</v>
      </c>
      <c r="T59" s="49"/>
    </row>
    <row r="60" spans="1:20" ht="15" customHeight="1" x14ac:dyDescent="0.25">
      <c r="A60" s="18">
        <v>45726</v>
      </c>
      <c r="B60" s="21">
        <v>0</v>
      </c>
      <c r="C60" s="21">
        <v>2.7987060000000001E-2</v>
      </c>
      <c r="D60" s="22">
        <f t="shared" ref="D60:D64" si="82">+B60+C60</f>
        <v>2.7987060000000001E-2</v>
      </c>
      <c r="E60" s="16"/>
      <c r="F60" s="21">
        <v>2</v>
      </c>
      <c r="G60" s="21">
        <v>0.12553130000000001</v>
      </c>
      <c r="H60" s="22">
        <f t="shared" ref="H60:H64" si="83">+F60+G60</f>
        <v>2.1255313</v>
      </c>
      <c r="I60" s="16"/>
      <c r="J60" s="21">
        <f t="shared" ref="J60:J64" si="84">+B60-F60</f>
        <v>-2</v>
      </c>
      <c r="K60" s="22">
        <f t="shared" si="79"/>
        <v>-218</v>
      </c>
      <c r="L60" s="16"/>
      <c r="M60" s="21">
        <f t="shared" ref="M60:M64" si="85">+C60-G60</f>
        <v>-9.7544240000000004E-2</v>
      </c>
      <c r="N60" s="22">
        <f t="shared" si="80"/>
        <v>55.541285085995327</v>
      </c>
      <c r="O60" s="16"/>
      <c r="P60" s="21">
        <f t="shared" ref="P60:P64" si="86">+J60+M60</f>
        <v>-2.0975442399999999</v>
      </c>
      <c r="Q60" s="22">
        <f t="shared" si="81"/>
        <v>-162.45871491400467</v>
      </c>
      <c r="T60" s="49"/>
    </row>
    <row r="61" spans="1:20" ht="15" customHeight="1" x14ac:dyDescent="0.25">
      <c r="A61" s="18">
        <v>45727</v>
      </c>
      <c r="B61" s="21">
        <v>0</v>
      </c>
      <c r="C61" s="21">
        <v>31.243406280000002</v>
      </c>
      <c r="D61" s="22">
        <f t="shared" si="82"/>
        <v>31.243406280000002</v>
      </c>
      <c r="E61" s="16"/>
      <c r="F61" s="21">
        <v>2</v>
      </c>
      <c r="G61" s="21">
        <v>0</v>
      </c>
      <c r="H61" s="22">
        <f t="shared" si="83"/>
        <v>2</v>
      </c>
      <c r="I61" s="16"/>
      <c r="J61" s="21">
        <f t="shared" si="84"/>
        <v>-2</v>
      </c>
      <c r="K61" s="22">
        <f t="shared" ref="K61:K65" si="87">+K60+J61</f>
        <v>-220</v>
      </c>
      <c r="L61" s="16"/>
      <c r="M61" s="21">
        <f t="shared" si="85"/>
        <v>31.243406280000002</v>
      </c>
      <c r="N61" s="22">
        <f t="shared" ref="N61:N65" si="88">+N60+M61</f>
        <v>86.784691365995329</v>
      </c>
      <c r="O61" s="16"/>
      <c r="P61" s="21">
        <f t="shared" si="86"/>
        <v>29.243406280000002</v>
      </c>
      <c r="Q61" s="22">
        <f t="shared" ref="Q61:Q65" si="89">+Q60+P61</f>
        <v>-133.21530863400466</v>
      </c>
      <c r="T61" s="49"/>
    </row>
    <row r="62" spans="1:20" ht="15" customHeight="1" x14ac:dyDescent="0.25">
      <c r="A62" s="18">
        <v>45728</v>
      </c>
      <c r="B62" s="21">
        <v>0</v>
      </c>
      <c r="C62" s="21">
        <v>2.9296659999999999E-2</v>
      </c>
      <c r="D62" s="22">
        <f t="shared" si="82"/>
        <v>2.9296659999999999E-2</v>
      </c>
      <c r="E62" s="16"/>
      <c r="F62" s="21">
        <v>2</v>
      </c>
      <c r="G62" s="21">
        <v>0</v>
      </c>
      <c r="H62" s="22">
        <f t="shared" si="83"/>
        <v>2</v>
      </c>
      <c r="I62" s="16"/>
      <c r="J62" s="21">
        <f t="shared" si="84"/>
        <v>-2</v>
      </c>
      <c r="K62" s="22">
        <f t="shared" si="87"/>
        <v>-222</v>
      </c>
      <c r="L62" s="16"/>
      <c r="M62" s="21">
        <f t="shared" si="85"/>
        <v>2.9296659999999999E-2</v>
      </c>
      <c r="N62" s="22">
        <f t="shared" si="88"/>
        <v>86.813988025995329</v>
      </c>
      <c r="O62" s="16"/>
      <c r="P62" s="21">
        <f t="shared" si="86"/>
        <v>-1.97070334</v>
      </c>
      <c r="Q62" s="22">
        <f t="shared" si="89"/>
        <v>-135.18601197400466</v>
      </c>
      <c r="T62" s="49"/>
    </row>
    <row r="63" spans="1:20" ht="15" customHeight="1" x14ac:dyDescent="0.25">
      <c r="A63" s="18">
        <v>45729</v>
      </c>
      <c r="B63" s="21">
        <v>0</v>
      </c>
      <c r="C63" s="21">
        <v>29.692439070370501</v>
      </c>
      <c r="D63" s="22">
        <f t="shared" si="82"/>
        <v>29.692439070370501</v>
      </c>
      <c r="E63" s="16"/>
      <c r="F63" s="21">
        <v>3</v>
      </c>
      <c r="G63" s="21">
        <v>0</v>
      </c>
      <c r="H63" s="22">
        <f t="shared" si="83"/>
        <v>3</v>
      </c>
      <c r="I63" s="16"/>
      <c r="J63" s="21">
        <f t="shared" si="84"/>
        <v>-3</v>
      </c>
      <c r="K63" s="22">
        <f t="shared" si="87"/>
        <v>-225</v>
      </c>
      <c r="L63" s="16"/>
      <c r="M63" s="21">
        <f t="shared" si="85"/>
        <v>29.692439070370501</v>
      </c>
      <c r="N63" s="22">
        <f t="shared" si="88"/>
        <v>116.50642709636583</v>
      </c>
      <c r="O63" s="16"/>
      <c r="P63" s="21">
        <f t="shared" si="86"/>
        <v>26.692439070370501</v>
      </c>
      <c r="Q63" s="22">
        <f t="shared" si="89"/>
        <v>-108.49357290363416</v>
      </c>
      <c r="T63" s="49"/>
    </row>
    <row r="64" spans="1:20" ht="15" customHeight="1" x14ac:dyDescent="0.25">
      <c r="A64" s="18">
        <v>45730</v>
      </c>
      <c r="B64" s="21">
        <v>0</v>
      </c>
      <c r="C64" s="21">
        <v>0.23874910999999999</v>
      </c>
      <c r="D64" s="22">
        <f t="shared" si="82"/>
        <v>0.23874910999999999</v>
      </c>
      <c r="E64" s="16"/>
      <c r="F64" s="21">
        <v>6.6</v>
      </c>
      <c r="G64" s="21">
        <v>33</v>
      </c>
      <c r="H64" s="22">
        <f t="shared" si="83"/>
        <v>39.6</v>
      </c>
      <c r="I64" s="16"/>
      <c r="J64" s="21">
        <f t="shared" si="84"/>
        <v>-6.6</v>
      </c>
      <c r="K64" s="22">
        <f t="shared" si="87"/>
        <v>-231.6</v>
      </c>
      <c r="L64" s="16"/>
      <c r="M64" s="21">
        <f t="shared" si="85"/>
        <v>-32.761250889999999</v>
      </c>
      <c r="N64" s="22">
        <f t="shared" si="88"/>
        <v>83.745176206365826</v>
      </c>
      <c r="O64" s="16"/>
      <c r="P64" s="21">
        <f t="shared" si="86"/>
        <v>-39.361250890000001</v>
      </c>
      <c r="Q64" s="22">
        <f t="shared" si="89"/>
        <v>-147.85482379363415</v>
      </c>
      <c r="T64" s="49"/>
    </row>
    <row r="65" spans="1:20" ht="15" customHeight="1" x14ac:dyDescent="0.25">
      <c r="A65" s="18">
        <v>45733</v>
      </c>
      <c r="B65" s="21">
        <v>0</v>
      </c>
      <c r="C65" s="21">
        <v>7.04539E-2</v>
      </c>
      <c r="D65" s="22">
        <f t="shared" ref="D65:D69" si="90">+B65+C65</f>
        <v>7.04539E-2</v>
      </c>
      <c r="E65" s="16"/>
      <c r="F65" s="21">
        <v>6</v>
      </c>
      <c r="G65" s="21">
        <v>0</v>
      </c>
      <c r="H65" s="22">
        <f t="shared" ref="H65:H69" si="91">+F65+G65</f>
        <v>6</v>
      </c>
      <c r="I65" s="16"/>
      <c r="J65" s="21">
        <f t="shared" ref="J65:J69" si="92">+B65-F65</f>
        <v>-6</v>
      </c>
      <c r="K65" s="22">
        <f t="shared" si="87"/>
        <v>-237.6</v>
      </c>
      <c r="L65" s="16"/>
      <c r="M65" s="21">
        <f t="shared" ref="M65:M69" si="93">+C65-G65</f>
        <v>7.04539E-2</v>
      </c>
      <c r="N65" s="22">
        <f t="shared" si="88"/>
        <v>83.81563010636583</v>
      </c>
      <c r="O65" s="16"/>
      <c r="P65" s="21">
        <f t="shared" ref="P65:P69" si="94">+J65+M65</f>
        <v>-5.9295460999999996</v>
      </c>
      <c r="Q65" s="22">
        <f t="shared" si="89"/>
        <v>-153.78436989363416</v>
      </c>
      <c r="T65" s="49"/>
    </row>
    <row r="66" spans="1:20" ht="15" customHeight="1" x14ac:dyDescent="0.25">
      <c r="A66" s="18">
        <v>45734</v>
      </c>
      <c r="B66" s="21">
        <v>0</v>
      </c>
      <c r="C66" s="21">
        <v>6.7885665700000004</v>
      </c>
      <c r="D66" s="22">
        <f t="shared" si="90"/>
        <v>6.7885665700000004</v>
      </c>
      <c r="E66" s="16"/>
      <c r="F66" s="21">
        <v>4.5</v>
      </c>
      <c r="G66" s="21">
        <v>0</v>
      </c>
      <c r="H66" s="22">
        <f t="shared" si="91"/>
        <v>4.5</v>
      </c>
      <c r="I66" s="16"/>
      <c r="J66" s="21">
        <f t="shared" si="92"/>
        <v>-4.5</v>
      </c>
      <c r="K66" s="22">
        <f t="shared" ref="K66:K70" si="95">+K65+J66</f>
        <v>-242.1</v>
      </c>
      <c r="L66" s="16"/>
      <c r="M66" s="21">
        <f t="shared" si="93"/>
        <v>6.7885665700000004</v>
      </c>
      <c r="N66" s="22">
        <f t="shared" ref="N66:N70" si="96">+N65+M66</f>
        <v>90.604196676365831</v>
      </c>
      <c r="O66" s="16"/>
      <c r="P66" s="21">
        <f t="shared" si="94"/>
        <v>2.2885665700000004</v>
      </c>
      <c r="Q66" s="22">
        <f t="shared" ref="Q66:Q70" si="97">+Q65+P66</f>
        <v>-151.49580332363416</v>
      </c>
      <c r="T66" s="49"/>
    </row>
    <row r="67" spans="1:20" ht="15" customHeight="1" x14ac:dyDescent="0.25">
      <c r="A67" s="18">
        <v>45735</v>
      </c>
      <c r="B67" s="21">
        <v>0</v>
      </c>
      <c r="C67" s="21">
        <v>1.8503079999999957E-2</v>
      </c>
      <c r="D67" s="22">
        <f t="shared" si="90"/>
        <v>1.8503079999999957E-2</v>
      </c>
      <c r="E67" s="16"/>
      <c r="F67" s="21">
        <v>13.8</v>
      </c>
      <c r="G67" s="21">
        <v>0</v>
      </c>
      <c r="H67" s="22">
        <f t="shared" si="91"/>
        <v>13.8</v>
      </c>
      <c r="I67" s="16"/>
      <c r="J67" s="21">
        <f t="shared" si="92"/>
        <v>-13.8</v>
      </c>
      <c r="K67" s="22">
        <f t="shared" si="95"/>
        <v>-255.9</v>
      </c>
      <c r="L67" s="16"/>
      <c r="M67" s="21">
        <f t="shared" si="93"/>
        <v>1.8503079999999957E-2</v>
      </c>
      <c r="N67" s="22">
        <f t="shared" si="96"/>
        <v>90.622699756365833</v>
      </c>
      <c r="O67" s="16"/>
      <c r="P67" s="21">
        <f t="shared" si="94"/>
        <v>-13.78149692</v>
      </c>
      <c r="Q67" s="22">
        <f t="shared" si="97"/>
        <v>-165.27730024363416</v>
      </c>
      <c r="T67" s="49"/>
    </row>
    <row r="68" spans="1:20" ht="15" customHeight="1" x14ac:dyDescent="0.25">
      <c r="A68" s="18">
        <v>45736</v>
      </c>
      <c r="B68" s="21">
        <v>0</v>
      </c>
      <c r="C68" s="21">
        <v>0.37401394999999998</v>
      </c>
      <c r="D68" s="22">
        <f t="shared" si="90"/>
        <v>0.37401394999999998</v>
      </c>
      <c r="E68" s="16"/>
      <c r="F68" s="21">
        <v>14</v>
      </c>
      <c r="G68" s="21">
        <v>0</v>
      </c>
      <c r="H68" s="22">
        <f t="shared" si="91"/>
        <v>14</v>
      </c>
      <c r="I68" s="16"/>
      <c r="J68" s="21">
        <f t="shared" si="92"/>
        <v>-14</v>
      </c>
      <c r="K68" s="22">
        <f t="shared" si="95"/>
        <v>-269.89999999999998</v>
      </c>
      <c r="L68" s="16"/>
      <c r="M68" s="21">
        <f t="shared" si="93"/>
        <v>0.37401394999999998</v>
      </c>
      <c r="N68" s="22">
        <f t="shared" si="96"/>
        <v>90.996713706365838</v>
      </c>
      <c r="O68" s="16"/>
      <c r="P68" s="21">
        <f t="shared" si="94"/>
        <v>-13.62598605</v>
      </c>
      <c r="Q68" s="22">
        <f t="shared" si="97"/>
        <v>-178.90328629363415</v>
      </c>
      <c r="T68" s="49"/>
    </row>
    <row r="69" spans="1:20" ht="15" customHeight="1" x14ac:dyDescent="0.25">
      <c r="A69" s="18">
        <v>45737</v>
      </c>
      <c r="B69" s="21">
        <v>0</v>
      </c>
      <c r="C69" s="21">
        <v>1.2992E-2</v>
      </c>
      <c r="D69" s="22">
        <f t="shared" si="90"/>
        <v>1.2992E-2</v>
      </c>
      <c r="E69" s="16"/>
      <c r="F69" s="21">
        <v>17.3</v>
      </c>
      <c r="G69" s="21">
        <v>0</v>
      </c>
      <c r="H69" s="22">
        <f t="shared" si="91"/>
        <v>17.3</v>
      </c>
      <c r="I69" s="16"/>
      <c r="J69" s="21">
        <f t="shared" si="92"/>
        <v>-17.3</v>
      </c>
      <c r="K69" s="22">
        <f t="shared" si="95"/>
        <v>-287.2</v>
      </c>
      <c r="L69" s="16"/>
      <c r="M69" s="21">
        <f t="shared" si="93"/>
        <v>1.2992E-2</v>
      </c>
      <c r="N69" s="22">
        <f t="shared" si="96"/>
        <v>91.009705706365835</v>
      </c>
      <c r="O69" s="16"/>
      <c r="P69" s="21">
        <f t="shared" si="94"/>
        <v>-17.287008</v>
      </c>
      <c r="Q69" s="22">
        <f t="shared" si="97"/>
        <v>-196.19029429363417</v>
      </c>
      <c r="T69" s="49"/>
    </row>
    <row r="70" spans="1:20" ht="15" customHeight="1" x14ac:dyDescent="0.25">
      <c r="A70" s="18">
        <v>45740</v>
      </c>
      <c r="B70" s="21">
        <v>0</v>
      </c>
      <c r="C70" s="21">
        <v>7.0314535400000002</v>
      </c>
      <c r="D70" s="22">
        <f t="shared" ref="D70:D74" si="98">+B70+C70</f>
        <v>7.0314535400000002</v>
      </c>
      <c r="E70" s="16"/>
      <c r="F70" s="21">
        <v>14.5</v>
      </c>
      <c r="G70" s="21">
        <v>0</v>
      </c>
      <c r="H70" s="22">
        <f t="shared" ref="H70:H74" si="99">+F70+G70</f>
        <v>14.5</v>
      </c>
      <c r="I70" s="16"/>
      <c r="J70" s="21">
        <f t="shared" ref="J70:J74" si="100">+B70-F70</f>
        <v>-14.5</v>
      </c>
      <c r="K70" s="22">
        <f t="shared" si="95"/>
        <v>-301.7</v>
      </c>
      <c r="L70" s="16"/>
      <c r="M70" s="21">
        <f t="shared" ref="M70:M74" si="101">+C70-G70</f>
        <v>7.0314535400000002</v>
      </c>
      <c r="N70" s="22">
        <f t="shared" si="96"/>
        <v>98.041159246365837</v>
      </c>
      <c r="O70" s="16"/>
      <c r="P70" s="21">
        <f t="shared" ref="P70:P74" si="102">+J70+M70</f>
        <v>-7.4685464599999998</v>
      </c>
      <c r="Q70" s="22">
        <f t="shared" si="97"/>
        <v>-203.65884075363417</v>
      </c>
      <c r="T70" s="49"/>
    </row>
    <row r="71" spans="1:20" ht="15" customHeight="1" x14ac:dyDescent="0.25">
      <c r="A71" s="18">
        <v>45741</v>
      </c>
      <c r="B71" s="21">
        <v>0</v>
      </c>
      <c r="C71" s="21">
        <v>17.50267332</v>
      </c>
      <c r="D71" s="22">
        <f t="shared" si="98"/>
        <v>17.50267332</v>
      </c>
      <c r="E71" s="16"/>
      <c r="F71" s="21">
        <v>13</v>
      </c>
      <c r="G71" s="21">
        <v>0</v>
      </c>
      <c r="H71" s="22">
        <f t="shared" si="99"/>
        <v>13</v>
      </c>
      <c r="I71" s="16"/>
      <c r="J71" s="21">
        <f t="shared" si="100"/>
        <v>-13</v>
      </c>
      <c r="K71" s="22">
        <f t="shared" ref="K71:K75" si="103">+K70+J71</f>
        <v>-314.7</v>
      </c>
      <c r="L71" s="16"/>
      <c r="M71" s="21">
        <f t="shared" si="101"/>
        <v>17.50267332</v>
      </c>
      <c r="N71" s="22">
        <f t="shared" ref="N71:N75" si="104">+N70+M71</f>
        <v>115.54383256636584</v>
      </c>
      <c r="O71" s="16"/>
      <c r="P71" s="21">
        <f t="shared" si="102"/>
        <v>4.5026733199999995</v>
      </c>
      <c r="Q71" s="22">
        <f t="shared" ref="Q71:Q73" si="105">+Q70+P71</f>
        <v>-199.15616743363415</v>
      </c>
      <c r="T71" s="49"/>
    </row>
    <row r="72" spans="1:20" ht="15" customHeight="1" x14ac:dyDescent="0.25">
      <c r="A72" s="18">
        <v>45742</v>
      </c>
      <c r="B72" s="21">
        <v>0</v>
      </c>
      <c r="C72" s="21">
        <v>0.70373310999999994</v>
      </c>
      <c r="D72" s="22">
        <f t="shared" si="98"/>
        <v>0.70373310999999994</v>
      </c>
      <c r="E72" s="16"/>
      <c r="F72" s="21">
        <v>25.4</v>
      </c>
      <c r="G72" s="21">
        <v>0</v>
      </c>
      <c r="H72" s="22">
        <f t="shared" si="99"/>
        <v>25.4</v>
      </c>
      <c r="I72" s="16"/>
      <c r="J72" s="21">
        <f t="shared" si="100"/>
        <v>-25.4</v>
      </c>
      <c r="K72" s="22">
        <f t="shared" si="103"/>
        <v>-340.09999999999997</v>
      </c>
      <c r="L72" s="16"/>
      <c r="M72" s="21">
        <f t="shared" si="101"/>
        <v>0.70373310999999994</v>
      </c>
      <c r="N72" s="22">
        <f t="shared" si="104"/>
        <v>116.24756567636584</v>
      </c>
      <c r="O72" s="16"/>
      <c r="P72" s="21">
        <f t="shared" si="102"/>
        <v>-24.696266889999997</v>
      </c>
      <c r="Q72" s="22">
        <f t="shared" si="105"/>
        <v>-223.85243432363416</v>
      </c>
      <c r="T72" s="49"/>
    </row>
    <row r="73" spans="1:20" ht="15" customHeight="1" x14ac:dyDescent="0.25">
      <c r="A73" s="18">
        <v>45743</v>
      </c>
      <c r="B73" s="21">
        <v>0</v>
      </c>
      <c r="C73" s="21">
        <v>21.793745219999998</v>
      </c>
      <c r="D73" s="22">
        <f t="shared" si="98"/>
        <v>21.793745219999998</v>
      </c>
      <c r="E73" s="16"/>
      <c r="F73" s="21">
        <v>17.899999999999999</v>
      </c>
      <c r="G73" s="21">
        <v>0</v>
      </c>
      <c r="H73" s="22">
        <f t="shared" si="99"/>
        <v>17.899999999999999</v>
      </c>
      <c r="I73" s="16"/>
      <c r="J73" s="21">
        <f t="shared" si="100"/>
        <v>-17.899999999999999</v>
      </c>
      <c r="K73" s="22">
        <f t="shared" si="103"/>
        <v>-357.99999999999994</v>
      </c>
      <c r="L73" s="16"/>
      <c r="M73" s="21">
        <f t="shared" si="101"/>
        <v>21.793745219999998</v>
      </c>
      <c r="N73" s="22">
        <f t="shared" si="104"/>
        <v>138.04131089636584</v>
      </c>
      <c r="O73" s="16"/>
      <c r="P73" s="21">
        <f t="shared" si="102"/>
        <v>3.8937452199999996</v>
      </c>
      <c r="Q73" s="22">
        <f t="shared" si="105"/>
        <v>-219.95868910363416</v>
      </c>
      <c r="T73" s="49"/>
    </row>
    <row r="74" spans="1:20" ht="15" customHeight="1" x14ac:dyDescent="0.25">
      <c r="A74" s="18">
        <v>45744</v>
      </c>
      <c r="B74" s="21">
        <v>0</v>
      </c>
      <c r="C74" s="21">
        <v>0.5442867799999993</v>
      </c>
      <c r="D74" s="22">
        <f t="shared" si="98"/>
        <v>0.5442867799999993</v>
      </c>
      <c r="E74" s="16"/>
      <c r="F74" s="21">
        <v>17.100000000000001</v>
      </c>
      <c r="G74" s="21">
        <v>0</v>
      </c>
      <c r="H74" s="22">
        <f t="shared" si="99"/>
        <v>17.100000000000001</v>
      </c>
      <c r="I74" s="16"/>
      <c r="J74" s="21">
        <f t="shared" si="100"/>
        <v>-17.100000000000001</v>
      </c>
      <c r="K74" s="22">
        <f t="shared" si="103"/>
        <v>-375.09999999999997</v>
      </c>
      <c r="L74" s="16"/>
      <c r="M74" s="21">
        <f t="shared" si="101"/>
        <v>0.5442867799999993</v>
      </c>
      <c r="N74" s="22">
        <f t="shared" si="104"/>
        <v>138.58559767636584</v>
      </c>
      <c r="O74" s="16"/>
      <c r="P74" s="21">
        <f t="shared" si="102"/>
        <v>-16.555713220000001</v>
      </c>
      <c r="Q74" s="22">
        <f>+Q73+P74</f>
        <v>-236.51440232363416</v>
      </c>
      <c r="T74" s="49"/>
    </row>
    <row r="75" spans="1:20" ht="15" customHeight="1" x14ac:dyDescent="0.25">
      <c r="A75" s="18">
        <v>45747</v>
      </c>
      <c r="B75" s="21">
        <v>0</v>
      </c>
      <c r="C75" s="21">
        <v>3.2946229999999979E-2</v>
      </c>
      <c r="D75" s="22">
        <f t="shared" ref="D75:D86" si="106">+B75+C75</f>
        <v>3.2946229999999979E-2</v>
      </c>
      <c r="E75" s="16"/>
      <c r="F75" s="21">
        <v>16.5</v>
      </c>
      <c r="G75" s="21">
        <v>2.8399999999999999E-6</v>
      </c>
      <c r="H75" s="22">
        <f t="shared" ref="H75:H86" si="107">+F75+G75</f>
        <v>16.500002840000001</v>
      </c>
      <c r="I75" s="16"/>
      <c r="J75" s="21">
        <f t="shared" ref="J75:J86" si="108">+B75-F75</f>
        <v>-16.5</v>
      </c>
      <c r="K75" s="22">
        <f t="shared" si="103"/>
        <v>-391.59999999999997</v>
      </c>
      <c r="L75" s="16"/>
      <c r="M75" s="21">
        <f t="shared" ref="M75:M86" si="109">+C75-G75</f>
        <v>3.2943389999999982E-2</v>
      </c>
      <c r="N75" s="22">
        <f t="shared" si="104"/>
        <v>138.61854106636585</v>
      </c>
      <c r="O75" s="16"/>
      <c r="P75" s="21">
        <f t="shared" ref="P75:P86" si="110">+J75+M75</f>
        <v>-16.46705661</v>
      </c>
      <c r="Q75" s="22">
        <f t="shared" ref="Q75:Q83" si="111">+Q74+P75</f>
        <v>-252.98145893363414</v>
      </c>
      <c r="T75" s="49"/>
    </row>
    <row r="76" spans="1:20" ht="15" customHeight="1" x14ac:dyDescent="0.25">
      <c r="A76" s="18">
        <v>45748</v>
      </c>
      <c r="B76" s="21">
        <v>0</v>
      </c>
      <c r="C76" s="21">
        <v>33.040154250000001</v>
      </c>
      <c r="D76" s="22">
        <f t="shared" si="106"/>
        <v>33.040154250000001</v>
      </c>
      <c r="E76" s="16"/>
      <c r="F76" s="21">
        <v>15.1</v>
      </c>
      <c r="G76" s="21">
        <v>0.96800909999999996</v>
      </c>
      <c r="H76" s="22">
        <f t="shared" si="107"/>
        <v>16.068009100000001</v>
      </c>
      <c r="I76" s="16"/>
      <c r="J76" s="21">
        <f t="shared" si="108"/>
        <v>-15.1</v>
      </c>
      <c r="K76" s="22">
        <f t="shared" ref="K76" si="112">+K75+J76</f>
        <v>-406.7</v>
      </c>
      <c r="L76" s="16"/>
      <c r="M76" s="21">
        <f t="shared" si="109"/>
        <v>32.072145149999997</v>
      </c>
      <c r="N76" s="22">
        <f t="shared" ref="N76:N77" si="113">+N75+M76</f>
        <v>170.69068621636586</v>
      </c>
      <c r="O76" s="16"/>
      <c r="P76" s="21">
        <f t="shared" si="110"/>
        <v>16.972145149999996</v>
      </c>
      <c r="Q76" s="22">
        <f t="shared" si="111"/>
        <v>-236.00931378363416</v>
      </c>
      <c r="T76" s="49"/>
    </row>
    <row r="77" spans="1:20" ht="15" customHeight="1" x14ac:dyDescent="0.25">
      <c r="A77" s="18">
        <v>45749</v>
      </c>
      <c r="B77" s="21">
        <v>0</v>
      </c>
      <c r="C77" s="21">
        <v>0.28237097999999999</v>
      </c>
      <c r="D77" s="22">
        <f t="shared" si="106"/>
        <v>0.28237097999999999</v>
      </c>
      <c r="E77" s="16"/>
      <c r="F77" s="21">
        <v>14.6</v>
      </c>
      <c r="G77" s="21">
        <v>3.8007609999999997E-2</v>
      </c>
      <c r="H77" s="22">
        <f t="shared" si="107"/>
        <v>14.638007609999999</v>
      </c>
      <c r="I77" s="16"/>
      <c r="J77" s="21">
        <f t="shared" si="108"/>
        <v>-14.6</v>
      </c>
      <c r="K77" s="22">
        <f>+K76+J77</f>
        <v>-421.3</v>
      </c>
      <c r="L77" s="16"/>
      <c r="M77" s="21">
        <f t="shared" si="109"/>
        <v>0.24436337</v>
      </c>
      <c r="N77" s="22">
        <f t="shared" si="113"/>
        <v>170.93504958636586</v>
      </c>
      <c r="O77" s="16"/>
      <c r="P77" s="21">
        <f t="shared" si="110"/>
        <v>-14.355636629999999</v>
      </c>
      <c r="Q77" s="22">
        <f t="shared" si="111"/>
        <v>-250.36495041363415</v>
      </c>
      <c r="T77" s="49"/>
    </row>
    <row r="78" spans="1:20" ht="15" customHeight="1" x14ac:dyDescent="0.25">
      <c r="A78" s="18">
        <v>45750</v>
      </c>
      <c r="B78" s="21">
        <v>0</v>
      </c>
      <c r="C78" s="21">
        <v>10.933017629999993</v>
      </c>
      <c r="D78" s="22">
        <f t="shared" si="106"/>
        <v>10.933017629999993</v>
      </c>
      <c r="E78" s="16"/>
      <c r="F78" s="21">
        <v>15.9</v>
      </c>
      <c r="G78" s="21">
        <v>0.16623299</v>
      </c>
      <c r="H78" s="22">
        <f t="shared" si="107"/>
        <v>16.06623299</v>
      </c>
      <c r="I78" s="16"/>
      <c r="J78" s="21">
        <f t="shared" si="108"/>
        <v>-15.9</v>
      </c>
      <c r="K78" s="22">
        <f t="shared" ref="K78:K83" si="114">+K77+J78</f>
        <v>-437.2</v>
      </c>
      <c r="L78" s="16"/>
      <c r="M78" s="21">
        <f t="shared" si="109"/>
        <v>10.766784639999994</v>
      </c>
      <c r="N78" s="22">
        <f>+N77+M78</f>
        <v>181.70183422636586</v>
      </c>
      <c r="O78" s="16"/>
      <c r="P78" s="21">
        <f t="shared" si="110"/>
        <v>-5.1332153600000066</v>
      </c>
      <c r="Q78" s="22">
        <f t="shared" si="111"/>
        <v>-255.49816577363416</v>
      </c>
      <c r="T78" s="49"/>
    </row>
    <row r="79" spans="1:20" ht="15" customHeight="1" x14ac:dyDescent="0.25">
      <c r="A79" s="18">
        <v>45751</v>
      </c>
      <c r="B79" s="21">
        <v>0</v>
      </c>
      <c r="C79" s="21">
        <v>6.6757170000000005E-2</v>
      </c>
      <c r="D79" s="22">
        <f t="shared" ref="D79:D83" si="115">+B79+C79</f>
        <v>6.6757170000000005E-2</v>
      </c>
      <c r="E79" s="16"/>
      <c r="F79" s="21">
        <v>13.8</v>
      </c>
      <c r="G79" s="21">
        <v>0</v>
      </c>
      <c r="H79" s="22">
        <f t="shared" ref="H79:H83" si="116">+F79+G79</f>
        <v>13.8</v>
      </c>
      <c r="I79" s="16"/>
      <c r="J79" s="21">
        <f t="shared" ref="J79:J83" si="117">+B79-F79</f>
        <v>-13.8</v>
      </c>
      <c r="K79" s="22">
        <f t="shared" si="114"/>
        <v>-451</v>
      </c>
      <c r="L79" s="16"/>
      <c r="M79" s="21">
        <f t="shared" ref="M79:M83" si="118">+C79-G79</f>
        <v>6.6757170000000005E-2</v>
      </c>
      <c r="N79" s="22">
        <f t="shared" ref="N79:N83" si="119">+N78+M79</f>
        <v>181.76859139636585</v>
      </c>
      <c r="O79" s="16"/>
      <c r="P79" s="21">
        <f t="shared" ref="P79:P83" si="120">+J79+M79</f>
        <v>-13.73324283</v>
      </c>
      <c r="Q79" s="22">
        <f t="shared" si="111"/>
        <v>-269.23140860363418</v>
      </c>
      <c r="T79" s="49"/>
    </row>
    <row r="80" spans="1:20" ht="15" customHeight="1" x14ac:dyDescent="0.25">
      <c r="A80" s="18">
        <v>45754</v>
      </c>
      <c r="B80" s="21">
        <v>0</v>
      </c>
      <c r="C80" s="21">
        <v>1.79656E-3</v>
      </c>
      <c r="D80" s="22">
        <f t="shared" si="115"/>
        <v>1.79656E-3</v>
      </c>
      <c r="E80" s="16"/>
      <c r="F80" s="21">
        <v>13.3</v>
      </c>
      <c r="G80" s="21">
        <v>0</v>
      </c>
      <c r="H80" s="22">
        <f t="shared" si="116"/>
        <v>13.3</v>
      </c>
      <c r="I80" s="16"/>
      <c r="J80" s="21">
        <f t="shared" si="117"/>
        <v>-13.3</v>
      </c>
      <c r="K80" s="22">
        <f t="shared" si="114"/>
        <v>-464.3</v>
      </c>
      <c r="L80" s="16"/>
      <c r="M80" s="21">
        <f t="shared" si="118"/>
        <v>1.79656E-3</v>
      </c>
      <c r="N80" s="22">
        <f t="shared" si="119"/>
        <v>181.77038795636585</v>
      </c>
      <c r="O80" s="16"/>
      <c r="P80" s="21">
        <f t="shared" si="120"/>
        <v>-13.29820344</v>
      </c>
      <c r="Q80" s="22">
        <f t="shared" si="111"/>
        <v>-282.52961204363419</v>
      </c>
      <c r="T80" s="49"/>
    </row>
    <row r="81" spans="1:20" ht="14.25" customHeight="1" x14ac:dyDescent="0.25">
      <c r="A81" s="18">
        <v>45755</v>
      </c>
      <c r="B81" s="21">
        <v>0</v>
      </c>
      <c r="C81" s="21">
        <v>11.057869269999999</v>
      </c>
      <c r="D81" s="22">
        <f t="shared" si="115"/>
        <v>11.057869269999999</v>
      </c>
      <c r="E81" s="16"/>
      <c r="F81" s="21">
        <v>12.8</v>
      </c>
      <c r="G81" s="21">
        <v>10</v>
      </c>
      <c r="H81" s="22">
        <f t="shared" si="116"/>
        <v>22.8</v>
      </c>
      <c r="I81" s="16"/>
      <c r="J81" s="21">
        <f t="shared" si="117"/>
        <v>-12.8</v>
      </c>
      <c r="K81" s="22">
        <f t="shared" si="114"/>
        <v>-477.1</v>
      </c>
      <c r="L81" s="16"/>
      <c r="M81" s="21">
        <f t="shared" si="118"/>
        <v>1.0578692699999994</v>
      </c>
      <c r="N81" s="22">
        <f t="shared" si="119"/>
        <v>182.82825722636585</v>
      </c>
      <c r="O81" s="16"/>
      <c r="P81" s="21">
        <f t="shared" si="120"/>
        <v>-11.742130730000001</v>
      </c>
      <c r="Q81" s="22">
        <f t="shared" si="111"/>
        <v>-294.27174277363417</v>
      </c>
      <c r="T81" s="49"/>
    </row>
    <row r="82" spans="1:20" ht="15" customHeight="1" x14ac:dyDescent="0.25">
      <c r="A82" s="18">
        <v>45756</v>
      </c>
      <c r="B82" s="21">
        <v>0</v>
      </c>
      <c r="C82" s="21">
        <v>0.17837645999999999</v>
      </c>
      <c r="D82" s="22">
        <f t="shared" si="115"/>
        <v>0.17837645999999999</v>
      </c>
      <c r="E82" s="16"/>
      <c r="F82" s="21">
        <v>12.9</v>
      </c>
      <c r="G82" s="21">
        <v>2.6742310000000005E-2</v>
      </c>
      <c r="H82" s="22">
        <f t="shared" si="116"/>
        <v>12.92674231</v>
      </c>
      <c r="I82" s="16"/>
      <c r="J82" s="21">
        <f t="shared" si="117"/>
        <v>-12.9</v>
      </c>
      <c r="K82" s="22">
        <f t="shared" si="114"/>
        <v>-490</v>
      </c>
      <c r="L82" s="16"/>
      <c r="M82" s="21">
        <f t="shared" si="118"/>
        <v>0.15163414999999997</v>
      </c>
      <c r="N82" s="22">
        <f t="shared" si="119"/>
        <v>182.97989137636586</v>
      </c>
      <c r="O82" s="16"/>
      <c r="P82" s="21">
        <f t="shared" si="120"/>
        <v>-12.748365850000001</v>
      </c>
      <c r="Q82" s="22">
        <f t="shared" si="111"/>
        <v>-307.0201086236342</v>
      </c>
      <c r="T82" s="49"/>
    </row>
    <row r="83" spans="1:20" ht="15" customHeight="1" x14ac:dyDescent="0.25">
      <c r="A83" s="18">
        <v>45757</v>
      </c>
      <c r="B83" s="21">
        <v>0</v>
      </c>
      <c r="C83" s="21">
        <v>0.54164187383208273</v>
      </c>
      <c r="D83" s="22">
        <f t="shared" si="115"/>
        <v>0.54164187383208273</v>
      </c>
      <c r="E83" s="16"/>
      <c r="F83" s="21">
        <v>11.2</v>
      </c>
      <c r="G83" s="21">
        <v>0</v>
      </c>
      <c r="H83" s="22">
        <f t="shared" si="116"/>
        <v>11.2</v>
      </c>
      <c r="I83" s="16"/>
      <c r="J83" s="21">
        <f t="shared" si="117"/>
        <v>-11.2</v>
      </c>
      <c r="K83" s="22">
        <f t="shared" si="114"/>
        <v>-501.2</v>
      </c>
      <c r="L83" s="16"/>
      <c r="M83" s="21">
        <f t="shared" si="118"/>
        <v>0.54164187383208273</v>
      </c>
      <c r="N83" s="22">
        <f t="shared" si="119"/>
        <v>183.52153325019793</v>
      </c>
      <c r="O83" s="16"/>
      <c r="P83" s="21">
        <f t="shared" si="120"/>
        <v>-10.658358126167917</v>
      </c>
      <c r="Q83" s="22">
        <f t="shared" si="111"/>
        <v>-317.67846674980211</v>
      </c>
      <c r="T83" s="49"/>
    </row>
    <row r="84" spans="1:20" ht="15" customHeight="1" x14ac:dyDescent="0.25">
      <c r="A84" s="18">
        <v>45758</v>
      </c>
      <c r="B84" s="21">
        <v>0</v>
      </c>
      <c r="C84" s="21">
        <v>4.2044503799999999</v>
      </c>
      <c r="D84" s="22">
        <f t="shared" si="106"/>
        <v>4.2044503799999999</v>
      </c>
      <c r="E84" s="16"/>
      <c r="F84" s="21">
        <v>8.5</v>
      </c>
      <c r="G84" s="21">
        <v>0</v>
      </c>
      <c r="H84" s="22">
        <f t="shared" si="107"/>
        <v>8.5</v>
      </c>
      <c r="I84" s="16"/>
      <c r="J84" s="21">
        <f t="shared" si="108"/>
        <v>-8.5</v>
      </c>
      <c r="K84" s="22">
        <f>+K83+J84</f>
        <v>-509.7</v>
      </c>
      <c r="L84" s="16"/>
      <c r="M84" s="21">
        <f t="shared" si="109"/>
        <v>4.2044503799999999</v>
      </c>
      <c r="N84" s="22">
        <f>+N83+M84</f>
        <v>187.72598363019793</v>
      </c>
      <c r="O84" s="16"/>
      <c r="P84" s="21">
        <f t="shared" si="110"/>
        <v>-4.2955496200000001</v>
      </c>
      <c r="Q84" s="22">
        <f>+Q83+P84</f>
        <v>-321.97401636980209</v>
      </c>
      <c r="T84" s="49"/>
    </row>
    <row r="85" spans="1:20" ht="15" customHeight="1" x14ac:dyDescent="0.25">
      <c r="A85" s="18">
        <v>45761</v>
      </c>
      <c r="B85" s="21">
        <v>0</v>
      </c>
      <c r="C85" s="21">
        <v>2.7252889999999998E-2</v>
      </c>
      <c r="D85" s="22">
        <f t="shared" si="106"/>
        <v>2.7252889999999998E-2</v>
      </c>
      <c r="E85" s="16"/>
      <c r="F85" s="21">
        <v>7</v>
      </c>
      <c r="G85" s="21">
        <v>0</v>
      </c>
      <c r="H85" s="22">
        <f t="shared" si="107"/>
        <v>7</v>
      </c>
      <c r="I85" s="16"/>
      <c r="J85" s="21">
        <f t="shared" si="108"/>
        <v>-7</v>
      </c>
      <c r="K85" s="22">
        <f t="shared" ref="K85:K86" si="121">+K84+J85</f>
        <v>-516.70000000000005</v>
      </c>
      <c r="L85" s="16"/>
      <c r="M85" s="21">
        <f t="shared" si="109"/>
        <v>2.7252889999999998E-2</v>
      </c>
      <c r="N85" s="22">
        <f t="shared" ref="N85:N86" si="122">+N84+M85</f>
        <v>187.75323652019793</v>
      </c>
      <c r="O85" s="16"/>
      <c r="P85" s="21">
        <f t="shared" si="110"/>
        <v>-6.9727471100000002</v>
      </c>
      <c r="Q85" s="22">
        <f t="shared" ref="Q85:Q86" si="123">+Q84+P85</f>
        <v>-328.94676347980209</v>
      </c>
      <c r="T85" s="49"/>
    </row>
    <row r="86" spans="1:20" ht="15" customHeight="1" x14ac:dyDescent="0.25">
      <c r="A86" s="18">
        <v>45762</v>
      </c>
      <c r="B86" s="21">
        <v>0</v>
      </c>
      <c r="C86" s="21">
        <v>2.9053905567443854</v>
      </c>
      <c r="D86" s="22">
        <f t="shared" si="106"/>
        <v>2.9053905567443854</v>
      </c>
      <c r="E86" s="16"/>
      <c r="F86" s="21">
        <v>5</v>
      </c>
      <c r="G86" s="21">
        <v>30.000457059999999</v>
      </c>
      <c r="H86" s="22">
        <f t="shared" si="107"/>
        <v>35.000457060000002</v>
      </c>
      <c r="I86" s="16"/>
      <c r="J86" s="21">
        <f t="shared" si="108"/>
        <v>-5</v>
      </c>
      <c r="K86" s="22">
        <f t="shared" si="121"/>
        <v>-521.70000000000005</v>
      </c>
      <c r="L86" s="16"/>
      <c r="M86" s="21">
        <f t="shared" si="109"/>
        <v>-27.095066503255612</v>
      </c>
      <c r="N86" s="22">
        <f t="shared" si="122"/>
        <v>160.65817001694231</v>
      </c>
      <c r="O86" s="16"/>
      <c r="P86" s="21">
        <f t="shared" si="110"/>
        <v>-32.095066503255609</v>
      </c>
      <c r="Q86" s="22">
        <f t="shared" si="123"/>
        <v>-361.04182998305771</v>
      </c>
      <c r="T86" s="49"/>
    </row>
    <row r="87" spans="1:20" ht="15" customHeight="1" x14ac:dyDescent="0.25">
      <c r="A87" s="18">
        <v>45763</v>
      </c>
      <c r="B87" s="21">
        <v>0</v>
      </c>
      <c r="C87" s="21">
        <v>0</v>
      </c>
      <c r="D87" s="22">
        <f t="shared" ref="D87:D91" si="124">+B87+C87</f>
        <v>0</v>
      </c>
      <c r="E87" s="16"/>
      <c r="F87" s="21">
        <v>10.8</v>
      </c>
      <c r="G87" s="21">
        <v>0</v>
      </c>
      <c r="H87" s="22">
        <f t="shared" ref="H87:H91" si="125">+F87+G87</f>
        <v>10.8</v>
      </c>
      <c r="I87" s="16"/>
      <c r="J87" s="21">
        <f t="shared" ref="J87:J91" si="126">+B87-F87</f>
        <v>-10.8</v>
      </c>
      <c r="K87" s="22">
        <f>+K86+J87</f>
        <v>-532.5</v>
      </c>
      <c r="L87" s="16"/>
      <c r="M87" s="21">
        <f t="shared" ref="M87:M91" si="127">+C87-G87</f>
        <v>0</v>
      </c>
      <c r="N87" s="22">
        <f>+N86+M87</f>
        <v>160.65817001694231</v>
      </c>
      <c r="O87" s="16"/>
      <c r="P87" s="21">
        <f t="shared" ref="P87:P91" si="128">+J87+M87</f>
        <v>-10.8</v>
      </c>
      <c r="Q87" s="22">
        <f>+Q86+P87</f>
        <v>-371.84182998305772</v>
      </c>
      <c r="T87" s="49"/>
    </row>
    <row r="88" spans="1:20" ht="15" customHeight="1" x14ac:dyDescent="0.25">
      <c r="A88" s="18">
        <v>45768</v>
      </c>
      <c r="B88" s="21">
        <v>0</v>
      </c>
      <c r="C88" s="21">
        <v>5.3707459999999996</v>
      </c>
      <c r="D88" s="22">
        <f t="shared" si="124"/>
        <v>5.3707459999999996</v>
      </c>
      <c r="E88" s="16"/>
      <c r="F88" s="21">
        <v>7.5</v>
      </c>
      <c r="G88" s="21">
        <v>0</v>
      </c>
      <c r="H88" s="22">
        <f t="shared" si="125"/>
        <v>7.5</v>
      </c>
      <c r="I88" s="16"/>
      <c r="J88" s="21">
        <f t="shared" si="126"/>
        <v>-7.5</v>
      </c>
      <c r="K88" s="22">
        <f t="shared" ref="K88" si="129">+K87+J88</f>
        <v>-540</v>
      </c>
      <c r="L88" s="16"/>
      <c r="M88" s="21">
        <f t="shared" si="127"/>
        <v>5.3707459999999996</v>
      </c>
      <c r="N88" s="22">
        <f t="shared" ref="N88" si="130">+N87+M88</f>
        <v>166.0289160169423</v>
      </c>
      <c r="O88" s="16"/>
      <c r="P88" s="21">
        <f t="shared" si="128"/>
        <v>-2.1292540000000004</v>
      </c>
      <c r="Q88" s="22">
        <f t="shared" ref="Q88" si="131">+Q87+P88</f>
        <v>-373.97108398305772</v>
      </c>
      <c r="T88" s="49"/>
    </row>
    <row r="89" spans="1:20" ht="15" customHeight="1" x14ac:dyDescent="0.25">
      <c r="A89" s="18">
        <v>45769</v>
      </c>
      <c r="B89" s="21">
        <v>0</v>
      </c>
      <c r="C89" s="21">
        <v>8.9519666718012374</v>
      </c>
      <c r="D89" s="22">
        <f t="shared" si="124"/>
        <v>8.9519666718012374</v>
      </c>
      <c r="E89" s="16"/>
      <c r="F89" s="21">
        <v>6</v>
      </c>
      <c r="G89" s="21">
        <v>0</v>
      </c>
      <c r="H89" s="22">
        <f t="shared" si="125"/>
        <v>6</v>
      </c>
      <c r="I89" s="16"/>
      <c r="J89" s="21">
        <f t="shared" si="126"/>
        <v>-6</v>
      </c>
      <c r="K89" s="22">
        <f>+K88+J89</f>
        <v>-546</v>
      </c>
      <c r="L89" s="16"/>
      <c r="M89" s="21">
        <f t="shared" si="127"/>
        <v>8.9519666718012374</v>
      </c>
      <c r="N89" s="22">
        <f>+N88+M89</f>
        <v>174.98088268874355</v>
      </c>
      <c r="O89" s="16"/>
      <c r="P89" s="21">
        <f t="shared" si="128"/>
        <v>2.9519666718012374</v>
      </c>
      <c r="Q89" s="22">
        <f>+Q88+P89</f>
        <v>-371.01911731125648</v>
      </c>
      <c r="T89" s="49"/>
    </row>
    <row r="90" spans="1:20" ht="15" customHeight="1" x14ac:dyDescent="0.25">
      <c r="A90" s="18">
        <v>45770</v>
      </c>
      <c r="B90" s="21">
        <v>0</v>
      </c>
      <c r="C90" s="21">
        <v>5.8256800000000006E-3</v>
      </c>
      <c r="D90" s="22">
        <f t="shared" si="124"/>
        <v>5.8256800000000006E-3</v>
      </c>
      <c r="E90" s="16"/>
      <c r="F90" s="21">
        <v>4.5</v>
      </c>
      <c r="G90" s="21">
        <v>0</v>
      </c>
      <c r="H90" s="22">
        <f t="shared" si="125"/>
        <v>4.5</v>
      </c>
      <c r="I90" s="16"/>
      <c r="J90" s="21">
        <f t="shared" si="126"/>
        <v>-4.5</v>
      </c>
      <c r="K90" s="22">
        <f t="shared" ref="K90:K91" si="132">+K89+J90</f>
        <v>-550.5</v>
      </c>
      <c r="L90" s="16"/>
      <c r="M90" s="21">
        <f t="shared" si="127"/>
        <v>5.8256800000000006E-3</v>
      </c>
      <c r="N90" s="22">
        <f t="shared" ref="N90:N91" si="133">+N89+M90</f>
        <v>174.98670836874354</v>
      </c>
      <c r="O90" s="16"/>
      <c r="P90" s="21">
        <f t="shared" si="128"/>
        <v>-4.4941743199999999</v>
      </c>
      <c r="Q90" s="22">
        <f t="shared" ref="Q90:Q91" si="134">+Q89+P90</f>
        <v>-375.51329163125649</v>
      </c>
      <c r="T90" s="49"/>
    </row>
    <row r="91" spans="1:20" ht="15" customHeight="1" x14ac:dyDescent="0.25">
      <c r="A91" s="18">
        <v>45771</v>
      </c>
      <c r="B91" s="21">
        <v>0</v>
      </c>
      <c r="C91" s="21">
        <v>8.0648980300000002</v>
      </c>
      <c r="D91" s="22">
        <f t="shared" si="124"/>
        <v>8.0648980300000002</v>
      </c>
      <c r="E91" s="16"/>
      <c r="F91" s="21">
        <v>4</v>
      </c>
      <c r="G91" s="21">
        <v>0</v>
      </c>
      <c r="H91" s="22">
        <f t="shared" si="125"/>
        <v>4</v>
      </c>
      <c r="I91" s="16"/>
      <c r="J91" s="21">
        <f t="shared" si="126"/>
        <v>-4</v>
      </c>
      <c r="K91" s="22">
        <f t="shared" si="132"/>
        <v>-554.5</v>
      </c>
      <c r="L91" s="16"/>
      <c r="M91" s="21">
        <f t="shared" si="127"/>
        <v>8.0648980300000002</v>
      </c>
      <c r="N91" s="22">
        <f t="shared" si="133"/>
        <v>183.05160639874353</v>
      </c>
      <c r="O91" s="16"/>
      <c r="P91" s="21">
        <f t="shared" si="128"/>
        <v>4.0648980300000002</v>
      </c>
      <c r="Q91" s="22">
        <f t="shared" si="134"/>
        <v>-371.4483936012565</v>
      </c>
      <c r="T91" s="49"/>
    </row>
    <row r="92" spans="1:20" ht="15" customHeight="1" x14ac:dyDescent="0.25">
      <c r="A92" s="18">
        <v>45772</v>
      </c>
      <c r="B92" s="21">
        <v>0</v>
      </c>
      <c r="C92" s="21">
        <v>0.93702881000000005</v>
      </c>
      <c r="D92" s="22">
        <f t="shared" ref="D92:D95" si="135">+B92+C92</f>
        <v>0.93702881000000005</v>
      </c>
      <c r="E92" s="16"/>
      <c r="F92" s="21">
        <v>5</v>
      </c>
      <c r="G92" s="21">
        <v>0</v>
      </c>
      <c r="H92" s="22">
        <f t="shared" ref="H92:H95" si="136">+F92+G92</f>
        <v>5</v>
      </c>
      <c r="I92" s="16"/>
      <c r="J92" s="21">
        <f t="shared" ref="J92:J95" si="137">+B92-F92</f>
        <v>-5</v>
      </c>
      <c r="K92" s="22">
        <f>+K91+J92</f>
        <v>-559.5</v>
      </c>
      <c r="L92" s="16"/>
      <c r="M92" s="21">
        <f t="shared" ref="M92:M95" si="138">+C92-G92</f>
        <v>0.93702881000000005</v>
      </c>
      <c r="N92" s="22">
        <f>+N91+M92</f>
        <v>183.98863520874352</v>
      </c>
      <c r="O92" s="16"/>
      <c r="P92" s="21">
        <f t="shared" ref="P92:P95" si="139">+J92+M92</f>
        <v>-4.0629711899999998</v>
      </c>
      <c r="Q92" s="22">
        <f>+Q91+P92</f>
        <v>-375.51136479125648</v>
      </c>
      <c r="T92" s="49"/>
    </row>
    <row r="93" spans="1:20" ht="15" customHeight="1" x14ac:dyDescent="0.25">
      <c r="A93" s="18">
        <v>45775</v>
      </c>
      <c r="B93" s="21">
        <v>0</v>
      </c>
      <c r="C93" s="21">
        <v>3.5535089999999998E-2</v>
      </c>
      <c r="D93" s="22">
        <f t="shared" si="135"/>
        <v>3.5535089999999998E-2</v>
      </c>
      <c r="E93" s="16"/>
      <c r="F93" s="21">
        <v>2</v>
      </c>
      <c r="G93" s="21">
        <v>3.0713610000000002E-2</v>
      </c>
      <c r="H93" s="22">
        <f t="shared" si="136"/>
        <v>2.0307136099999998</v>
      </c>
      <c r="I93" s="16"/>
      <c r="J93" s="21">
        <f t="shared" si="137"/>
        <v>-2</v>
      </c>
      <c r="K93" s="22">
        <f>+K92+J93</f>
        <v>-561.5</v>
      </c>
      <c r="L93" s="16"/>
      <c r="M93" s="21">
        <f t="shared" si="138"/>
        <v>4.821479999999996E-3</v>
      </c>
      <c r="N93" s="22">
        <f>+N92+M93</f>
        <v>183.99345668874352</v>
      </c>
      <c r="O93" s="16"/>
      <c r="P93" s="21">
        <f t="shared" si="139"/>
        <v>-1.9951785200000001</v>
      </c>
      <c r="Q93" s="22">
        <f>+Q92+P93</f>
        <v>-377.50654331125651</v>
      </c>
      <c r="T93" s="49"/>
    </row>
    <row r="94" spans="1:20" ht="15" customHeight="1" x14ac:dyDescent="0.25">
      <c r="A94" s="18">
        <v>45776</v>
      </c>
      <c r="B94" s="21">
        <v>0</v>
      </c>
      <c r="C94" s="21">
        <v>17.050269350000001</v>
      </c>
      <c r="D94" s="22">
        <f t="shared" si="135"/>
        <v>17.050269350000001</v>
      </c>
      <c r="E94" s="16"/>
      <c r="F94" s="21">
        <v>5</v>
      </c>
      <c r="G94" s="21">
        <v>0</v>
      </c>
      <c r="H94" s="22">
        <f t="shared" si="136"/>
        <v>5</v>
      </c>
      <c r="I94" s="16"/>
      <c r="J94" s="21">
        <f t="shared" si="137"/>
        <v>-5</v>
      </c>
      <c r="K94" s="22">
        <f t="shared" ref="K94:K95" si="140">+K93+J94</f>
        <v>-566.5</v>
      </c>
      <c r="L94" s="16"/>
      <c r="M94" s="21">
        <f t="shared" si="138"/>
        <v>17.050269350000001</v>
      </c>
      <c r="N94" s="22">
        <f t="shared" ref="N94:N95" si="141">+N93+M94</f>
        <v>201.04372603874353</v>
      </c>
      <c r="O94" s="16"/>
      <c r="P94" s="21">
        <f t="shared" si="139"/>
        <v>12.050269350000001</v>
      </c>
      <c r="Q94" s="22">
        <f t="shared" ref="Q94:Q95" si="142">+Q93+P94</f>
        <v>-365.4562739612565</v>
      </c>
      <c r="T94" s="49"/>
    </row>
    <row r="95" spans="1:20" ht="15" customHeight="1" x14ac:dyDescent="0.25">
      <c r="A95" s="18">
        <v>45777</v>
      </c>
      <c r="B95" s="21">
        <v>0</v>
      </c>
      <c r="C95" s="21">
        <v>7.357677E-2</v>
      </c>
      <c r="D95" s="22">
        <f t="shared" si="135"/>
        <v>7.357677E-2</v>
      </c>
      <c r="E95" s="16"/>
      <c r="F95" s="21">
        <v>3</v>
      </c>
      <c r="G95" s="21">
        <v>0</v>
      </c>
      <c r="H95" s="22">
        <f t="shared" si="136"/>
        <v>3</v>
      </c>
      <c r="I95" s="16"/>
      <c r="J95" s="21">
        <f t="shared" si="137"/>
        <v>-3</v>
      </c>
      <c r="K95" s="22">
        <f t="shared" si="140"/>
        <v>-569.5</v>
      </c>
      <c r="L95" s="16"/>
      <c r="M95" s="21">
        <f t="shared" si="138"/>
        <v>7.357677E-2</v>
      </c>
      <c r="N95" s="22">
        <f t="shared" si="141"/>
        <v>201.11730280874352</v>
      </c>
      <c r="O95" s="16"/>
      <c r="P95" s="21">
        <f t="shared" si="139"/>
        <v>-2.9264232300000002</v>
      </c>
      <c r="Q95" s="22">
        <f t="shared" si="142"/>
        <v>-368.38269719125651</v>
      </c>
      <c r="T95" s="49"/>
    </row>
    <row r="96" spans="1:20" ht="15" customHeight="1" x14ac:dyDescent="0.25">
      <c r="A96" s="18">
        <v>45779</v>
      </c>
      <c r="B96" s="21">
        <v>0</v>
      </c>
      <c r="C96" s="21">
        <v>16.577260989999999</v>
      </c>
      <c r="D96" s="22">
        <f t="shared" ref="D96:D100" si="143">+B96+C96</f>
        <v>16.577260989999999</v>
      </c>
      <c r="E96" s="16"/>
      <c r="F96" s="21">
        <v>1.5</v>
      </c>
      <c r="G96" s="21">
        <v>4.8069999999999997E-4</v>
      </c>
      <c r="H96" s="22">
        <f t="shared" ref="H96:H100" si="144">+F96+G96</f>
        <v>1.5004807</v>
      </c>
      <c r="I96" s="16"/>
      <c r="J96" s="21">
        <f t="shared" ref="J96:J100" si="145">+B96-F96</f>
        <v>-1.5</v>
      </c>
      <c r="K96" s="22">
        <f>+K95+J96</f>
        <v>-571</v>
      </c>
      <c r="L96" s="16"/>
      <c r="M96" s="21">
        <f t="shared" ref="M96:M100" si="146">+C96-G96</f>
        <v>16.576780289999999</v>
      </c>
      <c r="N96" s="22">
        <f>+N95+M96</f>
        <v>217.6940830987435</v>
      </c>
      <c r="O96" s="16"/>
      <c r="P96" s="21">
        <f t="shared" ref="P96:P100" si="147">+J96+M96</f>
        <v>15.076780289999999</v>
      </c>
      <c r="Q96" s="22">
        <f>+Q95+P96</f>
        <v>-353.30591690125652</v>
      </c>
      <c r="T96" s="49"/>
    </row>
    <row r="97" spans="1:20" ht="15" customHeight="1" x14ac:dyDescent="0.25">
      <c r="A97" s="18">
        <v>45782</v>
      </c>
      <c r="B97" s="21">
        <v>0</v>
      </c>
      <c r="C97" s="21">
        <v>4.0631807599999998</v>
      </c>
      <c r="D97" s="22">
        <f t="shared" si="143"/>
        <v>4.0631807599999998</v>
      </c>
      <c r="E97" s="16"/>
      <c r="F97" s="21">
        <v>2</v>
      </c>
      <c r="G97" s="21">
        <v>0</v>
      </c>
      <c r="H97" s="22">
        <f t="shared" si="144"/>
        <v>2</v>
      </c>
      <c r="I97" s="16"/>
      <c r="J97" s="21">
        <f t="shared" si="145"/>
        <v>-2</v>
      </c>
      <c r="K97" s="22">
        <f>+K96+J97</f>
        <v>-573</v>
      </c>
      <c r="L97" s="16"/>
      <c r="M97" s="21">
        <f t="shared" si="146"/>
        <v>4.0631807599999998</v>
      </c>
      <c r="N97" s="22">
        <f>+N96+M97</f>
        <v>221.7572638587435</v>
      </c>
      <c r="O97" s="16"/>
      <c r="P97" s="21">
        <f t="shared" si="147"/>
        <v>2.0631807599999998</v>
      </c>
      <c r="Q97" s="22">
        <f>+Q96+P97</f>
        <v>-351.2427361412565</v>
      </c>
      <c r="T97" s="49"/>
    </row>
    <row r="98" spans="1:20" ht="15" customHeight="1" x14ac:dyDescent="0.25">
      <c r="A98" s="18">
        <v>45783</v>
      </c>
      <c r="B98" s="21">
        <v>0</v>
      </c>
      <c r="C98" s="21">
        <v>16.41120004934665</v>
      </c>
      <c r="D98" s="22">
        <f t="shared" si="143"/>
        <v>16.41120004934665</v>
      </c>
      <c r="E98" s="16"/>
      <c r="F98" s="21">
        <v>2</v>
      </c>
      <c r="G98" s="21">
        <v>0</v>
      </c>
      <c r="H98" s="22">
        <f t="shared" si="144"/>
        <v>2</v>
      </c>
      <c r="I98" s="16"/>
      <c r="J98" s="21">
        <f t="shared" si="145"/>
        <v>-2</v>
      </c>
      <c r="K98" s="22">
        <f>+K97+J98</f>
        <v>-575</v>
      </c>
      <c r="L98" s="16"/>
      <c r="M98" s="21">
        <f t="shared" si="146"/>
        <v>16.41120004934665</v>
      </c>
      <c r="N98" s="22">
        <f>+N97+M98</f>
        <v>238.16846390809016</v>
      </c>
      <c r="O98" s="16"/>
      <c r="P98" s="21">
        <f t="shared" si="147"/>
        <v>14.41120004934665</v>
      </c>
      <c r="Q98" s="22">
        <f>+Q97+P98</f>
        <v>-336.83153609190987</v>
      </c>
      <c r="T98" s="49"/>
    </row>
    <row r="99" spans="1:20" ht="15" customHeight="1" x14ac:dyDescent="0.25">
      <c r="A99" s="18">
        <v>45784</v>
      </c>
      <c r="B99" s="21">
        <v>0</v>
      </c>
      <c r="C99" s="21">
        <v>0.13602561999999999</v>
      </c>
      <c r="D99" s="22">
        <f t="shared" si="143"/>
        <v>0.13602561999999999</v>
      </c>
      <c r="E99" s="16"/>
      <c r="F99" s="21">
        <v>2</v>
      </c>
      <c r="G99" s="21">
        <v>0</v>
      </c>
      <c r="H99" s="22">
        <f t="shared" si="144"/>
        <v>2</v>
      </c>
      <c r="I99" s="16"/>
      <c r="J99" s="21">
        <f t="shared" si="145"/>
        <v>-2</v>
      </c>
      <c r="K99" s="22">
        <f t="shared" ref="K99:K100" si="148">+K98+J99</f>
        <v>-577</v>
      </c>
      <c r="L99" s="16"/>
      <c r="M99" s="21">
        <f t="shared" si="146"/>
        <v>0.13602561999999999</v>
      </c>
      <c r="N99" s="22">
        <f t="shared" ref="N99:N100" si="149">+N98+M99</f>
        <v>238.30448952809016</v>
      </c>
      <c r="O99" s="16"/>
      <c r="P99" s="21">
        <f t="shared" si="147"/>
        <v>-1.8639743799999999</v>
      </c>
      <c r="Q99" s="22">
        <f t="shared" ref="Q99:Q100" si="150">+Q98+P99</f>
        <v>-338.69551047190987</v>
      </c>
      <c r="T99" s="49"/>
    </row>
    <row r="100" spans="1:20" ht="15" customHeight="1" x14ac:dyDescent="0.25">
      <c r="A100" s="18">
        <v>45785</v>
      </c>
      <c r="B100" s="21">
        <v>0</v>
      </c>
      <c r="C100" s="21">
        <v>8.1372644800000007</v>
      </c>
      <c r="D100" s="22">
        <f t="shared" si="143"/>
        <v>8.1372644800000007</v>
      </c>
      <c r="E100" s="16"/>
      <c r="F100" s="21">
        <v>2</v>
      </c>
      <c r="G100" s="21">
        <v>0</v>
      </c>
      <c r="H100" s="22">
        <f t="shared" si="144"/>
        <v>2</v>
      </c>
      <c r="I100" s="16"/>
      <c r="J100" s="21">
        <f t="shared" si="145"/>
        <v>-2</v>
      </c>
      <c r="K100" s="22">
        <f t="shared" si="148"/>
        <v>-579</v>
      </c>
      <c r="L100" s="16"/>
      <c r="M100" s="21">
        <f t="shared" si="146"/>
        <v>8.1372644800000007</v>
      </c>
      <c r="N100" s="22">
        <f t="shared" si="149"/>
        <v>246.44175400809016</v>
      </c>
      <c r="O100" s="16"/>
      <c r="P100" s="21">
        <f t="shared" si="147"/>
        <v>6.1372644800000007</v>
      </c>
      <c r="Q100" s="22">
        <f t="shared" si="150"/>
        <v>-332.55824599190987</v>
      </c>
      <c r="T100" s="49"/>
    </row>
    <row r="101" spans="1:20" ht="15" customHeight="1" x14ac:dyDescent="0.25">
      <c r="A101" s="18">
        <v>45786</v>
      </c>
      <c r="B101" s="21">
        <v>0</v>
      </c>
      <c r="C101" s="21">
        <v>2.2501053999999998</v>
      </c>
      <c r="D101" s="22">
        <f t="shared" ref="D101:D108" si="151">+B101+C101</f>
        <v>2.2501053999999998</v>
      </c>
      <c r="E101" s="16"/>
      <c r="F101" s="21">
        <v>2</v>
      </c>
      <c r="G101" s="21">
        <v>0</v>
      </c>
      <c r="H101" s="22">
        <f t="shared" ref="H101:H108" si="152">+F101+G101</f>
        <v>2</v>
      </c>
      <c r="I101" s="16"/>
      <c r="J101" s="21">
        <f t="shared" ref="J101:J109" si="153">+B101-F101</f>
        <v>-2</v>
      </c>
      <c r="K101" s="22">
        <f>+K100+J101</f>
        <v>-581</v>
      </c>
      <c r="L101" s="16"/>
      <c r="M101" s="21">
        <f t="shared" ref="M101:M109" si="154">+C101-G101</f>
        <v>2.2501053999999998</v>
      </c>
      <c r="N101" s="22">
        <f>+N100+M101</f>
        <v>248.69185940809015</v>
      </c>
      <c r="O101" s="16"/>
      <c r="P101" s="21">
        <f t="shared" ref="P101:P109" si="155">+J101+M101</f>
        <v>0.25010539999999981</v>
      </c>
      <c r="Q101" s="22">
        <f>+Q100+P101</f>
        <v>-332.30814059190988</v>
      </c>
      <c r="T101" s="49"/>
    </row>
    <row r="102" spans="1:20" ht="15" customHeight="1" x14ac:dyDescent="0.25">
      <c r="A102" s="18">
        <v>45789</v>
      </c>
      <c r="B102" s="21">
        <v>0</v>
      </c>
      <c r="C102" s="21">
        <v>6.4894341399999993</v>
      </c>
      <c r="D102" s="22">
        <f t="shared" si="151"/>
        <v>6.4894341399999993</v>
      </c>
      <c r="E102" s="16"/>
      <c r="F102" s="21">
        <v>2</v>
      </c>
      <c r="G102" s="21">
        <v>80</v>
      </c>
      <c r="H102" s="22">
        <f t="shared" si="152"/>
        <v>82</v>
      </c>
      <c r="I102" s="16"/>
      <c r="J102" s="21">
        <f t="shared" si="153"/>
        <v>-2</v>
      </c>
      <c r="K102" s="22">
        <f>+K101+J102</f>
        <v>-583</v>
      </c>
      <c r="L102" s="16"/>
      <c r="M102" s="21">
        <f t="shared" si="154"/>
        <v>-73.51056586</v>
      </c>
      <c r="N102" s="22">
        <f>+N101+M102</f>
        <v>175.18129354809014</v>
      </c>
      <c r="O102" s="16"/>
      <c r="P102" s="21">
        <f t="shared" si="155"/>
        <v>-75.51056586</v>
      </c>
      <c r="Q102" s="22">
        <f>+Q101+P102</f>
        <v>-407.81870645190986</v>
      </c>
      <c r="T102" s="49"/>
    </row>
    <row r="103" spans="1:20" ht="15" customHeight="1" x14ac:dyDescent="0.25">
      <c r="A103" s="18">
        <v>45790</v>
      </c>
      <c r="B103" s="21">
        <v>0</v>
      </c>
      <c r="C103" s="21">
        <v>17.799269119999998</v>
      </c>
      <c r="D103" s="22">
        <f t="shared" si="151"/>
        <v>17.799269119999998</v>
      </c>
      <c r="E103" s="16"/>
      <c r="F103" s="21">
        <v>1</v>
      </c>
      <c r="G103" s="21">
        <v>0</v>
      </c>
      <c r="H103" s="22">
        <f t="shared" si="152"/>
        <v>1</v>
      </c>
      <c r="I103" s="16"/>
      <c r="J103" s="21">
        <f t="shared" si="153"/>
        <v>-1</v>
      </c>
      <c r="K103" s="22">
        <f>+K102+J103</f>
        <v>-584</v>
      </c>
      <c r="L103" s="16"/>
      <c r="M103" s="21">
        <f t="shared" si="154"/>
        <v>17.799269119999998</v>
      </c>
      <c r="N103" s="22">
        <f>+N102+M103</f>
        <v>192.98056266809013</v>
      </c>
      <c r="O103" s="16"/>
      <c r="P103" s="21">
        <f t="shared" si="155"/>
        <v>16.799269119999998</v>
      </c>
      <c r="Q103" s="22">
        <f>+Q102+P103</f>
        <v>-391.01943733190984</v>
      </c>
      <c r="T103" s="49"/>
    </row>
    <row r="104" spans="1:20" ht="15" customHeight="1" x14ac:dyDescent="0.25">
      <c r="A104" s="18">
        <v>45793</v>
      </c>
      <c r="B104" s="21">
        <v>0</v>
      </c>
      <c r="C104" s="21">
        <v>0.77929877000000003</v>
      </c>
      <c r="D104" s="22">
        <f t="shared" si="151"/>
        <v>0.77929877000000003</v>
      </c>
      <c r="E104" s="16"/>
      <c r="F104" s="21">
        <v>2</v>
      </c>
      <c r="G104" s="21">
        <v>0</v>
      </c>
      <c r="H104" s="22">
        <f t="shared" si="152"/>
        <v>2</v>
      </c>
      <c r="I104" s="16"/>
      <c r="J104" s="21">
        <f t="shared" si="153"/>
        <v>-2</v>
      </c>
      <c r="K104" s="22">
        <f t="shared" ref="K104:K108" si="156">+K103+J104</f>
        <v>-586</v>
      </c>
      <c r="L104" s="16"/>
      <c r="M104" s="21">
        <f t="shared" si="154"/>
        <v>0.77929877000000003</v>
      </c>
      <c r="N104" s="22">
        <f>+N103+M104</f>
        <v>193.75986143809013</v>
      </c>
      <c r="O104" s="16"/>
      <c r="P104" s="21">
        <f t="shared" si="155"/>
        <v>-1.22070123</v>
      </c>
      <c r="Q104" s="22">
        <f t="shared" ref="Q104:Q107" si="157">+Q103+P104</f>
        <v>-392.24013856190982</v>
      </c>
      <c r="T104" s="49"/>
    </row>
    <row r="105" spans="1:20" ht="15" customHeight="1" x14ac:dyDescent="0.25">
      <c r="A105" s="18">
        <v>45796</v>
      </c>
      <c r="B105" s="21">
        <v>0</v>
      </c>
      <c r="C105" s="21">
        <v>0.93984618000000009</v>
      </c>
      <c r="D105" s="22">
        <f t="shared" si="151"/>
        <v>0.93984618000000009</v>
      </c>
      <c r="E105" s="16"/>
      <c r="F105" s="21">
        <v>2</v>
      </c>
      <c r="G105" s="21">
        <v>0</v>
      </c>
      <c r="H105" s="22">
        <f t="shared" si="152"/>
        <v>2</v>
      </c>
      <c r="I105" s="16"/>
      <c r="J105" s="21">
        <f t="shared" si="153"/>
        <v>-2</v>
      </c>
      <c r="K105" s="22">
        <f t="shared" si="156"/>
        <v>-588</v>
      </c>
      <c r="L105" s="16"/>
      <c r="M105" s="21">
        <f t="shared" si="154"/>
        <v>0.93984618000000009</v>
      </c>
      <c r="N105" s="22">
        <f t="shared" ref="N105:N108" si="158">+N104+M105</f>
        <v>194.69970761809012</v>
      </c>
      <c r="O105" s="16"/>
      <c r="P105" s="21">
        <f t="shared" si="155"/>
        <v>-1.06015382</v>
      </c>
      <c r="Q105" s="22">
        <f t="shared" si="157"/>
        <v>-393.3002923819098</v>
      </c>
      <c r="T105" s="49"/>
    </row>
    <row r="106" spans="1:20" ht="15" customHeight="1" x14ac:dyDescent="0.25">
      <c r="A106" s="18">
        <v>45797</v>
      </c>
      <c r="B106" s="21">
        <v>0</v>
      </c>
      <c r="C106" s="21">
        <v>9.3454781900000015</v>
      </c>
      <c r="D106" s="22">
        <f t="shared" si="151"/>
        <v>9.3454781900000015</v>
      </c>
      <c r="E106" s="16"/>
      <c r="F106" s="21">
        <v>2</v>
      </c>
      <c r="G106" s="21">
        <v>7.6919000000000011E-4</v>
      </c>
      <c r="H106" s="22">
        <f t="shared" si="152"/>
        <v>2.0007691900000002</v>
      </c>
      <c r="I106" s="16"/>
      <c r="J106" s="21">
        <f t="shared" si="153"/>
        <v>-2</v>
      </c>
      <c r="K106" s="22">
        <f t="shared" si="156"/>
        <v>-590</v>
      </c>
      <c r="L106" s="16"/>
      <c r="M106" s="21">
        <f t="shared" si="154"/>
        <v>9.3447090000000017</v>
      </c>
      <c r="N106" s="22">
        <f t="shared" si="158"/>
        <v>204.04441661809011</v>
      </c>
      <c r="O106" s="16"/>
      <c r="P106" s="21">
        <f t="shared" si="155"/>
        <v>7.3447090000000017</v>
      </c>
      <c r="Q106" s="22">
        <f t="shared" si="157"/>
        <v>-385.95558338190978</v>
      </c>
      <c r="T106" s="49"/>
    </row>
    <row r="107" spans="1:20" ht="15" customHeight="1" x14ac:dyDescent="0.25">
      <c r="A107" s="18">
        <v>45798</v>
      </c>
      <c r="B107" s="21">
        <v>0</v>
      </c>
      <c r="C107" s="21">
        <v>4.5223682400000005</v>
      </c>
      <c r="D107" s="22">
        <f t="shared" si="151"/>
        <v>4.5223682400000005</v>
      </c>
      <c r="E107" s="16"/>
      <c r="F107" s="21">
        <v>1</v>
      </c>
      <c r="G107" s="21">
        <v>0</v>
      </c>
      <c r="H107" s="22">
        <f t="shared" si="152"/>
        <v>1</v>
      </c>
      <c r="I107" s="16"/>
      <c r="J107" s="21">
        <f t="shared" si="153"/>
        <v>-1</v>
      </c>
      <c r="K107" s="22">
        <f t="shared" si="156"/>
        <v>-591</v>
      </c>
      <c r="L107" s="16"/>
      <c r="M107" s="21">
        <f t="shared" si="154"/>
        <v>4.5223682400000005</v>
      </c>
      <c r="N107" s="22">
        <f t="shared" si="158"/>
        <v>208.5667848580901</v>
      </c>
      <c r="O107" s="16"/>
      <c r="P107" s="21">
        <f t="shared" si="155"/>
        <v>3.5223682400000005</v>
      </c>
      <c r="Q107" s="22">
        <f t="shared" si="157"/>
        <v>-382.43321514190978</v>
      </c>
      <c r="T107" s="49"/>
    </row>
    <row r="108" spans="1:20" ht="15" customHeight="1" x14ac:dyDescent="0.25">
      <c r="A108" s="18">
        <v>45799</v>
      </c>
      <c r="B108" s="21">
        <v>0</v>
      </c>
      <c r="C108" s="21">
        <v>3.9276002299999999</v>
      </c>
      <c r="D108" s="22">
        <f t="shared" si="151"/>
        <v>3.9276002299999999</v>
      </c>
      <c r="E108" s="16"/>
      <c r="F108" s="21">
        <v>2</v>
      </c>
      <c r="G108" s="21">
        <v>0</v>
      </c>
      <c r="H108" s="22">
        <f t="shared" si="152"/>
        <v>2</v>
      </c>
      <c r="I108" s="16"/>
      <c r="J108" s="21">
        <f t="shared" si="153"/>
        <v>-2</v>
      </c>
      <c r="K108" s="22">
        <f t="shared" si="156"/>
        <v>-593</v>
      </c>
      <c r="L108" s="16"/>
      <c r="M108" s="21">
        <f t="shared" si="154"/>
        <v>3.9276002299999999</v>
      </c>
      <c r="N108" s="22">
        <f t="shared" si="158"/>
        <v>212.4943850880901</v>
      </c>
      <c r="O108" s="16"/>
      <c r="P108" s="21">
        <f t="shared" si="155"/>
        <v>1.9276002299999999</v>
      </c>
      <c r="Q108" s="22">
        <f>+Q107+P108</f>
        <v>-380.50561491190979</v>
      </c>
      <c r="T108" s="49"/>
    </row>
    <row r="109" spans="1:20" ht="15" customHeight="1" x14ac:dyDescent="0.25">
      <c r="A109" s="18">
        <v>45800</v>
      </c>
      <c r="B109" s="21">
        <v>0</v>
      </c>
      <c r="C109" s="21">
        <v>0.17644342000000002</v>
      </c>
      <c r="D109" s="22">
        <f>+B109+C109</f>
        <v>0.17644342000000002</v>
      </c>
      <c r="E109" s="16"/>
      <c r="F109" s="21">
        <v>2</v>
      </c>
      <c r="G109" s="21">
        <v>0</v>
      </c>
      <c r="H109" s="22">
        <f>+F109+G109</f>
        <v>2</v>
      </c>
      <c r="I109" s="16"/>
      <c r="J109" s="21">
        <f t="shared" si="153"/>
        <v>-2</v>
      </c>
      <c r="K109" s="22">
        <f>+K108+J109</f>
        <v>-595</v>
      </c>
      <c r="L109" s="16"/>
      <c r="M109" s="21">
        <f t="shared" si="154"/>
        <v>0.17644342000000002</v>
      </c>
      <c r="N109" s="22">
        <f>+N108+M109</f>
        <v>212.6708285080901</v>
      </c>
      <c r="O109" s="16"/>
      <c r="P109" s="21">
        <f t="shared" si="155"/>
        <v>-1.82355658</v>
      </c>
      <c r="Q109" s="22">
        <f>+Q108+P109</f>
        <v>-382.32917149190979</v>
      </c>
      <c r="T109" s="49"/>
    </row>
    <row r="110" spans="1:20" ht="15" customHeight="1" x14ac:dyDescent="0.25">
      <c r="A110" s="18">
        <v>45803</v>
      </c>
      <c r="B110" s="21">
        <v>0</v>
      </c>
      <c r="C110" s="21">
        <v>0.32476840999999995</v>
      </c>
      <c r="D110" s="22">
        <f t="shared" ref="D110:D113" si="159">+B110+C110</f>
        <v>0.32476840999999995</v>
      </c>
      <c r="E110" s="16"/>
      <c r="F110" s="21">
        <v>2</v>
      </c>
      <c r="G110" s="21">
        <v>0</v>
      </c>
      <c r="H110" s="22">
        <f t="shared" ref="H110:H113" si="160">+F110+G110</f>
        <v>2</v>
      </c>
      <c r="I110" s="16"/>
      <c r="J110" s="21">
        <f t="shared" ref="J110:J114" si="161">+B110-F110</f>
        <v>-2</v>
      </c>
      <c r="K110" s="22">
        <f t="shared" ref="K110:K113" si="162">+K109+J110</f>
        <v>-597</v>
      </c>
      <c r="L110" s="16"/>
      <c r="M110" s="21">
        <f t="shared" ref="M110:M114" si="163">+C110-G110</f>
        <v>0.32476840999999995</v>
      </c>
      <c r="N110" s="22">
        <f t="shared" ref="N110:N113" si="164">+N109+M110</f>
        <v>212.99559691809009</v>
      </c>
      <c r="O110" s="16"/>
      <c r="P110" s="21">
        <f t="shared" ref="P110:P114" si="165">+J110+M110</f>
        <v>-1.6752315900000001</v>
      </c>
      <c r="Q110" s="22">
        <f t="shared" ref="Q110:Q112" si="166">+Q109+P110</f>
        <v>-384.0044030819098</v>
      </c>
      <c r="T110" s="49"/>
    </row>
    <row r="111" spans="1:20" ht="15" customHeight="1" x14ac:dyDescent="0.25">
      <c r="A111" s="18">
        <v>45804</v>
      </c>
      <c r="B111" s="21">
        <v>0</v>
      </c>
      <c r="C111" s="21">
        <v>2.5326405400000001</v>
      </c>
      <c r="D111" s="22">
        <f t="shared" si="159"/>
        <v>2.5326405400000001</v>
      </c>
      <c r="E111" s="16"/>
      <c r="F111" s="21">
        <v>2</v>
      </c>
      <c r="G111" s="21">
        <v>0</v>
      </c>
      <c r="H111" s="22">
        <f t="shared" si="160"/>
        <v>2</v>
      </c>
      <c r="I111" s="16"/>
      <c r="J111" s="21">
        <f t="shared" si="161"/>
        <v>-2</v>
      </c>
      <c r="K111" s="22">
        <f t="shared" si="162"/>
        <v>-599</v>
      </c>
      <c r="L111" s="16"/>
      <c r="M111" s="21">
        <f t="shared" si="163"/>
        <v>2.5326405400000001</v>
      </c>
      <c r="N111" s="22">
        <f t="shared" si="164"/>
        <v>215.52823745809008</v>
      </c>
      <c r="O111" s="16"/>
      <c r="P111" s="21">
        <f t="shared" si="165"/>
        <v>0.53264054000000005</v>
      </c>
      <c r="Q111" s="22">
        <f t="shared" si="166"/>
        <v>-383.47176254190981</v>
      </c>
      <c r="T111" s="49"/>
    </row>
    <row r="112" spans="1:20" ht="15" customHeight="1" x14ac:dyDescent="0.25">
      <c r="A112" s="18">
        <v>45805</v>
      </c>
      <c r="B112" s="21">
        <v>0</v>
      </c>
      <c r="C112" s="21">
        <v>9.3702049999999995E-2</v>
      </c>
      <c r="D112" s="22">
        <f t="shared" si="159"/>
        <v>9.3702049999999995E-2</v>
      </c>
      <c r="E112" s="16"/>
      <c r="F112" s="21">
        <v>2.5</v>
      </c>
      <c r="G112" s="21">
        <v>0</v>
      </c>
      <c r="H112" s="22">
        <f t="shared" si="160"/>
        <v>2.5</v>
      </c>
      <c r="I112" s="16"/>
      <c r="J112" s="21">
        <f t="shared" si="161"/>
        <v>-2.5</v>
      </c>
      <c r="K112" s="22">
        <f t="shared" si="162"/>
        <v>-601.5</v>
      </c>
      <c r="L112" s="16"/>
      <c r="M112" s="21">
        <f t="shared" si="163"/>
        <v>9.3702049999999995E-2</v>
      </c>
      <c r="N112" s="22">
        <f t="shared" si="164"/>
        <v>215.62193950809007</v>
      </c>
      <c r="O112" s="16"/>
      <c r="P112" s="21">
        <f t="shared" si="165"/>
        <v>-2.4062979499999999</v>
      </c>
      <c r="Q112" s="22">
        <f t="shared" si="166"/>
        <v>-385.87806049190982</v>
      </c>
      <c r="T112" s="49"/>
    </row>
    <row r="113" spans="1:20" ht="15" customHeight="1" x14ac:dyDescent="0.25">
      <c r="A113" s="18">
        <v>45806</v>
      </c>
      <c r="B113" s="21">
        <v>0</v>
      </c>
      <c r="C113" s="21">
        <v>13.170715789999999</v>
      </c>
      <c r="D113" s="22">
        <f t="shared" si="159"/>
        <v>13.170715789999999</v>
      </c>
      <c r="E113" s="16"/>
      <c r="F113" s="21">
        <v>2</v>
      </c>
      <c r="G113" s="21">
        <v>0</v>
      </c>
      <c r="H113" s="22">
        <f t="shared" si="160"/>
        <v>2</v>
      </c>
      <c r="I113" s="16"/>
      <c r="J113" s="21">
        <f t="shared" si="161"/>
        <v>-2</v>
      </c>
      <c r="K113" s="22">
        <f t="shared" si="162"/>
        <v>-603.5</v>
      </c>
      <c r="L113" s="16"/>
      <c r="M113" s="21">
        <f t="shared" si="163"/>
        <v>13.170715789999999</v>
      </c>
      <c r="N113" s="22">
        <f t="shared" si="164"/>
        <v>228.79265529809007</v>
      </c>
      <c r="O113" s="16"/>
      <c r="P113" s="21">
        <f t="shared" si="165"/>
        <v>11.170715789999999</v>
      </c>
      <c r="Q113" s="22">
        <f>+Q112+P113</f>
        <v>-374.70734470190985</v>
      </c>
      <c r="T113" s="49"/>
    </row>
    <row r="114" spans="1:20" ht="15" customHeight="1" x14ac:dyDescent="0.25">
      <c r="A114" s="18">
        <v>45807</v>
      </c>
      <c r="B114" s="21">
        <v>0</v>
      </c>
      <c r="C114" s="21">
        <v>4.3480730000000002E-2</v>
      </c>
      <c r="D114" s="22">
        <f>+B114+C114</f>
        <v>4.3480730000000002E-2</v>
      </c>
      <c r="E114" s="16"/>
      <c r="F114" s="21">
        <v>1</v>
      </c>
      <c r="G114" s="21">
        <v>0</v>
      </c>
      <c r="H114" s="22">
        <f>+F114+G114</f>
        <v>1</v>
      </c>
      <c r="I114" s="16"/>
      <c r="J114" s="21">
        <f t="shared" si="161"/>
        <v>-1</v>
      </c>
      <c r="K114" s="22">
        <f>+K113+J114</f>
        <v>-604.5</v>
      </c>
      <c r="L114" s="16"/>
      <c r="M114" s="21">
        <f t="shared" si="163"/>
        <v>4.3480730000000002E-2</v>
      </c>
      <c r="N114" s="22">
        <f>+N113+M114</f>
        <v>228.83613602809007</v>
      </c>
      <c r="O114" s="16"/>
      <c r="P114" s="21">
        <f t="shared" si="165"/>
        <v>-0.95651927000000003</v>
      </c>
      <c r="Q114" s="22">
        <f>+Q113+P114</f>
        <v>-375.66386397190985</v>
      </c>
      <c r="T114" s="49"/>
    </row>
    <row r="115" spans="1:20" ht="15" customHeight="1" x14ac:dyDescent="0.25">
      <c r="A115" s="18">
        <v>45810</v>
      </c>
      <c r="B115" s="21">
        <v>0</v>
      </c>
      <c r="C115" s="21">
        <v>14.80735046</v>
      </c>
      <c r="D115" s="22">
        <f t="shared" ref="D115:D118" si="167">+B115+C115</f>
        <v>14.80735046</v>
      </c>
      <c r="E115" s="16"/>
      <c r="F115" s="21">
        <v>4</v>
      </c>
      <c r="G115" s="21">
        <v>0</v>
      </c>
      <c r="H115" s="22">
        <f t="shared" ref="H115:H118" si="168">+F115+G115</f>
        <v>4</v>
      </c>
      <c r="I115" s="16"/>
      <c r="J115" s="21">
        <f t="shared" ref="J115:J119" si="169">+B115-F115</f>
        <v>-4</v>
      </c>
      <c r="K115" s="22">
        <f t="shared" ref="K115:K118" si="170">+K114+J115</f>
        <v>-608.5</v>
      </c>
      <c r="L115" s="16"/>
      <c r="M115" s="21">
        <f t="shared" ref="M115:M119" si="171">+C115-G115</f>
        <v>14.80735046</v>
      </c>
      <c r="N115" s="22">
        <f t="shared" ref="N115:N118" si="172">+N114+M115</f>
        <v>243.64348648809008</v>
      </c>
      <c r="O115" s="16"/>
      <c r="P115" s="21">
        <f t="shared" ref="P115:P119" si="173">+J115+M115</f>
        <v>10.80735046</v>
      </c>
      <c r="Q115" s="22">
        <f t="shared" ref="Q115:Q117" si="174">+Q114+P115</f>
        <v>-364.85651351190984</v>
      </c>
      <c r="T115" s="49"/>
    </row>
    <row r="116" spans="1:20" ht="15" customHeight="1" x14ac:dyDescent="0.25">
      <c r="A116" s="18">
        <v>45811</v>
      </c>
      <c r="B116" s="21">
        <v>0</v>
      </c>
      <c r="C116" s="21">
        <v>2.9331999</v>
      </c>
      <c r="D116" s="22">
        <f t="shared" si="167"/>
        <v>2.9331999</v>
      </c>
      <c r="E116" s="16"/>
      <c r="F116" s="21">
        <v>1.5</v>
      </c>
      <c r="G116" s="21">
        <v>0</v>
      </c>
      <c r="H116" s="22">
        <f t="shared" si="168"/>
        <v>1.5</v>
      </c>
      <c r="I116" s="16"/>
      <c r="J116" s="21">
        <f t="shared" si="169"/>
        <v>-1.5</v>
      </c>
      <c r="K116" s="22">
        <f t="shared" si="170"/>
        <v>-610</v>
      </c>
      <c r="L116" s="16"/>
      <c r="M116" s="21">
        <f t="shared" si="171"/>
        <v>2.9331999</v>
      </c>
      <c r="N116" s="22">
        <f t="shared" si="172"/>
        <v>246.57668638809008</v>
      </c>
      <c r="O116" s="16"/>
      <c r="P116" s="21">
        <f t="shared" si="173"/>
        <v>1.4331999</v>
      </c>
      <c r="Q116" s="22">
        <f t="shared" si="174"/>
        <v>-363.42331361190986</v>
      </c>
      <c r="T116" s="49"/>
    </row>
    <row r="117" spans="1:20" ht="15" customHeight="1" x14ac:dyDescent="0.25">
      <c r="A117" s="18">
        <v>45812</v>
      </c>
      <c r="B117" s="21">
        <v>0</v>
      </c>
      <c r="C117" s="21">
        <v>1.05473E-3</v>
      </c>
      <c r="D117" s="22">
        <f t="shared" si="167"/>
        <v>1.05473E-3</v>
      </c>
      <c r="E117" s="16"/>
      <c r="F117" s="21">
        <v>1</v>
      </c>
      <c r="G117" s="21">
        <v>0</v>
      </c>
      <c r="H117" s="22">
        <f t="shared" si="168"/>
        <v>1</v>
      </c>
      <c r="I117" s="16"/>
      <c r="J117" s="21">
        <f t="shared" si="169"/>
        <v>-1</v>
      </c>
      <c r="K117" s="22">
        <f t="shared" si="170"/>
        <v>-611</v>
      </c>
      <c r="L117" s="16"/>
      <c r="M117" s="21">
        <f t="shared" si="171"/>
        <v>1.05473E-3</v>
      </c>
      <c r="N117" s="22">
        <f t="shared" si="172"/>
        <v>246.57774111809007</v>
      </c>
      <c r="O117" s="16"/>
      <c r="P117" s="21">
        <f t="shared" si="173"/>
        <v>-0.99894527</v>
      </c>
      <c r="Q117" s="22">
        <f t="shared" si="174"/>
        <v>-364.42225888190984</v>
      </c>
      <c r="T117" s="49"/>
    </row>
    <row r="118" spans="1:20" ht="15" customHeight="1" x14ac:dyDescent="0.25">
      <c r="A118" s="18">
        <v>45813</v>
      </c>
      <c r="B118" s="21">
        <v>0</v>
      </c>
      <c r="C118" s="21">
        <v>10.180155750000001</v>
      </c>
      <c r="D118" s="22">
        <f t="shared" si="167"/>
        <v>10.180155750000001</v>
      </c>
      <c r="E118" s="16"/>
      <c r="F118" s="21">
        <v>1</v>
      </c>
      <c r="G118" s="21">
        <v>45</v>
      </c>
      <c r="H118" s="22">
        <f t="shared" si="168"/>
        <v>46</v>
      </c>
      <c r="I118" s="16"/>
      <c r="J118" s="21">
        <f t="shared" si="169"/>
        <v>-1</v>
      </c>
      <c r="K118" s="22">
        <f t="shared" si="170"/>
        <v>-612</v>
      </c>
      <c r="L118" s="16"/>
      <c r="M118" s="21">
        <f t="shared" si="171"/>
        <v>-34.819844250000003</v>
      </c>
      <c r="N118" s="22">
        <f t="shared" si="172"/>
        <v>211.75789686809009</v>
      </c>
      <c r="O118" s="16"/>
      <c r="P118" s="21">
        <f t="shared" si="173"/>
        <v>-35.819844250000003</v>
      </c>
      <c r="Q118" s="22">
        <f>+Q117+P118</f>
        <v>-400.24210313190986</v>
      </c>
      <c r="T118" s="49"/>
    </row>
    <row r="119" spans="1:20" ht="15" customHeight="1" x14ac:dyDescent="0.25">
      <c r="A119" s="18">
        <v>45814</v>
      </c>
      <c r="B119" s="21">
        <v>0</v>
      </c>
      <c r="C119" s="21">
        <v>7.0142199999999998E-3</v>
      </c>
      <c r="D119" s="22">
        <f>+B119+C119</f>
        <v>7.0142199999999998E-3</v>
      </c>
      <c r="E119" s="16"/>
      <c r="F119" s="21">
        <v>1</v>
      </c>
      <c r="G119" s="21">
        <v>0</v>
      </c>
      <c r="H119" s="22">
        <f>+F119+G119</f>
        <v>1</v>
      </c>
      <c r="I119" s="16"/>
      <c r="J119" s="21">
        <f t="shared" si="169"/>
        <v>-1</v>
      </c>
      <c r="K119" s="22">
        <f>+K118+J119</f>
        <v>-613</v>
      </c>
      <c r="L119" s="16"/>
      <c r="M119" s="21">
        <f t="shared" si="171"/>
        <v>7.0142199999999998E-3</v>
      </c>
      <c r="N119" s="22">
        <f>+N118+M119</f>
        <v>211.76491108809009</v>
      </c>
      <c r="O119" s="16"/>
      <c r="P119" s="21">
        <f t="shared" si="173"/>
        <v>-0.99298578000000004</v>
      </c>
      <c r="Q119" s="22">
        <f>+Q118+P119</f>
        <v>-401.23508891190988</v>
      </c>
      <c r="T119" s="49"/>
    </row>
    <row r="120" spans="1:20" ht="15" customHeight="1" x14ac:dyDescent="0.25">
      <c r="A120" s="18">
        <v>45817</v>
      </c>
      <c r="B120" s="21">
        <v>0</v>
      </c>
      <c r="C120" s="21">
        <v>9.1038069999999999E-2</v>
      </c>
      <c r="D120" s="22">
        <f t="shared" ref="D120:D123" si="175">+B120+C120</f>
        <v>9.1038069999999999E-2</v>
      </c>
      <c r="E120" s="16"/>
      <c r="F120" s="21">
        <v>2</v>
      </c>
      <c r="G120" s="21">
        <v>0</v>
      </c>
      <c r="H120" s="22">
        <f t="shared" ref="H120:H123" si="176">+F120+G120</f>
        <v>2</v>
      </c>
      <c r="I120" s="16"/>
      <c r="J120" s="21">
        <f t="shared" ref="J120:J124" si="177">+B120-F120</f>
        <v>-2</v>
      </c>
      <c r="K120" s="22">
        <f t="shared" ref="K120:K123" si="178">+K119+J120</f>
        <v>-615</v>
      </c>
      <c r="L120" s="16"/>
      <c r="M120" s="21">
        <f t="shared" ref="M120:M124" si="179">+C120-G120</f>
        <v>9.1038069999999999E-2</v>
      </c>
      <c r="N120" s="22">
        <f t="shared" ref="N120:N123" si="180">+N119+M120</f>
        <v>211.85594915809008</v>
      </c>
      <c r="O120" s="16"/>
      <c r="P120" s="21">
        <f t="shared" ref="P120:P124" si="181">+J120+M120</f>
        <v>-1.90896193</v>
      </c>
      <c r="Q120" s="22">
        <f t="shared" ref="Q120:Q122" si="182">+Q119+P120</f>
        <v>-403.14405084190986</v>
      </c>
      <c r="T120" s="49"/>
    </row>
    <row r="121" spans="1:20" ht="15" customHeight="1" x14ac:dyDescent="0.25">
      <c r="A121" s="18">
        <v>45818</v>
      </c>
      <c r="B121" s="21">
        <v>0</v>
      </c>
      <c r="C121" s="21">
        <v>12.34928107</v>
      </c>
      <c r="D121" s="22">
        <f t="shared" si="175"/>
        <v>12.34928107</v>
      </c>
      <c r="E121" s="16"/>
      <c r="F121" s="21">
        <v>2</v>
      </c>
      <c r="G121" s="21">
        <v>0</v>
      </c>
      <c r="H121" s="22">
        <f t="shared" si="176"/>
        <v>2</v>
      </c>
      <c r="I121" s="16"/>
      <c r="J121" s="21">
        <f t="shared" si="177"/>
        <v>-2</v>
      </c>
      <c r="K121" s="22">
        <f t="shared" si="178"/>
        <v>-617</v>
      </c>
      <c r="L121" s="16"/>
      <c r="M121" s="21">
        <f t="shared" si="179"/>
        <v>12.34928107</v>
      </c>
      <c r="N121" s="22">
        <f t="shared" si="180"/>
        <v>224.20523022809007</v>
      </c>
      <c r="O121" s="16"/>
      <c r="P121" s="21">
        <f t="shared" si="181"/>
        <v>10.34928107</v>
      </c>
      <c r="Q121" s="22">
        <f t="shared" si="182"/>
        <v>-392.79476977190984</v>
      </c>
      <c r="T121" s="49"/>
    </row>
    <row r="122" spans="1:20" ht="15" customHeight="1" x14ac:dyDescent="0.25">
      <c r="A122" s="18">
        <v>45819</v>
      </c>
      <c r="B122" s="21">
        <v>0</v>
      </c>
      <c r="C122" s="21">
        <v>3.8208905500000001</v>
      </c>
      <c r="D122" s="22">
        <f t="shared" si="175"/>
        <v>3.8208905500000001</v>
      </c>
      <c r="E122" s="16"/>
      <c r="F122" s="21">
        <v>2</v>
      </c>
      <c r="G122" s="21">
        <v>0</v>
      </c>
      <c r="H122" s="22">
        <f t="shared" si="176"/>
        <v>2</v>
      </c>
      <c r="I122" s="16"/>
      <c r="J122" s="21">
        <f t="shared" si="177"/>
        <v>-2</v>
      </c>
      <c r="K122" s="22">
        <f t="shared" si="178"/>
        <v>-619</v>
      </c>
      <c r="L122" s="16"/>
      <c r="M122" s="21">
        <f t="shared" si="179"/>
        <v>3.8208905500000001</v>
      </c>
      <c r="N122" s="22">
        <f t="shared" si="180"/>
        <v>228.02612077809007</v>
      </c>
      <c r="O122" s="16"/>
      <c r="P122" s="21">
        <f t="shared" si="181"/>
        <v>1.8208905500000001</v>
      </c>
      <c r="Q122" s="22">
        <f t="shared" si="182"/>
        <v>-390.97387922190984</v>
      </c>
      <c r="T122" s="49"/>
    </row>
    <row r="123" spans="1:20" ht="15" customHeight="1" x14ac:dyDescent="0.25">
      <c r="A123" s="18">
        <v>45820</v>
      </c>
      <c r="B123" s="21">
        <v>0</v>
      </c>
      <c r="C123" s="21">
        <v>10.924594279999999</v>
      </c>
      <c r="D123" s="22">
        <f t="shared" si="175"/>
        <v>10.924594279999999</v>
      </c>
      <c r="E123" s="16"/>
      <c r="F123" s="21">
        <v>1</v>
      </c>
      <c r="G123" s="21">
        <v>0</v>
      </c>
      <c r="H123" s="22">
        <f t="shared" si="176"/>
        <v>1</v>
      </c>
      <c r="I123" s="16"/>
      <c r="J123" s="21">
        <f t="shared" si="177"/>
        <v>-1</v>
      </c>
      <c r="K123" s="22">
        <f t="shared" si="178"/>
        <v>-620</v>
      </c>
      <c r="L123" s="16"/>
      <c r="M123" s="21">
        <f t="shared" si="179"/>
        <v>10.924594279999999</v>
      </c>
      <c r="N123" s="22">
        <f t="shared" si="180"/>
        <v>238.95071505809008</v>
      </c>
      <c r="O123" s="16"/>
      <c r="P123" s="21">
        <f t="shared" si="181"/>
        <v>9.9245942799999991</v>
      </c>
      <c r="Q123" s="22">
        <f>+Q122+P123</f>
        <v>-381.04928494190983</v>
      </c>
      <c r="T123" s="49"/>
    </row>
    <row r="124" spans="1:20" ht="15" customHeight="1" x14ac:dyDescent="0.25">
      <c r="A124" s="18">
        <v>45821</v>
      </c>
      <c r="B124" s="21">
        <v>0</v>
      </c>
      <c r="C124" s="21">
        <v>1.077518079999999</v>
      </c>
      <c r="D124" s="22">
        <f>+B124+C124</f>
        <v>1.077518079999999</v>
      </c>
      <c r="E124" s="16"/>
      <c r="F124" s="21">
        <v>2</v>
      </c>
      <c r="G124" s="21">
        <v>0.17070035</v>
      </c>
      <c r="H124" s="22">
        <f>+F124+G124</f>
        <v>2.1707003500000002</v>
      </c>
      <c r="I124" s="16"/>
      <c r="J124" s="21">
        <f t="shared" si="177"/>
        <v>-2</v>
      </c>
      <c r="K124" s="22">
        <f>+K123+J124</f>
        <v>-622</v>
      </c>
      <c r="L124" s="16"/>
      <c r="M124" s="21">
        <f t="shared" si="179"/>
        <v>0.9068177299999991</v>
      </c>
      <c r="N124" s="22">
        <f>+N123+M124</f>
        <v>239.85753278809008</v>
      </c>
      <c r="O124" s="16"/>
      <c r="P124" s="21">
        <f t="shared" si="181"/>
        <v>-1.0931822700000009</v>
      </c>
      <c r="Q124" s="22">
        <f>+Q123+P124</f>
        <v>-382.14246721190983</v>
      </c>
      <c r="T124" s="49"/>
    </row>
    <row r="125" spans="1:20" ht="15" customHeight="1" x14ac:dyDescent="0.25">
      <c r="A125" s="18">
        <v>45825</v>
      </c>
      <c r="B125" s="21">
        <v>0</v>
      </c>
      <c r="C125" s="21">
        <v>3.6256851000000001</v>
      </c>
      <c r="D125" s="22">
        <f t="shared" ref="D125:D128" si="183">+B125+C125</f>
        <v>3.6256851000000001</v>
      </c>
      <c r="E125" s="16"/>
      <c r="F125" s="21">
        <v>1</v>
      </c>
      <c r="G125" s="21">
        <v>0</v>
      </c>
      <c r="H125" s="22">
        <f t="shared" ref="H125:H128" si="184">+F125+G125</f>
        <v>1</v>
      </c>
      <c r="I125" s="16"/>
      <c r="J125" s="21">
        <f t="shared" ref="J125:J129" si="185">+B125-F125</f>
        <v>-1</v>
      </c>
      <c r="K125" s="22">
        <f t="shared" ref="K125:K128" si="186">+K124+J125</f>
        <v>-623</v>
      </c>
      <c r="L125" s="16"/>
      <c r="M125" s="21">
        <f t="shared" ref="M125:M129" si="187">+C125-G125</f>
        <v>3.6256851000000001</v>
      </c>
      <c r="N125" s="22">
        <f t="shared" ref="N125:N128" si="188">+N124+M125</f>
        <v>243.48321788809008</v>
      </c>
      <c r="O125" s="16"/>
      <c r="P125" s="21">
        <f t="shared" ref="P125:P129" si="189">+J125+M125</f>
        <v>2.6256851000000001</v>
      </c>
      <c r="Q125" s="22">
        <f t="shared" ref="Q125:Q127" si="190">+Q124+P125</f>
        <v>-379.51678211190983</v>
      </c>
      <c r="T125" s="49"/>
    </row>
    <row r="126" spans="1:20" ht="15" customHeight="1" x14ac:dyDescent="0.25">
      <c r="A126" s="18">
        <v>45826</v>
      </c>
      <c r="B126" s="21">
        <v>0</v>
      </c>
      <c r="C126" s="21">
        <v>4.0739899999999909E-3</v>
      </c>
      <c r="D126" s="22">
        <f t="shared" si="183"/>
        <v>4.0739899999999909E-3</v>
      </c>
      <c r="E126" s="16"/>
      <c r="F126" s="21">
        <v>1</v>
      </c>
      <c r="G126" s="21">
        <v>0</v>
      </c>
      <c r="H126" s="22">
        <f t="shared" si="184"/>
        <v>1</v>
      </c>
      <c r="I126" s="16"/>
      <c r="J126" s="21">
        <f t="shared" si="185"/>
        <v>-1</v>
      </c>
      <c r="K126" s="22">
        <f>+K125+J126</f>
        <v>-624</v>
      </c>
      <c r="L126" s="16"/>
      <c r="M126" s="21">
        <f t="shared" si="187"/>
        <v>4.0739899999999909E-3</v>
      </c>
      <c r="N126" s="22">
        <f>+N125+M126</f>
        <v>243.48729187809008</v>
      </c>
      <c r="O126" s="16"/>
      <c r="P126" s="21">
        <f t="shared" si="189"/>
        <v>-0.99592601000000003</v>
      </c>
      <c r="Q126" s="22">
        <f>+Q125+P126</f>
        <v>-380.51270812190984</v>
      </c>
      <c r="T126" s="49"/>
    </row>
    <row r="127" spans="1:20" ht="15" customHeight="1" x14ac:dyDescent="0.25">
      <c r="A127" s="18">
        <v>45827</v>
      </c>
      <c r="B127" s="21">
        <v>0</v>
      </c>
      <c r="C127" s="21">
        <v>73.427168330000001</v>
      </c>
      <c r="D127" s="22">
        <f t="shared" si="183"/>
        <v>73.427168330000001</v>
      </c>
      <c r="E127" s="16"/>
      <c r="F127" s="21">
        <v>1</v>
      </c>
      <c r="G127" s="21">
        <v>0</v>
      </c>
      <c r="H127" s="22">
        <f t="shared" si="184"/>
        <v>1</v>
      </c>
      <c r="I127" s="16"/>
      <c r="J127" s="21">
        <f t="shared" si="185"/>
        <v>-1</v>
      </c>
      <c r="K127" s="22">
        <f t="shared" si="186"/>
        <v>-625</v>
      </c>
      <c r="L127" s="16"/>
      <c r="M127" s="21">
        <f t="shared" si="187"/>
        <v>73.427168330000001</v>
      </c>
      <c r="N127" s="22">
        <f t="shared" si="188"/>
        <v>316.91446020809008</v>
      </c>
      <c r="O127" s="16"/>
      <c r="P127" s="21">
        <f t="shared" si="189"/>
        <v>72.427168330000001</v>
      </c>
      <c r="Q127" s="22">
        <f t="shared" si="190"/>
        <v>-308.08553979190981</v>
      </c>
      <c r="T127" s="49"/>
    </row>
    <row r="128" spans="1:20" ht="15" customHeight="1" x14ac:dyDescent="0.25">
      <c r="A128" s="18">
        <v>45828</v>
      </c>
      <c r="B128" s="21">
        <v>0</v>
      </c>
      <c r="C128" s="21">
        <v>0.18459477999999999</v>
      </c>
      <c r="D128" s="22">
        <f t="shared" si="183"/>
        <v>0.18459477999999999</v>
      </c>
      <c r="E128" s="16"/>
      <c r="F128" s="21">
        <v>0.5</v>
      </c>
      <c r="G128" s="21">
        <v>0</v>
      </c>
      <c r="H128" s="22">
        <f t="shared" si="184"/>
        <v>0.5</v>
      </c>
      <c r="I128" s="16"/>
      <c r="J128" s="21">
        <f t="shared" si="185"/>
        <v>-0.5</v>
      </c>
      <c r="K128" s="22">
        <f t="shared" si="186"/>
        <v>-625.5</v>
      </c>
      <c r="L128" s="16"/>
      <c r="M128" s="21">
        <f t="shared" si="187"/>
        <v>0.18459477999999999</v>
      </c>
      <c r="N128" s="22">
        <f t="shared" si="188"/>
        <v>317.09905498809007</v>
      </c>
      <c r="O128" s="16"/>
      <c r="P128" s="21">
        <f t="shared" si="189"/>
        <v>-0.31540522000000004</v>
      </c>
      <c r="Q128" s="22">
        <f>+Q127+P128</f>
        <v>-308.40094501190981</v>
      </c>
      <c r="T128" s="49"/>
    </row>
    <row r="129" spans="1:20" ht="15" customHeight="1" x14ac:dyDescent="0.25">
      <c r="A129" s="18">
        <v>45831</v>
      </c>
      <c r="B129" s="21">
        <v>0</v>
      </c>
      <c r="C129" s="21">
        <v>9.1269300000000001E-3</v>
      </c>
      <c r="D129" s="22">
        <f>+B129+C129</f>
        <v>9.1269300000000001E-3</v>
      </c>
      <c r="E129" s="16"/>
      <c r="F129" s="21">
        <v>2</v>
      </c>
      <c r="G129" s="21">
        <v>0</v>
      </c>
      <c r="H129" s="22">
        <f>+F129+G129</f>
        <v>2</v>
      </c>
      <c r="I129" s="16"/>
      <c r="J129" s="21">
        <f t="shared" si="185"/>
        <v>-2</v>
      </c>
      <c r="K129" s="22">
        <f>+K128+J129</f>
        <v>-627.5</v>
      </c>
      <c r="L129" s="16"/>
      <c r="M129" s="21">
        <f t="shared" si="187"/>
        <v>9.1269300000000001E-3</v>
      </c>
      <c r="N129" s="22">
        <f>+N128+M129</f>
        <v>317.10818191809005</v>
      </c>
      <c r="O129" s="16"/>
      <c r="P129" s="21">
        <f t="shared" si="189"/>
        <v>-1.9908730699999999</v>
      </c>
      <c r="Q129" s="22">
        <f>+Q128+P129</f>
        <v>-310.39181808190983</v>
      </c>
      <c r="T129" s="49"/>
    </row>
    <row r="130" spans="1:20" ht="15" customHeight="1" x14ac:dyDescent="0.25">
      <c r="A130" s="18">
        <v>45832</v>
      </c>
      <c r="B130" s="21">
        <v>0</v>
      </c>
      <c r="C130" s="21">
        <v>2.6668223200000001</v>
      </c>
      <c r="D130" s="22">
        <f t="shared" ref="D130:D133" si="191">+B130+C130</f>
        <v>2.6668223200000001</v>
      </c>
      <c r="E130" s="16"/>
      <c r="F130" s="21">
        <v>1</v>
      </c>
      <c r="G130" s="21">
        <v>0</v>
      </c>
      <c r="H130" s="22">
        <f t="shared" ref="H130:H133" si="192">+F130+G130</f>
        <v>1</v>
      </c>
      <c r="I130" s="16"/>
      <c r="J130" s="21">
        <f t="shared" ref="J130:J134" si="193">+B130-F130</f>
        <v>-1</v>
      </c>
      <c r="K130" s="22">
        <f t="shared" ref="K130" si="194">+K129+J130</f>
        <v>-628.5</v>
      </c>
      <c r="L130" s="16"/>
      <c r="M130" s="21">
        <f t="shared" ref="M130:M134" si="195">+C130-G130</f>
        <v>2.6668223200000001</v>
      </c>
      <c r="N130" s="22">
        <f t="shared" ref="N130" si="196">+N129+M130</f>
        <v>319.77500423809005</v>
      </c>
      <c r="O130" s="16"/>
      <c r="P130" s="21">
        <f t="shared" ref="P130:P134" si="197">+J130+M130</f>
        <v>1.6668223200000001</v>
      </c>
      <c r="Q130" s="22">
        <f t="shared" ref="Q130" si="198">+Q129+P130</f>
        <v>-308.72499576190984</v>
      </c>
      <c r="T130" s="49"/>
    </row>
    <row r="131" spans="1:20" ht="15" customHeight="1" x14ac:dyDescent="0.25">
      <c r="A131" s="18">
        <v>45833</v>
      </c>
      <c r="B131" s="21">
        <v>0</v>
      </c>
      <c r="C131" s="21">
        <v>5.7912370000000005E-2</v>
      </c>
      <c r="D131" s="22">
        <f t="shared" si="191"/>
        <v>5.7912370000000005E-2</v>
      </c>
      <c r="E131" s="16"/>
      <c r="F131" s="21">
        <v>1</v>
      </c>
      <c r="G131" s="21">
        <v>0</v>
      </c>
      <c r="H131" s="22">
        <f t="shared" si="192"/>
        <v>1</v>
      </c>
      <c r="I131" s="16"/>
      <c r="J131" s="21">
        <f t="shared" si="193"/>
        <v>-1</v>
      </c>
      <c r="K131" s="22">
        <f>+K130+J131</f>
        <v>-629.5</v>
      </c>
      <c r="L131" s="16"/>
      <c r="M131" s="21">
        <f t="shared" si="195"/>
        <v>5.7912370000000005E-2</v>
      </c>
      <c r="N131" s="22">
        <f>+N130+M131</f>
        <v>319.83291660809004</v>
      </c>
      <c r="O131" s="16"/>
      <c r="P131" s="21">
        <f t="shared" si="197"/>
        <v>-0.94208762999999995</v>
      </c>
      <c r="Q131" s="22">
        <f>+Q130+P131</f>
        <v>-309.66708339190984</v>
      </c>
      <c r="T131" s="49"/>
    </row>
    <row r="132" spans="1:20" ht="15" customHeight="1" x14ac:dyDescent="0.25">
      <c r="A132" s="18">
        <v>45834</v>
      </c>
      <c r="B132" s="21">
        <v>0</v>
      </c>
      <c r="C132" s="21">
        <v>8.89455201</v>
      </c>
      <c r="D132" s="22">
        <f t="shared" si="191"/>
        <v>8.89455201</v>
      </c>
      <c r="E132" s="16"/>
      <c r="F132" s="21">
        <v>1</v>
      </c>
      <c r="G132" s="21">
        <v>0</v>
      </c>
      <c r="H132" s="22">
        <f t="shared" si="192"/>
        <v>1</v>
      </c>
      <c r="I132" s="16"/>
      <c r="J132" s="21">
        <f t="shared" si="193"/>
        <v>-1</v>
      </c>
      <c r="K132" s="22">
        <f t="shared" ref="K132:K133" si="199">+K131+J132</f>
        <v>-630.5</v>
      </c>
      <c r="L132" s="16"/>
      <c r="M132" s="21">
        <f t="shared" si="195"/>
        <v>8.89455201</v>
      </c>
      <c r="N132" s="22">
        <f t="shared" ref="N132:N133" si="200">+N131+M132</f>
        <v>328.72746861809003</v>
      </c>
      <c r="O132" s="16"/>
      <c r="P132" s="21">
        <f t="shared" si="197"/>
        <v>7.89455201</v>
      </c>
      <c r="Q132" s="22">
        <f t="shared" ref="Q132" si="201">+Q131+P132</f>
        <v>-301.77253138190986</v>
      </c>
      <c r="T132" s="49"/>
    </row>
    <row r="133" spans="1:20" ht="15" customHeight="1" x14ac:dyDescent="0.25">
      <c r="A133" s="18">
        <v>45835</v>
      </c>
      <c r="B133" s="21">
        <v>0</v>
      </c>
      <c r="C133" s="21">
        <v>9.2088679999999812E-2</v>
      </c>
      <c r="D133" s="22">
        <f t="shared" si="191"/>
        <v>9.2088679999999812E-2</v>
      </c>
      <c r="E133" s="16"/>
      <c r="F133" s="21">
        <v>0</v>
      </c>
      <c r="G133" s="21">
        <v>0</v>
      </c>
      <c r="H133" s="22">
        <f t="shared" si="192"/>
        <v>0</v>
      </c>
      <c r="I133" s="16"/>
      <c r="J133" s="21">
        <f t="shared" si="193"/>
        <v>0</v>
      </c>
      <c r="K133" s="22">
        <f t="shared" si="199"/>
        <v>-630.5</v>
      </c>
      <c r="L133" s="16"/>
      <c r="M133" s="21">
        <f t="shared" si="195"/>
        <v>9.2088679999999812E-2</v>
      </c>
      <c r="N133" s="22">
        <f t="shared" si="200"/>
        <v>328.81955729809005</v>
      </c>
      <c r="O133" s="16"/>
      <c r="P133" s="21">
        <f t="shared" si="197"/>
        <v>9.2088679999999812E-2</v>
      </c>
      <c r="Q133" s="22">
        <f>+Q132+P133</f>
        <v>-301.68044270190984</v>
      </c>
      <c r="T133" s="49"/>
    </row>
    <row r="134" spans="1:20" ht="15" customHeight="1" x14ac:dyDescent="0.25">
      <c r="A134" s="18">
        <v>45838</v>
      </c>
      <c r="B134" s="21">
        <v>0</v>
      </c>
      <c r="C134" s="21">
        <v>0.13006494999999998</v>
      </c>
      <c r="D134" s="22">
        <f>+B134+C134</f>
        <v>0.13006494999999998</v>
      </c>
      <c r="E134" s="16"/>
      <c r="F134" s="21">
        <v>0</v>
      </c>
      <c r="G134" s="21">
        <v>0</v>
      </c>
      <c r="H134" s="22">
        <f>+F134+G134</f>
        <v>0</v>
      </c>
      <c r="I134" s="16"/>
      <c r="J134" s="21">
        <f t="shared" si="193"/>
        <v>0</v>
      </c>
      <c r="K134" s="22">
        <f>+K133+J134</f>
        <v>-630.5</v>
      </c>
      <c r="L134" s="16"/>
      <c r="M134" s="21">
        <f t="shared" si="195"/>
        <v>0.13006494999999998</v>
      </c>
      <c r="N134" s="22">
        <f>+N133+M134</f>
        <v>328.94962224809007</v>
      </c>
      <c r="O134" s="16"/>
      <c r="P134" s="21">
        <f t="shared" si="197"/>
        <v>0.13006494999999998</v>
      </c>
      <c r="Q134" s="22">
        <f>+Q133+P134</f>
        <v>-301.55037775190982</v>
      </c>
      <c r="T134" s="49"/>
    </row>
    <row r="135" spans="1:20" ht="15" customHeight="1" x14ac:dyDescent="0.25">
      <c r="A135" s="18">
        <v>45839</v>
      </c>
      <c r="B135" s="21">
        <v>0</v>
      </c>
      <c r="C135" s="21">
        <v>16.49248802</v>
      </c>
      <c r="D135" s="22">
        <f t="shared" ref="D135:D138" si="202">+B135+C135</f>
        <v>16.49248802</v>
      </c>
      <c r="E135" s="16"/>
      <c r="F135" s="21">
        <v>0</v>
      </c>
      <c r="G135" s="21">
        <v>0</v>
      </c>
      <c r="H135" s="22">
        <f t="shared" ref="H135:H138" si="203">+F135+G135</f>
        <v>0</v>
      </c>
      <c r="I135" s="16"/>
      <c r="J135" s="21">
        <f t="shared" ref="J135:J139" si="204">+B135-F135</f>
        <v>0</v>
      </c>
      <c r="K135" s="22">
        <f t="shared" ref="K135" si="205">+K134+J135</f>
        <v>-630.5</v>
      </c>
      <c r="L135" s="16"/>
      <c r="M135" s="21">
        <f t="shared" ref="M135:M139" si="206">+C135-G135</f>
        <v>16.49248802</v>
      </c>
      <c r="N135" s="22">
        <f t="shared" ref="N135" si="207">+N134+M135</f>
        <v>345.44211026809006</v>
      </c>
      <c r="O135" s="16"/>
      <c r="P135" s="21">
        <f t="shared" ref="P135:P139" si="208">+J135+M135</f>
        <v>16.49248802</v>
      </c>
      <c r="Q135" s="22">
        <f t="shared" ref="Q135" si="209">+Q134+P135</f>
        <v>-285.05788973190982</v>
      </c>
      <c r="T135" s="49"/>
    </row>
    <row r="136" spans="1:20" ht="15" customHeight="1" x14ac:dyDescent="0.25">
      <c r="A136" s="18">
        <v>45840</v>
      </c>
      <c r="B136" s="21">
        <v>0</v>
      </c>
      <c r="C136" s="21">
        <v>3.5064919999999999E-2</v>
      </c>
      <c r="D136" s="22">
        <f t="shared" si="202"/>
        <v>3.5064919999999999E-2</v>
      </c>
      <c r="E136" s="16"/>
      <c r="F136" s="21">
        <v>0</v>
      </c>
      <c r="G136" s="21">
        <v>0</v>
      </c>
      <c r="H136" s="22">
        <f t="shared" si="203"/>
        <v>0</v>
      </c>
      <c r="I136" s="16"/>
      <c r="J136" s="21">
        <f t="shared" si="204"/>
        <v>0</v>
      </c>
      <c r="K136" s="22">
        <f>+K135+J136</f>
        <v>-630.5</v>
      </c>
      <c r="L136" s="16"/>
      <c r="M136" s="21">
        <f t="shared" si="206"/>
        <v>3.5064919999999999E-2</v>
      </c>
      <c r="N136" s="22">
        <f>+N135+M136</f>
        <v>345.47717518809009</v>
      </c>
      <c r="O136" s="16"/>
      <c r="P136" s="21">
        <f t="shared" si="208"/>
        <v>3.5064919999999999E-2</v>
      </c>
      <c r="Q136" s="22">
        <f>+Q135+P136</f>
        <v>-285.0228248119098</v>
      </c>
      <c r="T136" s="49"/>
    </row>
    <row r="137" spans="1:20" ht="15" customHeight="1" x14ac:dyDescent="0.25">
      <c r="A137" s="18">
        <v>45841</v>
      </c>
      <c r="B137" s="21">
        <v>0</v>
      </c>
      <c r="C137" s="21">
        <v>0.62402830000000009</v>
      </c>
      <c r="D137" s="22">
        <f t="shared" si="202"/>
        <v>0.62402830000000009</v>
      </c>
      <c r="E137" s="16"/>
      <c r="F137" s="21">
        <v>0</v>
      </c>
      <c r="G137" s="21">
        <v>0</v>
      </c>
      <c r="H137" s="22">
        <f t="shared" si="203"/>
        <v>0</v>
      </c>
      <c r="I137" s="16"/>
      <c r="J137" s="21">
        <f t="shared" si="204"/>
        <v>0</v>
      </c>
      <c r="K137" s="22">
        <f t="shared" ref="K137:K138" si="210">+K136+J137</f>
        <v>-630.5</v>
      </c>
      <c r="L137" s="16"/>
      <c r="M137" s="21">
        <f t="shared" si="206"/>
        <v>0.62402830000000009</v>
      </c>
      <c r="N137" s="22">
        <f t="shared" ref="N137:N138" si="211">+N136+M137</f>
        <v>346.10120348809011</v>
      </c>
      <c r="O137" s="16"/>
      <c r="P137" s="21">
        <f t="shared" si="208"/>
        <v>0.62402830000000009</v>
      </c>
      <c r="Q137" s="22">
        <f t="shared" ref="Q137" si="212">+Q136+P137</f>
        <v>-284.39879651190978</v>
      </c>
      <c r="T137" s="49"/>
    </row>
    <row r="138" spans="1:20" ht="15" customHeight="1" x14ac:dyDescent="0.25">
      <c r="A138" s="18">
        <v>45842</v>
      </c>
      <c r="B138" s="21">
        <v>0</v>
      </c>
      <c r="C138" s="21">
        <v>9.0942819999999952E-2</v>
      </c>
      <c r="D138" s="22">
        <f t="shared" si="202"/>
        <v>9.0942819999999952E-2</v>
      </c>
      <c r="E138" s="16"/>
      <c r="F138" s="21">
        <v>0</v>
      </c>
      <c r="G138" s="21">
        <v>0</v>
      </c>
      <c r="H138" s="22">
        <f t="shared" si="203"/>
        <v>0</v>
      </c>
      <c r="I138" s="16"/>
      <c r="J138" s="21">
        <f t="shared" si="204"/>
        <v>0</v>
      </c>
      <c r="K138" s="22">
        <f t="shared" si="210"/>
        <v>-630.5</v>
      </c>
      <c r="L138" s="16"/>
      <c r="M138" s="21">
        <f t="shared" si="206"/>
        <v>9.0942819999999952E-2</v>
      </c>
      <c r="N138" s="22">
        <f t="shared" si="211"/>
        <v>346.19214630809012</v>
      </c>
      <c r="O138" s="16"/>
      <c r="P138" s="21">
        <f t="shared" si="208"/>
        <v>9.0942819999999952E-2</v>
      </c>
      <c r="Q138" s="22">
        <f>+Q137+P138</f>
        <v>-284.30785369190977</v>
      </c>
      <c r="T138" s="49"/>
    </row>
    <row r="139" spans="1:20" ht="15" customHeight="1" x14ac:dyDescent="0.25">
      <c r="A139" s="18">
        <v>45845</v>
      </c>
      <c r="B139" s="21">
        <v>0</v>
      </c>
      <c r="C139" s="21">
        <v>4.0287480953550815E-2</v>
      </c>
      <c r="D139" s="22">
        <f>+B139+C139</f>
        <v>4.0287480953550815E-2</v>
      </c>
      <c r="E139" s="16"/>
      <c r="F139" s="21">
        <v>0</v>
      </c>
      <c r="G139" s="21">
        <v>45</v>
      </c>
      <c r="H139" s="22">
        <f>+F139+G139</f>
        <v>45</v>
      </c>
      <c r="I139" s="16"/>
      <c r="J139" s="21">
        <f t="shared" si="204"/>
        <v>0</v>
      </c>
      <c r="K139" s="22">
        <f>+K138+J139</f>
        <v>-630.5</v>
      </c>
      <c r="L139" s="16"/>
      <c r="M139" s="21">
        <f t="shared" si="206"/>
        <v>-44.959712519046448</v>
      </c>
      <c r="N139" s="22">
        <f>+N138+M139</f>
        <v>301.23243378904368</v>
      </c>
      <c r="O139" s="16"/>
      <c r="P139" s="21">
        <f t="shared" si="208"/>
        <v>-44.959712519046448</v>
      </c>
      <c r="Q139" s="22">
        <f>+Q138+P139</f>
        <v>-329.2675662109562</v>
      </c>
      <c r="T139" s="49"/>
    </row>
    <row r="140" spans="1:20" ht="15" customHeight="1" x14ac:dyDescent="0.25">
      <c r="A140" s="18">
        <v>45846</v>
      </c>
      <c r="B140" s="21">
        <v>0</v>
      </c>
      <c r="C140" s="21">
        <v>15.526392619999999</v>
      </c>
      <c r="D140" s="22">
        <f t="shared" ref="D140:D143" si="213">+B140+C140</f>
        <v>15.526392619999999</v>
      </c>
      <c r="E140" s="16"/>
      <c r="F140" s="21">
        <v>0</v>
      </c>
      <c r="G140" s="21">
        <v>0</v>
      </c>
      <c r="H140" s="22">
        <f t="shared" ref="H140:H143" si="214">+F140+G140</f>
        <v>0</v>
      </c>
      <c r="I140" s="16"/>
      <c r="J140" s="21">
        <f t="shared" ref="J140:J144" si="215">+B140-F140</f>
        <v>0</v>
      </c>
      <c r="K140" s="22">
        <f t="shared" ref="K140" si="216">+K139+J140</f>
        <v>-630.5</v>
      </c>
      <c r="L140" s="16"/>
      <c r="M140" s="21">
        <f t="shared" ref="M140:M144" si="217">+C140-G140</f>
        <v>15.526392619999999</v>
      </c>
      <c r="N140" s="22">
        <f t="shared" ref="N140" si="218">+N139+M140</f>
        <v>316.75882640904371</v>
      </c>
      <c r="O140" s="16"/>
      <c r="P140" s="21">
        <f t="shared" ref="P140:P144" si="219">+J140+M140</f>
        <v>15.526392619999999</v>
      </c>
      <c r="Q140" s="22">
        <f t="shared" ref="Q140" si="220">+Q139+P140</f>
        <v>-313.74117359095618</v>
      </c>
      <c r="T140" s="49"/>
    </row>
    <row r="141" spans="1:20" ht="15" customHeight="1" x14ac:dyDescent="0.25">
      <c r="A141" s="18">
        <v>45847</v>
      </c>
      <c r="B141" s="21">
        <v>0</v>
      </c>
      <c r="C141" s="21">
        <v>5.1181499999999993E-3</v>
      </c>
      <c r="D141" s="22">
        <f t="shared" si="213"/>
        <v>5.1181499999999993E-3</v>
      </c>
      <c r="E141" s="16"/>
      <c r="F141" s="21">
        <v>0</v>
      </c>
      <c r="G141" s="21">
        <v>1.0694000000000001E-3</v>
      </c>
      <c r="H141" s="22">
        <f t="shared" si="214"/>
        <v>1.0694000000000001E-3</v>
      </c>
      <c r="I141" s="16"/>
      <c r="J141" s="21">
        <f t="shared" si="215"/>
        <v>0</v>
      </c>
      <c r="K141" s="22">
        <f>+K140+J141</f>
        <v>-630.5</v>
      </c>
      <c r="L141" s="16"/>
      <c r="M141" s="21">
        <f t="shared" si="217"/>
        <v>4.0487499999999994E-3</v>
      </c>
      <c r="N141" s="22">
        <f>+N140+M141</f>
        <v>316.76287515904369</v>
      </c>
      <c r="O141" s="16"/>
      <c r="P141" s="21">
        <f t="shared" si="219"/>
        <v>4.0487499999999994E-3</v>
      </c>
      <c r="Q141" s="22">
        <f>+Q140+P141</f>
        <v>-313.7371248409562</v>
      </c>
      <c r="T141" s="49"/>
    </row>
    <row r="142" spans="1:20" ht="15" customHeight="1" x14ac:dyDescent="0.25">
      <c r="A142" s="18">
        <v>45848</v>
      </c>
      <c r="B142" s="21">
        <v>0</v>
      </c>
      <c r="C142" s="21">
        <v>22.568240539999998</v>
      </c>
      <c r="D142" s="22">
        <f t="shared" si="213"/>
        <v>22.568240539999998</v>
      </c>
      <c r="E142" s="16"/>
      <c r="F142" s="21">
        <v>0</v>
      </c>
      <c r="G142" s="21">
        <v>1.8250899999999999E-3</v>
      </c>
      <c r="H142" s="22">
        <f t="shared" si="214"/>
        <v>1.8250899999999999E-3</v>
      </c>
      <c r="I142" s="16"/>
      <c r="J142" s="21">
        <f t="shared" si="215"/>
        <v>0</v>
      </c>
      <c r="K142" s="22">
        <f t="shared" ref="K142:K143" si="221">+K141+J142</f>
        <v>-630.5</v>
      </c>
      <c r="L142" s="16"/>
      <c r="M142" s="21">
        <f t="shared" si="217"/>
        <v>22.566415449999997</v>
      </c>
      <c r="N142" s="22">
        <f t="shared" ref="N142:N143" si="222">+N141+M142</f>
        <v>339.32929060904371</v>
      </c>
      <c r="O142" s="16"/>
      <c r="P142" s="21">
        <f t="shared" si="219"/>
        <v>22.566415449999997</v>
      </c>
      <c r="Q142" s="22">
        <f t="shared" ref="Q142" si="223">+Q141+P142</f>
        <v>-291.17070939095618</v>
      </c>
      <c r="T142" s="49"/>
    </row>
    <row r="143" spans="1:20" ht="15" customHeight="1" x14ac:dyDescent="0.25">
      <c r="A143" s="18">
        <v>45849</v>
      </c>
      <c r="B143" s="21">
        <v>0</v>
      </c>
      <c r="C143" s="21">
        <v>3.7934282499999998</v>
      </c>
      <c r="D143" s="22">
        <f t="shared" si="213"/>
        <v>3.7934282499999998</v>
      </c>
      <c r="E143" s="16"/>
      <c r="F143" s="21">
        <v>0</v>
      </c>
      <c r="G143" s="21">
        <v>100</v>
      </c>
      <c r="H143" s="22">
        <f t="shared" si="214"/>
        <v>100</v>
      </c>
      <c r="I143" s="16"/>
      <c r="J143" s="21">
        <f t="shared" si="215"/>
        <v>0</v>
      </c>
      <c r="K143" s="22">
        <f t="shared" si="221"/>
        <v>-630.5</v>
      </c>
      <c r="L143" s="16"/>
      <c r="M143" s="21">
        <f t="shared" si="217"/>
        <v>-96.206571749999995</v>
      </c>
      <c r="N143" s="22">
        <f t="shared" si="222"/>
        <v>243.12271885904372</v>
      </c>
      <c r="O143" s="16"/>
      <c r="P143" s="21">
        <f t="shared" si="219"/>
        <v>-96.206571749999995</v>
      </c>
      <c r="Q143" s="22">
        <f>+Q142+P143</f>
        <v>-387.37728114095614</v>
      </c>
      <c r="T143" s="49"/>
    </row>
    <row r="144" spans="1:20" ht="15" customHeight="1" x14ac:dyDescent="0.25">
      <c r="A144" s="18">
        <v>45852</v>
      </c>
      <c r="B144" s="21">
        <v>0</v>
      </c>
      <c r="C144" s="21">
        <v>0.20261382</v>
      </c>
      <c r="D144" s="22">
        <f>+B144+C144</f>
        <v>0.20261382</v>
      </c>
      <c r="E144" s="16"/>
      <c r="F144" s="21">
        <v>0</v>
      </c>
      <c r="G144" s="21">
        <v>0</v>
      </c>
      <c r="H144" s="22">
        <f>+F144+G144</f>
        <v>0</v>
      </c>
      <c r="I144" s="16"/>
      <c r="J144" s="21">
        <f t="shared" si="215"/>
        <v>0</v>
      </c>
      <c r="K144" s="22">
        <f>+K143+J144</f>
        <v>-630.5</v>
      </c>
      <c r="L144" s="16"/>
      <c r="M144" s="21">
        <f t="shared" si="217"/>
        <v>0.20261382</v>
      </c>
      <c r="N144" s="22">
        <f>+N143+M144</f>
        <v>243.32533267904373</v>
      </c>
      <c r="O144" s="16"/>
      <c r="P144" s="21">
        <f t="shared" si="219"/>
        <v>0.20261382</v>
      </c>
      <c r="Q144" s="22">
        <f>+Q143+P144</f>
        <v>-387.17466732095613</v>
      </c>
      <c r="T144" s="49"/>
    </row>
    <row r="145" spans="1:20" ht="15" customHeight="1" x14ac:dyDescent="0.25">
      <c r="A145" s="18">
        <v>45853</v>
      </c>
      <c r="B145" s="21">
        <v>0</v>
      </c>
      <c r="C145" s="21">
        <v>12.97222526</v>
      </c>
      <c r="D145" s="22">
        <f t="shared" ref="D145:D148" si="224">+B145+C145</f>
        <v>12.97222526</v>
      </c>
      <c r="E145" s="16"/>
      <c r="F145" s="21">
        <v>0</v>
      </c>
      <c r="G145" s="21">
        <v>0</v>
      </c>
      <c r="H145" s="22">
        <f t="shared" ref="H145:H148" si="225">+F145+G145</f>
        <v>0</v>
      </c>
      <c r="I145" s="16"/>
      <c r="J145" s="21">
        <f t="shared" ref="J145:J149" si="226">+B145-F145</f>
        <v>0</v>
      </c>
      <c r="K145" s="22">
        <f t="shared" ref="K145" si="227">+K144+J145</f>
        <v>-630.5</v>
      </c>
      <c r="L145" s="16"/>
      <c r="M145" s="21">
        <f t="shared" ref="M145:M149" si="228">+C145-G145</f>
        <v>12.97222526</v>
      </c>
      <c r="N145" s="22">
        <f t="shared" ref="N145" si="229">+N144+M145</f>
        <v>256.29755793904371</v>
      </c>
      <c r="O145" s="16"/>
      <c r="P145" s="21">
        <f t="shared" ref="P145:P149" si="230">+J145+M145</f>
        <v>12.97222526</v>
      </c>
      <c r="Q145" s="22">
        <f t="shared" ref="Q145" si="231">+Q144+P145</f>
        <v>-374.20244206095612</v>
      </c>
      <c r="T145" s="49"/>
    </row>
    <row r="146" spans="1:20" ht="15" customHeight="1" x14ac:dyDescent="0.25">
      <c r="A146" s="18">
        <v>45854</v>
      </c>
      <c r="B146" s="21">
        <v>0</v>
      </c>
      <c r="C146" s="21">
        <v>4.03738098</v>
      </c>
      <c r="D146" s="22">
        <f t="shared" si="224"/>
        <v>4.03738098</v>
      </c>
      <c r="E146" s="16"/>
      <c r="F146" s="21">
        <v>0</v>
      </c>
      <c r="G146" s="21">
        <v>0</v>
      </c>
      <c r="H146" s="22">
        <f t="shared" si="225"/>
        <v>0</v>
      </c>
      <c r="I146" s="16"/>
      <c r="J146" s="21">
        <f t="shared" si="226"/>
        <v>0</v>
      </c>
      <c r="K146" s="22">
        <f>+K145+J146</f>
        <v>-630.5</v>
      </c>
      <c r="L146" s="16"/>
      <c r="M146" s="21">
        <f t="shared" si="228"/>
        <v>4.03738098</v>
      </c>
      <c r="N146" s="22">
        <f>+N145+M146</f>
        <v>260.33493891904374</v>
      </c>
      <c r="O146" s="16"/>
      <c r="P146" s="21">
        <f t="shared" si="230"/>
        <v>4.03738098</v>
      </c>
      <c r="Q146" s="22">
        <f>+Q145+P146</f>
        <v>-370.16506108095609</v>
      </c>
      <c r="T146" s="49"/>
    </row>
    <row r="147" spans="1:20" ht="15" customHeight="1" x14ac:dyDescent="0.25">
      <c r="A147" s="18">
        <v>45855</v>
      </c>
      <c r="B147" s="21">
        <v>0</v>
      </c>
      <c r="C147" s="21">
        <v>8.2606947300000009</v>
      </c>
      <c r="D147" s="22">
        <f t="shared" si="224"/>
        <v>8.2606947300000009</v>
      </c>
      <c r="E147" s="16"/>
      <c r="F147" s="21">
        <v>0</v>
      </c>
      <c r="G147" s="21">
        <v>0</v>
      </c>
      <c r="H147" s="22">
        <f t="shared" si="225"/>
        <v>0</v>
      </c>
      <c r="I147" s="16"/>
      <c r="J147" s="21">
        <f t="shared" si="226"/>
        <v>0</v>
      </c>
      <c r="K147" s="22">
        <f t="shared" ref="K147:K148" si="232">+K146+J147</f>
        <v>-630.5</v>
      </c>
      <c r="L147" s="16"/>
      <c r="M147" s="21">
        <f t="shared" si="228"/>
        <v>8.2606947300000009</v>
      </c>
      <c r="N147" s="22">
        <f t="shared" ref="N147:N148" si="233">+N146+M147</f>
        <v>268.59563364904375</v>
      </c>
      <c r="O147" s="16"/>
      <c r="P147" s="21">
        <f t="shared" si="230"/>
        <v>8.2606947300000009</v>
      </c>
      <c r="Q147" s="22">
        <f t="shared" ref="Q147" si="234">+Q146+P147</f>
        <v>-361.90436635095608</v>
      </c>
      <c r="T147" s="49"/>
    </row>
    <row r="148" spans="1:20" ht="15" customHeight="1" x14ac:dyDescent="0.25">
      <c r="A148" s="18">
        <v>45856</v>
      </c>
      <c r="B148" s="21">
        <v>0</v>
      </c>
      <c r="C148" s="21">
        <v>4.9558770000000002E-2</v>
      </c>
      <c r="D148" s="22">
        <f t="shared" si="224"/>
        <v>4.9558770000000002E-2</v>
      </c>
      <c r="E148" s="16"/>
      <c r="F148" s="21">
        <v>0</v>
      </c>
      <c r="G148" s="21">
        <v>0</v>
      </c>
      <c r="H148" s="22">
        <f t="shared" si="225"/>
        <v>0</v>
      </c>
      <c r="I148" s="16"/>
      <c r="J148" s="21">
        <f t="shared" si="226"/>
        <v>0</v>
      </c>
      <c r="K148" s="22">
        <f t="shared" si="232"/>
        <v>-630.5</v>
      </c>
      <c r="L148" s="16"/>
      <c r="M148" s="21">
        <f t="shared" si="228"/>
        <v>4.9558770000000002E-2</v>
      </c>
      <c r="N148" s="22">
        <f t="shared" si="233"/>
        <v>268.64519241904372</v>
      </c>
      <c r="O148" s="16"/>
      <c r="P148" s="21">
        <f t="shared" si="230"/>
        <v>4.9558770000000002E-2</v>
      </c>
      <c r="Q148" s="22">
        <f>+Q147+P148</f>
        <v>-361.85480758095611</v>
      </c>
      <c r="T148" s="49"/>
    </row>
    <row r="149" spans="1:20" ht="15" customHeight="1" x14ac:dyDescent="0.25">
      <c r="A149" s="18">
        <v>45859</v>
      </c>
      <c r="B149" s="21">
        <v>0</v>
      </c>
      <c r="C149" s="21">
        <v>4.0906168699999998</v>
      </c>
      <c r="D149" s="22">
        <f>+B149+C149</f>
        <v>4.0906168699999998</v>
      </c>
      <c r="E149" s="16"/>
      <c r="F149" s="21">
        <v>0</v>
      </c>
      <c r="G149" s="21">
        <v>0</v>
      </c>
      <c r="H149" s="22">
        <f>+F149+G149</f>
        <v>0</v>
      </c>
      <c r="I149" s="16"/>
      <c r="J149" s="21">
        <f t="shared" si="226"/>
        <v>0</v>
      </c>
      <c r="K149" s="22">
        <f>+K148+J149</f>
        <v>-630.5</v>
      </c>
      <c r="L149" s="16"/>
      <c r="M149" s="21">
        <f t="shared" si="228"/>
        <v>4.0906168699999998</v>
      </c>
      <c r="N149" s="22">
        <f>+N148+M149</f>
        <v>272.73580928904374</v>
      </c>
      <c r="O149" s="16"/>
      <c r="P149" s="21">
        <f t="shared" si="230"/>
        <v>4.0906168699999998</v>
      </c>
      <c r="Q149" s="22">
        <f>+Q148+P149</f>
        <v>-357.76419071095609</v>
      </c>
      <c r="T149" s="49"/>
    </row>
    <row r="150" spans="1:20" ht="15" customHeight="1" x14ac:dyDescent="0.25">
      <c r="A150" s="18">
        <v>45860</v>
      </c>
      <c r="B150" s="21">
        <v>0</v>
      </c>
      <c r="C150" s="21">
        <v>1.1551728091896503</v>
      </c>
      <c r="D150" s="22">
        <f t="shared" ref="D150:D153" si="235">+B150+C150</f>
        <v>1.1551728091896503</v>
      </c>
      <c r="E150" s="16"/>
      <c r="F150" s="21">
        <v>0</v>
      </c>
      <c r="G150" s="21">
        <v>0</v>
      </c>
      <c r="H150" s="22">
        <f t="shared" ref="H150:H153" si="236">+F150+G150</f>
        <v>0</v>
      </c>
      <c r="I150" s="16"/>
      <c r="J150" s="21">
        <f t="shared" ref="J150:J154" si="237">+B150-F150</f>
        <v>0</v>
      </c>
      <c r="K150" s="22">
        <f t="shared" ref="K150" si="238">+K149+J150</f>
        <v>-630.5</v>
      </c>
      <c r="L150" s="16"/>
      <c r="M150" s="21">
        <f t="shared" ref="M150:M154" si="239">+C150-G150</f>
        <v>1.1551728091896503</v>
      </c>
      <c r="N150" s="22">
        <f t="shared" ref="N150" si="240">+N149+M150</f>
        <v>273.89098209823339</v>
      </c>
      <c r="O150" s="16"/>
      <c r="P150" s="21">
        <f t="shared" ref="P150:P154" si="241">+J150+M150</f>
        <v>1.1551728091896503</v>
      </c>
      <c r="Q150" s="22">
        <f t="shared" ref="Q150" si="242">+Q149+P150</f>
        <v>-356.60901790176644</v>
      </c>
      <c r="T150" s="49"/>
    </row>
    <row r="151" spans="1:20" ht="15" customHeight="1" x14ac:dyDescent="0.25">
      <c r="A151" s="18">
        <v>45861</v>
      </c>
      <c r="B151" s="21">
        <v>0</v>
      </c>
      <c r="C151" s="21">
        <v>2.4948499999999998E-3</v>
      </c>
      <c r="D151" s="22">
        <f t="shared" si="235"/>
        <v>2.4948499999999998E-3</v>
      </c>
      <c r="E151" s="16"/>
      <c r="F151" s="21">
        <v>0</v>
      </c>
      <c r="G151" s="21">
        <v>0</v>
      </c>
      <c r="H151" s="22">
        <f t="shared" si="236"/>
        <v>0</v>
      </c>
      <c r="I151" s="16"/>
      <c r="J151" s="21">
        <f t="shared" si="237"/>
        <v>0</v>
      </c>
      <c r="K151" s="22">
        <f>+K150+J151</f>
        <v>-630.5</v>
      </c>
      <c r="L151" s="16"/>
      <c r="M151" s="21">
        <f t="shared" si="239"/>
        <v>2.4948499999999998E-3</v>
      </c>
      <c r="N151" s="22">
        <f>+N150+M151</f>
        <v>273.8934769482334</v>
      </c>
      <c r="O151" s="16"/>
      <c r="P151" s="21">
        <f t="shared" si="241"/>
        <v>2.4948499999999998E-3</v>
      </c>
      <c r="Q151" s="22">
        <f>+Q150+P151</f>
        <v>-356.60652305176643</v>
      </c>
      <c r="T151" s="49"/>
    </row>
    <row r="152" spans="1:20" ht="15" customHeight="1" x14ac:dyDescent="0.25">
      <c r="A152" s="18">
        <v>45862</v>
      </c>
      <c r="B152" s="21">
        <v>0</v>
      </c>
      <c r="C152" s="21">
        <v>1.7660471397893849</v>
      </c>
      <c r="D152" s="22">
        <f t="shared" si="235"/>
        <v>1.7660471397893849</v>
      </c>
      <c r="E152" s="16"/>
      <c r="F152" s="21">
        <v>0</v>
      </c>
      <c r="G152" s="21">
        <v>0</v>
      </c>
      <c r="H152" s="22">
        <f t="shared" si="236"/>
        <v>0</v>
      </c>
      <c r="I152" s="16"/>
      <c r="J152" s="21">
        <f t="shared" si="237"/>
        <v>0</v>
      </c>
      <c r="K152" s="22">
        <f t="shared" ref="K152:K153" si="243">+K151+J152</f>
        <v>-630.5</v>
      </c>
      <c r="L152" s="16"/>
      <c r="M152" s="21">
        <f t="shared" si="239"/>
        <v>1.7660471397893849</v>
      </c>
      <c r="N152" s="22">
        <f t="shared" ref="N152:N153" si="244">+N151+M152</f>
        <v>275.65952408802281</v>
      </c>
      <c r="O152" s="16"/>
      <c r="P152" s="21">
        <f t="shared" si="241"/>
        <v>1.7660471397893849</v>
      </c>
      <c r="Q152" s="22">
        <f t="shared" ref="Q152" si="245">+Q151+P152</f>
        <v>-354.84047591197702</v>
      </c>
      <c r="T152" s="49"/>
    </row>
    <row r="153" spans="1:20" ht="15" customHeight="1" x14ac:dyDescent="0.25">
      <c r="A153" s="18">
        <v>45863</v>
      </c>
      <c r="B153" s="21">
        <v>0</v>
      </c>
      <c r="C153" s="21">
        <v>0.28365792000000001</v>
      </c>
      <c r="D153" s="22">
        <f t="shared" si="235"/>
        <v>0.28365792000000001</v>
      </c>
      <c r="E153" s="16"/>
      <c r="F153" s="21">
        <v>0</v>
      </c>
      <c r="G153" s="21">
        <v>0</v>
      </c>
      <c r="H153" s="22">
        <f t="shared" si="236"/>
        <v>0</v>
      </c>
      <c r="I153" s="16"/>
      <c r="J153" s="21">
        <f t="shared" si="237"/>
        <v>0</v>
      </c>
      <c r="K153" s="22">
        <f t="shared" si="243"/>
        <v>-630.5</v>
      </c>
      <c r="L153" s="16"/>
      <c r="M153" s="21">
        <f t="shared" si="239"/>
        <v>0.28365792000000001</v>
      </c>
      <c r="N153" s="22">
        <f t="shared" si="244"/>
        <v>275.9431820080228</v>
      </c>
      <c r="O153" s="16"/>
      <c r="P153" s="21">
        <f t="shared" si="241"/>
        <v>0.28365792000000001</v>
      </c>
      <c r="Q153" s="22">
        <f>+Q152+P153</f>
        <v>-354.55681799197703</v>
      </c>
      <c r="T153" s="49"/>
    </row>
    <row r="154" spans="1:20" ht="15" customHeight="1" x14ac:dyDescent="0.25">
      <c r="A154" s="18">
        <v>45866</v>
      </c>
      <c r="B154" s="21">
        <v>0</v>
      </c>
      <c r="C154" s="21">
        <v>2.1752189999999998E-2</v>
      </c>
      <c r="D154" s="22">
        <f>+B154+C154</f>
        <v>2.1752189999999998E-2</v>
      </c>
      <c r="E154" s="16"/>
      <c r="F154" s="21">
        <v>0</v>
      </c>
      <c r="G154" s="21">
        <v>0</v>
      </c>
      <c r="H154" s="22">
        <f>+F154+G154</f>
        <v>0</v>
      </c>
      <c r="I154" s="16"/>
      <c r="J154" s="21">
        <f t="shared" si="237"/>
        <v>0</v>
      </c>
      <c r="K154" s="22">
        <f>+K153+J154</f>
        <v>-630.5</v>
      </c>
      <c r="L154" s="16"/>
      <c r="M154" s="21">
        <f t="shared" si="239"/>
        <v>2.1752189999999998E-2</v>
      </c>
      <c r="N154" s="22">
        <f>+N153+M154</f>
        <v>275.96493419802277</v>
      </c>
      <c r="O154" s="16"/>
      <c r="P154" s="21">
        <f t="shared" si="241"/>
        <v>2.1752189999999998E-2</v>
      </c>
      <c r="Q154" s="22">
        <f>+Q153+P154</f>
        <v>-354.53506580197705</v>
      </c>
      <c r="T154" s="49"/>
    </row>
    <row r="155" spans="1:20" ht="15" customHeight="1" x14ac:dyDescent="0.25">
      <c r="A155" s="18">
        <v>45867</v>
      </c>
      <c r="B155" s="21">
        <v>0</v>
      </c>
      <c r="C155" s="21">
        <v>1.2582710800000001</v>
      </c>
      <c r="D155" s="22">
        <f t="shared" ref="D155:D158" si="246">+B155+C155</f>
        <v>1.2582710800000001</v>
      </c>
      <c r="E155" s="16"/>
      <c r="F155" s="21">
        <v>0</v>
      </c>
      <c r="G155" s="21">
        <v>0</v>
      </c>
      <c r="H155" s="22">
        <f t="shared" ref="H155:H158" si="247">+F155+G155</f>
        <v>0</v>
      </c>
      <c r="I155" s="16"/>
      <c r="J155" s="21">
        <f t="shared" ref="J155:J159" si="248">+B155-F155</f>
        <v>0</v>
      </c>
      <c r="K155" s="22">
        <f t="shared" ref="K155" si="249">+K154+J155</f>
        <v>-630.5</v>
      </c>
      <c r="L155" s="16"/>
      <c r="M155" s="21">
        <f t="shared" ref="M155:M159" si="250">+C155-G155</f>
        <v>1.2582710800000001</v>
      </c>
      <c r="N155" s="22">
        <f t="shared" ref="N155" si="251">+N154+M155</f>
        <v>277.22320527802276</v>
      </c>
      <c r="O155" s="16"/>
      <c r="P155" s="21">
        <f t="shared" ref="P155:P159" si="252">+J155+M155</f>
        <v>1.2582710800000001</v>
      </c>
      <c r="Q155" s="22">
        <f t="shared" ref="Q155" si="253">+Q154+P155</f>
        <v>-353.27679472197707</v>
      </c>
      <c r="T155" s="49"/>
    </row>
    <row r="156" spans="1:20" ht="15" customHeight="1" x14ac:dyDescent="0.25">
      <c r="A156" s="18">
        <v>45868</v>
      </c>
      <c r="B156" s="21">
        <v>0</v>
      </c>
      <c r="C156" s="21">
        <v>2.4252481600000002</v>
      </c>
      <c r="D156" s="22">
        <f t="shared" si="246"/>
        <v>2.4252481600000002</v>
      </c>
      <c r="E156" s="16"/>
      <c r="F156" s="21">
        <v>0</v>
      </c>
      <c r="G156" s="21">
        <v>9.2614599999999991E-3</v>
      </c>
      <c r="H156" s="22">
        <f t="shared" si="247"/>
        <v>9.2614599999999991E-3</v>
      </c>
      <c r="I156" s="16"/>
      <c r="J156" s="21">
        <f t="shared" si="248"/>
        <v>0</v>
      </c>
      <c r="K156" s="22">
        <f>+K155+J156</f>
        <v>-630.5</v>
      </c>
      <c r="L156" s="16"/>
      <c r="M156" s="21">
        <f t="shared" si="250"/>
        <v>2.4159867000000004</v>
      </c>
      <c r="N156" s="22">
        <f>+N155+M156</f>
        <v>279.63919197802278</v>
      </c>
      <c r="O156" s="16"/>
      <c r="P156" s="21">
        <f t="shared" si="252"/>
        <v>2.4159867000000004</v>
      </c>
      <c r="Q156" s="22">
        <f>+Q155+P156</f>
        <v>-350.86080802197705</v>
      </c>
      <c r="T156" s="49"/>
    </row>
    <row r="157" spans="1:20" ht="15" customHeight="1" x14ac:dyDescent="0.25">
      <c r="A157" s="18">
        <v>45869</v>
      </c>
      <c r="B157" s="21">
        <v>0</v>
      </c>
      <c r="C157" s="21">
        <v>0.66963187999999985</v>
      </c>
      <c r="D157" s="22">
        <f t="shared" si="246"/>
        <v>0.66963187999999985</v>
      </c>
      <c r="E157" s="16"/>
      <c r="F157" s="21">
        <v>0</v>
      </c>
      <c r="G157" s="21">
        <v>0</v>
      </c>
      <c r="H157" s="22">
        <f t="shared" si="247"/>
        <v>0</v>
      </c>
      <c r="I157" s="16"/>
      <c r="J157" s="21">
        <f t="shared" si="248"/>
        <v>0</v>
      </c>
      <c r="K157" s="22">
        <f t="shared" ref="K157:K158" si="254">+K156+J157</f>
        <v>-630.5</v>
      </c>
      <c r="L157" s="16"/>
      <c r="M157" s="21">
        <f t="shared" si="250"/>
        <v>0.66963187999999985</v>
      </c>
      <c r="N157" s="22">
        <f t="shared" ref="N157:N158" si="255">+N156+M157</f>
        <v>280.30882385802278</v>
      </c>
      <c r="O157" s="16"/>
      <c r="P157" s="21">
        <f t="shared" si="252"/>
        <v>0.66963187999999985</v>
      </c>
      <c r="Q157" s="22">
        <f t="shared" ref="Q157" si="256">+Q156+P157</f>
        <v>-350.19117614197705</v>
      </c>
      <c r="T157" s="49"/>
    </row>
    <row r="158" spans="1:20" ht="15" customHeight="1" x14ac:dyDescent="0.25">
      <c r="A158" s="18">
        <v>45870</v>
      </c>
      <c r="B158" s="21">
        <v>0</v>
      </c>
      <c r="C158" s="21">
        <v>14.72149907</v>
      </c>
      <c r="D158" s="22">
        <f t="shared" si="246"/>
        <v>14.72149907</v>
      </c>
      <c r="E158" s="16"/>
      <c r="F158" s="21">
        <v>0</v>
      </c>
      <c r="G158" s="21">
        <v>0</v>
      </c>
      <c r="H158" s="22">
        <f t="shared" si="247"/>
        <v>0</v>
      </c>
      <c r="I158" s="16"/>
      <c r="J158" s="21">
        <f t="shared" si="248"/>
        <v>0</v>
      </c>
      <c r="K158" s="22">
        <f t="shared" si="254"/>
        <v>-630.5</v>
      </c>
      <c r="L158" s="16"/>
      <c r="M158" s="21">
        <f t="shared" si="250"/>
        <v>14.72149907</v>
      </c>
      <c r="N158" s="22">
        <f t="shared" si="255"/>
        <v>295.03032292802277</v>
      </c>
      <c r="O158" s="16"/>
      <c r="P158" s="21">
        <f t="shared" si="252"/>
        <v>14.72149907</v>
      </c>
      <c r="Q158" s="22">
        <f>+Q157+P158</f>
        <v>-335.46967707197706</v>
      </c>
      <c r="T158" s="49"/>
    </row>
    <row r="159" spans="1:20" ht="15" customHeight="1" x14ac:dyDescent="0.25">
      <c r="A159" s="18">
        <v>45873</v>
      </c>
      <c r="B159" s="21">
        <v>0</v>
      </c>
      <c r="C159" s="21">
        <v>7.4260000000000011E-5</v>
      </c>
      <c r="D159" s="22">
        <f>+B159+C159</f>
        <v>7.4260000000000011E-5</v>
      </c>
      <c r="E159" s="16"/>
      <c r="F159" s="21">
        <v>0</v>
      </c>
      <c r="G159" s="21">
        <v>0.755</v>
      </c>
      <c r="H159" s="22">
        <f>+F159+G159</f>
        <v>0.755</v>
      </c>
      <c r="I159" s="16"/>
      <c r="J159" s="21">
        <f t="shared" si="248"/>
        <v>0</v>
      </c>
      <c r="K159" s="22">
        <f>+K158+J159</f>
        <v>-630.5</v>
      </c>
      <c r="L159" s="16"/>
      <c r="M159" s="21">
        <f t="shared" si="250"/>
        <v>-0.75492574000000001</v>
      </c>
      <c r="N159" s="22">
        <f>+N158+M159</f>
        <v>294.27539718802279</v>
      </c>
      <c r="O159" s="16"/>
      <c r="P159" s="21">
        <f t="shared" si="252"/>
        <v>-0.75492574000000001</v>
      </c>
      <c r="Q159" s="22">
        <f>+Q158+P159</f>
        <v>-336.22460281197704</v>
      </c>
      <c r="T159" s="49"/>
    </row>
    <row r="160" spans="1:20" ht="15" customHeight="1" x14ac:dyDescent="0.25">
      <c r="A160" s="18">
        <v>45874</v>
      </c>
      <c r="B160" s="21">
        <v>0</v>
      </c>
      <c r="C160" s="21">
        <v>11.564444179999999</v>
      </c>
      <c r="D160" s="22">
        <f t="shared" ref="D160:D162" si="257">+B160+C160</f>
        <v>11.564444179999999</v>
      </c>
      <c r="E160" s="16"/>
      <c r="F160" s="21">
        <v>0</v>
      </c>
      <c r="G160" s="21">
        <v>0</v>
      </c>
      <c r="H160" s="22">
        <f t="shared" ref="H160:H166" si="258">+F160+G160</f>
        <v>0</v>
      </c>
      <c r="I160" s="16"/>
      <c r="J160" s="21">
        <f t="shared" ref="J160:J170" si="259">+B160-F160</f>
        <v>0</v>
      </c>
      <c r="K160" s="22">
        <f t="shared" ref="K160" si="260">+K159+J160</f>
        <v>-630.5</v>
      </c>
      <c r="L160" s="16"/>
      <c r="M160" s="21">
        <f t="shared" ref="M160:M167" si="261">+C160-G160</f>
        <v>11.564444179999999</v>
      </c>
      <c r="N160" s="22">
        <f t="shared" ref="N160" si="262">+N159+M160</f>
        <v>305.8398413680228</v>
      </c>
      <c r="O160" s="16"/>
      <c r="P160" s="21">
        <f t="shared" ref="P160:P170" si="263">+J160+M160</f>
        <v>11.564444179999999</v>
      </c>
      <c r="Q160" s="22">
        <f t="shared" ref="Q160" si="264">+Q159+P160</f>
        <v>-324.66015863197703</v>
      </c>
      <c r="T160" s="49"/>
    </row>
    <row r="161" spans="1:20" ht="15" customHeight="1" x14ac:dyDescent="0.25">
      <c r="A161" s="18">
        <v>45875</v>
      </c>
      <c r="B161" s="21">
        <v>0</v>
      </c>
      <c r="C161" s="21">
        <v>6.3513200000000066E-3</v>
      </c>
      <c r="D161" s="22">
        <f t="shared" si="257"/>
        <v>6.3513200000000066E-3</v>
      </c>
      <c r="E161" s="16"/>
      <c r="F161" s="21">
        <v>0</v>
      </c>
      <c r="G161" s="21">
        <v>0</v>
      </c>
      <c r="H161" s="22">
        <f t="shared" si="258"/>
        <v>0</v>
      </c>
      <c r="I161" s="16"/>
      <c r="J161" s="21">
        <f t="shared" si="259"/>
        <v>0</v>
      </c>
      <c r="K161" s="22">
        <f>+K160+J161</f>
        <v>-630.5</v>
      </c>
      <c r="L161" s="16"/>
      <c r="M161" s="21">
        <f t="shared" si="261"/>
        <v>6.3513200000000066E-3</v>
      </c>
      <c r="N161" s="22">
        <f>+N160+M161</f>
        <v>305.84619268802282</v>
      </c>
      <c r="O161" s="16"/>
      <c r="P161" s="21">
        <f t="shared" si="263"/>
        <v>6.3513200000000066E-3</v>
      </c>
      <c r="Q161" s="22">
        <f>+Q160+P161</f>
        <v>-324.653807311977</v>
      </c>
      <c r="T161" s="49"/>
    </row>
    <row r="162" spans="1:20" ht="15" customHeight="1" x14ac:dyDescent="0.25">
      <c r="A162" s="18">
        <v>45876</v>
      </c>
      <c r="B162" s="21">
        <v>0</v>
      </c>
      <c r="C162" s="21">
        <v>4.5960592999999994</v>
      </c>
      <c r="D162" s="22">
        <f t="shared" si="257"/>
        <v>4.5960592999999994</v>
      </c>
      <c r="E162" s="16"/>
      <c r="F162" s="21">
        <v>0</v>
      </c>
      <c r="G162" s="21">
        <v>0</v>
      </c>
      <c r="H162" s="22">
        <f t="shared" si="258"/>
        <v>0</v>
      </c>
      <c r="I162" s="16"/>
      <c r="J162" s="21">
        <f t="shared" si="259"/>
        <v>0</v>
      </c>
      <c r="K162" s="22">
        <f t="shared" ref="K162" si="265">+K161+J162</f>
        <v>-630.5</v>
      </c>
      <c r="L162" s="16"/>
      <c r="M162" s="21">
        <f t="shared" si="261"/>
        <v>4.5960592999999994</v>
      </c>
      <c r="N162" s="22">
        <f t="shared" ref="N162:N164" si="266">+N161+M162</f>
        <v>310.4422519880228</v>
      </c>
      <c r="O162" s="16"/>
      <c r="P162" s="21">
        <f t="shared" si="263"/>
        <v>4.5960592999999994</v>
      </c>
      <c r="Q162" s="22">
        <f t="shared" ref="Q162:Q163" si="267">+Q161+P162</f>
        <v>-320.05774801197703</v>
      </c>
      <c r="T162" s="49"/>
    </row>
    <row r="163" spans="1:20" ht="15" customHeight="1" x14ac:dyDescent="0.25">
      <c r="A163" s="18">
        <v>45877</v>
      </c>
      <c r="B163" s="21">
        <v>0</v>
      </c>
      <c r="C163" s="21">
        <v>0.38379265999999995</v>
      </c>
      <c r="D163" s="22">
        <f>+B163+C163</f>
        <v>0.38379265999999995</v>
      </c>
      <c r="E163" s="16"/>
      <c r="F163" s="21">
        <v>0</v>
      </c>
      <c r="G163" s="21">
        <v>0</v>
      </c>
      <c r="H163" s="22">
        <f t="shared" si="258"/>
        <v>0</v>
      </c>
      <c r="I163" s="16"/>
      <c r="J163" s="21">
        <f t="shared" ref="J163:J166" si="268">+B163-F163</f>
        <v>0</v>
      </c>
      <c r="K163" s="22">
        <f t="shared" ref="K163:K166" si="269">+K162+J163</f>
        <v>-630.5</v>
      </c>
      <c r="L163" s="16"/>
      <c r="M163" s="21">
        <f t="shared" si="261"/>
        <v>0.38379265999999995</v>
      </c>
      <c r="N163" s="22">
        <f t="shared" si="266"/>
        <v>310.82604464802279</v>
      </c>
      <c r="O163" s="16"/>
      <c r="P163" s="21">
        <f t="shared" si="263"/>
        <v>0.38379265999999995</v>
      </c>
      <c r="Q163" s="22">
        <f t="shared" si="267"/>
        <v>-319.67395535197704</v>
      </c>
      <c r="T163" s="49"/>
    </row>
    <row r="164" spans="1:20" ht="15" customHeight="1" x14ac:dyDescent="0.25">
      <c r="A164" s="18">
        <v>45880</v>
      </c>
      <c r="B164" s="21">
        <v>0</v>
      </c>
      <c r="C164" s="21">
        <v>3.97441676</v>
      </c>
      <c r="D164" s="22">
        <f t="shared" ref="D164:D166" si="270">+B164+C164</f>
        <v>3.97441676</v>
      </c>
      <c r="E164" s="16"/>
      <c r="F164" s="21">
        <v>0</v>
      </c>
      <c r="G164" s="21">
        <v>2.3532029999999999E-2</v>
      </c>
      <c r="H164" s="22">
        <f t="shared" si="258"/>
        <v>2.3532029999999999E-2</v>
      </c>
      <c r="I164" s="16"/>
      <c r="J164" s="21">
        <f t="shared" si="268"/>
        <v>0</v>
      </c>
      <c r="K164" s="22">
        <f t="shared" si="269"/>
        <v>-630.5</v>
      </c>
      <c r="L164" s="16"/>
      <c r="M164" s="21">
        <f t="shared" si="261"/>
        <v>3.9508847299999998</v>
      </c>
      <c r="N164" s="22">
        <f t="shared" si="266"/>
        <v>314.77692937802277</v>
      </c>
      <c r="O164" s="16"/>
      <c r="P164" s="21">
        <f t="shared" ref="P164:P166" si="271">+J164+M164</f>
        <v>3.9508847299999998</v>
      </c>
      <c r="Q164" s="22">
        <f t="shared" ref="Q164:Q166" si="272">+Q163+P164</f>
        <v>-315.72307062197706</v>
      </c>
      <c r="T164" s="49"/>
    </row>
    <row r="165" spans="1:20" ht="15" customHeight="1" x14ac:dyDescent="0.25">
      <c r="A165" s="18">
        <v>45881</v>
      </c>
      <c r="B165" s="21">
        <v>0</v>
      </c>
      <c r="C165" s="21">
        <v>13.58031132</v>
      </c>
      <c r="D165" s="22">
        <f t="shared" si="270"/>
        <v>13.58031132</v>
      </c>
      <c r="E165" s="16"/>
      <c r="F165" s="21">
        <v>0</v>
      </c>
      <c r="G165" s="21">
        <v>0.85114234000000011</v>
      </c>
      <c r="H165" s="22">
        <f t="shared" si="258"/>
        <v>0.85114234000000011</v>
      </c>
      <c r="I165" s="16"/>
      <c r="J165" s="21">
        <f t="shared" si="268"/>
        <v>0</v>
      </c>
      <c r="K165" s="22">
        <f t="shared" si="269"/>
        <v>-630.5</v>
      </c>
      <c r="L165" s="16"/>
      <c r="M165" s="21">
        <f t="shared" si="261"/>
        <v>12.729168979999999</v>
      </c>
      <c r="N165" s="22">
        <f>+N164+M165</f>
        <v>327.50609835802277</v>
      </c>
      <c r="O165" s="16"/>
      <c r="P165" s="21">
        <f t="shared" si="271"/>
        <v>12.729168979999999</v>
      </c>
      <c r="Q165" s="22">
        <f t="shared" si="272"/>
        <v>-302.99390164197706</v>
      </c>
      <c r="T165" s="49"/>
    </row>
    <row r="166" spans="1:20" ht="15" customHeight="1" x14ac:dyDescent="0.25">
      <c r="A166" s="18">
        <v>45882</v>
      </c>
      <c r="B166" s="21">
        <v>0</v>
      </c>
      <c r="C166" s="21">
        <v>0.28674160999999998</v>
      </c>
      <c r="D166" s="22">
        <f t="shared" si="270"/>
        <v>0.28674160999999998</v>
      </c>
      <c r="E166" s="16"/>
      <c r="F166" s="21">
        <v>0</v>
      </c>
      <c r="G166" s="21">
        <v>3.3000000000000002E-7</v>
      </c>
      <c r="H166" s="22">
        <f t="shared" si="258"/>
        <v>3.3000000000000002E-7</v>
      </c>
      <c r="I166" s="16"/>
      <c r="J166" s="21">
        <f t="shared" si="268"/>
        <v>0</v>
      </c>
      <c r="K166" s="22">
        <f t="shared" si="269"/>
        <v>-630.5</v>
      </c>
      <c r="L166" s="16"/>
      <c r="M166" s="21">
        <f t="shared" si="261"/>
        <v>0.28674127999999999</v>
      </c>
      <c r="N166" s="22">
        <f>+N165+M166</f>
        <v>327.79283963802277</v>
      </c>
      <c r="O166" s="16"/>
      <c r="P166" s="21">
        <f t="shared" si="271"/>
        <v>0.28674127999999999</v>
      </c>
      <c r="Q166" s="22">
        <f t="shared" si="272"/>
        <v>-302.70716036197706</v>
      </c>
      <c r="T166" s="49"/>
    </row>
    <row r="167" spans="1:20" ht="15" customHeight="1" x14ac:dyDescent="0.25">
      <c r="A167" s="18">
        <v>45883</v>
      </c>
      <c r="B167" s="21">
        <v>0</v>
      </c>
      <c r="C167" s="21">
        <v>4.94875708</v>
      </c>
      <c r="D167" s="22">
        <f>+B167+C167</f>
        <v>4.94875708</v>
      </c>
      <c r="E167" s="16"/>
      <c r="F167" s="21">
        <v>0</v>
      </c>
      <c r="G167" s="21">
        <v>0</v>
      </c>
      <c r="H167" s="22">
        <f>+F167+G167</f>
        <v>0</v>
      </c>
      <c r="I167" s="16"/>
      <c r="J167" s="21">
        <f t="shared" si="259"/>
        <v>0</v>
      </c>
      <c r="K167" s="22">
        <f>+K166+J167</f>
        <v>-630.5</v>
      </c>
      <c r="L167" s="16"/>
      <c r="M167" s="21">
        <f t="shared" si="261"/>
        <v>4.94875708</v>
      </c>
      <c r="N167" s="22">
        <f>+N166+M167</f>
        <v>332.74159671802278</v>
      </c>
      <c r="O167" s="16"/>
      <c r="P167" s="21">
        <f t="shared" si="263"/>
        <v>4.94875708</v>
      </c>
      <c r="Q167" s="22">
        <f>+Q166+P167</f>
        <v>-297.75840328197705</v>
      </c>
      <c r="T167" s="49"/>
    </row>
    <row r="168" spans="1:20" ht="15" customHeight="1" x14ac:dyDescent="0.25">
      <c r="A168" s="18">
        <v>45887</v>
      </c>
      <c r="B168" s="21">
        <v>0</v>
      </c>
      <c r="C168" s="21">
        <v>5.9978310000000014E-2</v>
      </c>
      <c r="D168" s="22">
        <f t="shared" ref="D168:D170" si="273">+B168+C168</f>
        <v>5.9978310000000014E-2</v>
      </c>
      <c r="E168" s="16"/>
      <c r="F168" s="21">
        <v>0</v>
      </c>
      <c r="G168" s="21">
        <v>0</v>
      </c>
      <c r="H168" s="22">
        <f t="shared" ref="H168:H170" si="274">+F168+G168</f>
        <v>0</v>
      </c>
      <c r="I168" s="16"/>
      <c r="J168" s="21">
        <f t="shared" si="259"/>
        <v>0</v>
      </c>
      <c r="K168" s="22">
        <f t="shared" ref="K168:K170" si="275">+K167+J168</f>
        <v>-630.5</v>
      </c>
      <c r="L168" s="16"/>
      <c r="M168" s="21">
        <f t="shared" ref="M168:M171" si="276">+C168-G168</f>
        <v>5.9978310000000014E-2</v>
      </c>
      <c r="N168" s="22">
        <f t="shared" ref="N168" si="277">+N167+M168</f>
        <v>332.8015750280228</v>
      </c>
      <c r="O168" s="16"/>
      <c r="P168" s="21">
        <f t="shared" si="263"/>
        <v>5.9978310000000014E-2</v>
      </c>
      <c r="Q168" s="22">
        <f t="shared" ref="Q168:Q170" si="278">+Q167+P168</f>
        <v>-297.69842497197703</v>
      </c>
      <c r="T168" s="49"/>
    </row>
    <row r="169" spans="1:20" ht="15" customHeight="1" x14ac:dyDescent="0.25">
      <c r="A169" s="18">
        <v>45888</v>
      </c>
      <c r="B169" s="21">
        <v>0</v>
      </c>
      <c r="C169" s="21">
        <v>7.2688309400000009</v>
      </c>
      <c r="D169" s="22">
        <f t="shared" si="273"/>
        <v>7.2688309400000009</v>
      </c>
      <c r="E169" s="16"/>
      <c r="F169" s="21">
        <v>0</v>
      </c>
      <c r="G169" s="21">
        <v>0</v>
      </c>
      <c r="H169" s="22">
        <f t="shared" si="274"/>
        <v>0</v>
      </c>
      <c r="I169" s="16"/>
      <c r="J169" s="21">
        <f t="shared" si="259"/>
        <v>0</v>
      </c>
      <c r="K169" s="22">
        <f t="shared" si="275"/>
        <v>-630.5</v>
      </c>
      <c r="L169" s="16"/>
      <c r="M169" s="21">
        <f t="shared" si="276"/>
        <v>7.2688309400000009</v>
      </c>
      <c r="N169" s="22">
        <f>+N168+M169</f>
        <v>340.07040596802278</v>
      </c>
      <c r="O169" s="16"/>
      <c r="P169" s="21">
        <f t="shared" si="263"/>
        <v>7.2688309400000009</v>
      </c>
      <c r="Q169" s="22">
        <f t="shared" si="278"/>
        <v>-290.42959403197705</v>
      </c>
      <c r="T169" s="49"/>
    </row>
    <row r="170" spans="1:20" ht="15" customHeight="1" x14ac:dyDescent="0.25">
      <c r="A170" s="18">
        <v>45889</v>
      </c>
      <c r="B170" s="21">
        <v>0</v>
      </c>
      <c r="C170" s="21">
        <v>8.3377933813611804</v>
      </c>
      <c r="D170" s="22">
        <f t="shared" si="273"/>
        <v>8.3377933813611804</v>
      </c>
      <c r="E170" s="16"/>
      <c r="F170" s="21">
        <v>4.4000000000000004</v>
      </c>
      <c r="G170" s="21">
        <v>86.744995319999987</v>
      </c>
      <c r="H170" s="22">
        <f t="shared" si="274"/>
        <v>91.144995319999992</v>
      </c>
      <c r="I170" s="16"/>
      <c r="J170" s="21">
        <f t="shared" si="259"/>
        <v>-4.4000000000000004</v>
      </c>
      <c r="K170" s="22">
        <f t="shared" si="275"/>
        <v>-634.9</v>
      </c>
      <c r="L170" s="16"/>
      <c r="M170" s="21">
        <f t="shared" si="276"/>
        <v>-78.407201938638806</v>
      </c>
      <c r="N170" s="22">
        <f>+N169+M170</f>
        <v>261.66320402938396</v>
      </c>
      <c r="O170" s="16"/>
      <c r="P170" s="21">
        <f t="shared" si="263"/>
        <v>-82.807201938638812</v>
      </c>
      <c r="Q170" s="22">
        <f t="shared" si="278"/>
        <v>-373.23679597061584</v>
      </c>
      <c r="T170" s="49"/>
    </row>
    <row r="171" spans="1:20" ht="15" customHeight="1" x14ac:dyDescent="0.25">
      <c r="A171" s="18">
        <v>45890</v>
      </c>
      <c r="B171" s="21">
        <v>0</v>
      </c>
      <c r="C171" s="21">
        <v>1.1810483000000001</v>
      </c>
      <c r="D171" s="22">
        <f>+B171+C171</f>
        <v>1.1810483000000001</v>
      </c>
      <c r="E171" s="16"/>
      <c r="F171" s="21">
        <v>9.1999999999999993</v>
      </c>
      <c r="G171" s="21">
        <v>0</v>
      </c>
      <c r="H171" s="22">
        <f>+F171+G171</f>
        <v>9.1999999999999993</v>
      </c>
      <c r="I171" s="16"/>
      <c r="J171" s="21">
        <f t="shared" ref="J171" si="279">+B171-F171</f>
        <v>-9.1999999999999993</v>
      </c>
      <c r="K171" s="22">
        <f>+K170+J171</f>
        <v>-644.1</v>
      </c>
      <c r="L171" s="16"/>
      <c r="M171" s="21">
        <f t="shared" si="276"/>
        <v>1.1810483000000001</v>
      </c>
      <c r="N171" s="22">
        <f>+N170+M171</f>
        <v>262.84425232938395</v>
      </c>
      <c r="O171" s="16"/>
      <c r="P171" s="21">
        <f t="shared" ref="P171" si="280">+J171+M171</f>
        <v>-8.0189516999999988</v>
      </c>
      <c r="Q171" s="22">
        <f>+Q170+P171</f>
        <v>-381.25574767061585</v>
      </c>
      <c r="T171" s="49"/>
    </row>
    <row r="172" spans="1:20" ht="15" customHeight="1" x14ac:dyDescent="0.25">
      <c r="A172" s="18">
        <v>45891</v>
      </c>
      <c r="B172" s="21">
        <v>0</v>
      </c>
      <c r="C172" s="21">
        <v>5.8894000000000004E-4</v>
      </c>
      <c r="D172" s="22">
        <f>+B172+C172</f>
        <v>5.8894000000000004E-4</v>
      </c>
      <c r="E172" s="16"/>
      <c r="F172" s="21">
        <v>0</v>
      </c>
      <c r="G172" s="21">
        <v>0</v>
      </c>
      <c r="H172" s="22">
        <f>+F172+G172</f>
        <v>0</v>
      </c>
      <c r="I172" s="16"/>
      <c r="J172" s="21">
        <f t="shared" ref="J172:J176" si="281">+B172-F172</f>
        <v>0</v>
      </c>
      <c r="K172" s="22">
        <f>+K171+J172</f>
        <v>-644.1</v>
      </c>
      <c r="L172" s="16"/>
      <c r="M172" s="21">
        <f t="shared" ref="M172:M176" si="282">+C172-G172</f>
        <v>5.8894000000000004E-4</v>
      </c>
      <c r="N172" s="22">
        <f>+N171+M172</f>
        <v>262.84484126938395</v>
      </c>
      <c r="O172" s="16"/>
      <c r="P172" s="21">
        <f t="shared" ref="P172:P176" si="283">+J172+M172</f>
        <v>5.8894000000000004E-4</v>
      </c>
      <c r="Q172" s="22">
        <f>+Q171+P172</f>
        <v>-381.25515873061585</v>
      </c>
      <c r="T172" s="49"/>
    </row>
    <row r="173" spans="1:20" ht="15" customHeight="1" x14ac:dyDescent="0.25">
      <c r="A173" s="18">
        <v>45894</v>
      </c>
      <c r="B173" s="21">
        <v>0</v>
      </c>
      <c r="C173" s="21">
        <v>0.70391466000000003</v>
      </c>
      <c r="D173" s="22">
        <f t="shared" ref="D173:D175" si="284">+B173+C173</f>
        <v>0.70391466000000003</v>
      </c>
      <c r="E173" s="16"/>
      <c r="F173" s="21">
        <v>0</v>
      </c>
      <c r="G173" s="21">
        <v>0</v>
      </c>
      <c r="H173" s="22">
        <f t="shared" ref="H173:H175" si="285">+F173+G173</f>
        <v>0</v>
      </c>
      <c r="I173" s="16"/>
      <c r="J173" s="21">
        <f t="shared" si="281"/>
        <v>0</v>
      </c>
      <c r="K173" s="22">
        <f t="shared" ref="K173:K175" si="286">+K172+J173</f>
        <v>-644.1</v>
      </c>
      <c r="L173" s="16"/>
      <c r="M173" s="21">
        <f t="shared" si="282"/>
        <v>0.70391466000000003</v>
      </c>
      <c r="N173" s="22">
        <f t="shared" ref="N173" si="287">+N172+M173</f>
        <v>263.54875592938396</v>
      </c>
      <c r="O173" s="16"/>
      <c r="P173" s="21">
        <f t="shared" si="283"/>
        <v>0.70391466000000003</v>
      </c>
      <c r="Q173" s="22">
        <f t="shared" ref="Q173:Q175" si="288">+Q172+P173</f>
        <v>-380.55124407061584</v>
      </c>
      <c r="T173" s="49"/>
    </row>
    <row r="174" spans="1:20" ht="15" customHeight="1" x14ac:dyDescent="0.25">
      <c r="A174" s="18">
        <v>45895</v>
      </c>
      <c r="B174" s="21">
        <v>0</v>
      </c>
      <c r="C174" s="21">
        <v>5.8613992800000005</v>
      </c>
      <c r="D174" s="22">
        <f t="shared" si="284"/>
        <v>5.8613992800000005</v>
      </c>
      <c r="E174" s="16"/>
      <c r="F174" s="21">
        <v>3.1</v>
      </c>
      <c r="G174" s="21">
        <v>0</v>
      </c>
      <c r="H174" s="22">
        <f t="shared" si="285"/>
        <v>3.1</v>
      </c>
      <c r="I174" s="16"/>
      <c r="J174" s="21">
        <f t="shared" si="281"/>
        <v>-3.1</v>
      </c>
      <c r="K174" s="22">
        <f t="shared" si="286"/>
        <v>-647.20000000000005</v>
      </c>
      <c r="L174" s="16"/>
      <c r="M174" s="21">
        <f t="shared" si="282"/>
        <v>5.8613992800000005</v>
      </c>
      <c r="N174" s="22">
        <f t="shared" ref="N174:N179" si="289">+N173+M174</f>
        <v>269.41015520938396</v>
      </c>
      <c r="O174" s="16"/>
      <c r="P174" s="21">
        <f t="shared" si="283"/>
        <v>2.7613992800000005</v>
      </c>
      <c r="Q174" s="22">
        <f t="shared" si="288"/>
        <v>-377.78984479061586</v>
      </c>
      <c r="T174" s="49"/>
    </row>
    <row r="175" spans="1:20" ht="15" customHeight="1" x14ac:dyDescent="0.25">
      <c r="A175" s="18">
        <v>45896</v>
      </c>
      <c r="B175" s="21">
        <v>0</v>
      </c>
      <c r="C175" s="21">
        <v>5.8708419999999983E-2</v>
      </c>
      <c r="D175" s="22">
        <f t="shared" si="284"/>
        <v>5.8708419999999983E-2</v>
      </c>
      <c r="E175" s="16"/>
      <c r="F175" s="21">
        <v>0</v>
      </c>
      <c r="G175" s="21">
        <v>40</v>
      </c>
      <c r="H175" s="22">
        <f t="shared" si="285"/>
        <v>40</v>
      </c>
      <c r="I175" s="16"/>
      <c r="J175" s="21">
        <f t="shared" si="281"/>
        <v>0</v>
      </c>
      <c r="K175" s="22">
        <f t="shared" si="286"/>
        <v>-647.20000000000005</v>
      </c>
      <c r="L175" s="16"/>
      <c r="M175" s="21">
        <f t="shared" si="282"/>
        <v>-39.941291579999998</v>
      </c>
      <c r="N175" s="22">
        <f t="shared" si="289"/>
        <v>229.46886362938397</v>
      </c>
      <c r="O175" s="16"/>
      <c r="P175" s="21">
        <f t="shared" si="283"/>
        <v>-39.941291579999998</v>
      </c>
      <c r="Q175" s="22">
        <f t="shared" si="288"/>
        <v>-417.73113637061584</v>
      </c>
      <c r="T175" s="49"/>
    </row>
    <row r="176" spans="1:20" ht="15" customHeight="1" x14ac:dyDescent="0.25">
      <c r="A176" s="18">
        <v>45897</v>
      </c>
      <c r="B176" s="21">
        <v>0</v>
      </c>
      <c r="C176" s="21">
        <v>0.54168210999999999</v>
      </c>
      <c r="D176" s="22">
        <f>+B176+C176</f>
        <v>0.54168210999999999</v>
      </c>
      <c r="E176" s="16"/>
      <c r="F176" s="21">
        <v>8.1</v>
      </c>
      <c r="G176" s="21">
        <v>0</v>
      </c>
      <c r="H176" s="22">
        <f>+F176+G176</f>
        <v>8.1</v>
      </c>
      <c r="I176" s="16"/>
      <c r="J176" s="21">
        <f t="shared" si="281"/>
        <v>-8.1</v>
      </c>
      <c r="K176" s="22">
        <f>+K175+J176</f>
        <v>-655.30000000000007</v>
      </c>
      <c r="L176" s="16"/>
      <c r="M176" s="21">
        <f t="shared" si="282"/>
        <v>0.54168210999999999</v>
      </c>
      <c r="N176" s="22">
        <f t="shared" si="289"/>
        <v>230.01054573938399</v>
      </c>
      <c r="O176" s="16"/>
      <c r="P176" s="21">
        <f t="shared" si="283"/>
        <v>-7.5583178899999997</v>
      </c>
      <c r="Q176" s="22">
        <f>+Q175+P176</f>
        <v>-425.28945426061586</v>
      </c>
      <c r="T176" s="49"/>
    </row>
    <row r="177" spans="1:20" ht="15" customHeight="1" x14ac:dyDescent="0.25">
      <c r="A177" s="18">
        <v>45898</v>
      </c>
      <c r="B177" s="21">
        <v>0</v>
      </c>
      <c r="C177" s="21">
        <v>0.24134198000000001</v>
      </c>
      <c r="D177" s="22">
        <f>+B177+C177</f>
        <v>0.24134198000000001</v>
      </c>
      <c r="E177" s="16"/>
      <c r="F177" s="21">
        <v>0</v>
      </c>
      <c r="G177" s="21">
        <v>0</v>
      </c>
      <c r="H177" s="22">
        <f>+F177+G177</f>
        <v>0</v>
      </c>
      <c r="I177" s="16"/>
      <c r="J177" s="21">
        <f t="shared" ref="J177:J185" si="290">+B177-F177</f>
        <v>0</v>
      </c>
      <c r="K177" s="22">
        <f t="shared" ref="K177:K185" si="291">+K176+J177</f>
        <v>-655.30000000000007</v>
      </c>
      <c r="L177" s="16"/>
      <c r="M177" s="21">
        <f t="shared" ref="M177:M185" si="292">+C177-G177</f>
        <v>0.24134198000000001</v>
      </c>
      <c r="N177" s="22">
        <f t="shared" si="289"/>
        <v>230.25188771938397</v>
      </c>
      <c r="O177" s="16"/>
      <c r="P177" s="21">
        <f t="shared" ref="P177:P185" si="293">+J177+M177</f>
        <v>0.24134198000000001</v>
      </c>
      <c r="Q177" s="22">
        <f>+Q176+P177</f>
        <v>-425.04811228061584</v>
      </c>
      <c r="T177" s="49"/>
    </row>
    <row r="178" spans="1:20" ht="15" customHeight="1" x14ac:dyDescent="0.25">
      <c r="A178" s="18">
        <v>45901</v>
      </c>
      <c r="B178" s="21">
        <v>0</v>
      </c>
      <c r="C178" s="21">
        <v>14.727343429999999</v>
      </c>
      <c r="D178" s="22">
        <f t="shared" ref="D178" si="294">+B178+C178</f>
        <v>14.727343429999999</v>
      </c>
      <c r="E178" s="16"/>
      <c r="F178" s="21">
        <v>0</v>
      </c>
      <c r="G178" s="21">
        <v>0</v>
      </c>
      <c r="H178" s="22">
        <f t="shared" ref="H178:H179" si="295">+F178+G178</f>
        <v>0</v>
      </c>
      <c r="I178" s="16"/>
      <c r="J178" s="21">
        <f t="shared" si="290"/>
        <v>0</v>
      </c>
      <c r="K178" s="22">
        <f t="shared" si="291"/>
        <v>-655.30000000000007</v>
      </c>
      <c r="L178" s="16"/>
      <c r="M178" s="21">
        <f t="shared" si="292"/>
        <v>14.727343429999999</v>
      </c>
      <c r="N178" s="22">
        <f t="shared" si="289"/>
        <v>244.97923114938396</v>
      </c>
      <c r="O178" s="16"/>
      <c r="P178" s="21">
        <f t="shared" si="293"/>
        <v>14.727343429999999</v>
      </c>
      <c r="Q178" s="22">
        <f t="shared" ref="Q178:Q179" si="296">+Q177+P178</f>
        <v>-410.32076885061582</v>
      </c>
      <c r="T178" s="49"/>
    </row>
    <row r="179" spans="1:20" ht="15" customHeight="1" x14ac:dyDescent="0.25">
      <c r="A179" s="18">
        <v>45902</v>
      </c>
      <c r="B179" s="21">
        <v>0</v>
      </c>
      <c r="C179" s="21">
        <v>21.820525069999999</v>
      </c>
      <c r="D179" s="22">
        <f>+B179+C179</f>
        <v>21.820525069999999</v>
      </c>
      <c r="E179" s="16"/>
      <c r="F179" s="21">
        <v>0</v>
      </c>
      <c r="G179" s="21">
        <v>50</v>
      </c>
      <c r="H179" s="22">
        <f t="shared" si="295"/>
        <v>50</v>
      </c>
      <c r="I179" s="16"/>
      <c r="J179" s="21">
        <f t="shared" si="290"/>
        <v>0</v>
      </c>
      <c r="K179" s="22">
        <f t="shared" si="291"/>
        <v>-655.30000000000007</v>
      </c>
      <c r="L179" s="16"/>
      <c r="M179" s="21">
        <f t="shared" si="292"/>
        <v>-28.179474930000001</v>
      </c>
      <c r="N179" s="22">
        <f t="shared" si="289"/>
        <v>216.79975621938397</v>
      </c>
      <c r="O179" s="16"/>
      <c r="P179" s="21">
        <f t="shared" si="293"/>
        <v>-28.179474930000001</v>
      </c>
      <c r="Q179" s="22">
        <f t="shared" si="296"/>
        <v>-438.50024378061585</v>
      </c>
      <c r="T179" s="49"/>
    </row>
    <row r="180" spans="1:20" ht="15" customHeight="1" x14ac:dyDescent="0.25">
      <c r="A180" s="18">
        <v>45903</v>
      </c>
      <c r="B180" s="21">
        <v>0</v>
      </c>
      <c r="C180" s="21">
        <v>4.7297249999999999E-2</v>
      </c>
      <c r="D180" s="22">
        <f t="shared" ref="D180:D185" si="297">+B180+C180</f>
        <v>4.7297249999999999E-2</v>
      </c>
      <c r="E180" s="16"/>
      <c r="F180" s="21">
        <v>0</v>
      </c>
      <c r="G180" s="21">
        <v>0</v>
      </c>
      <c r="H180" s="22">
        <f>+F180+G180</f>
        <v>0</v>
      </c>
      <c r="I180" s="16"/>
      <c r="J180" s="21">
        <f t="shared" si="290"/>
        <v>0</v>
      </c>
      <c r="K180" s="22">
        <f t="shared" si="291"/>
        <v>-655.30000000000007</v>
      </c>
      <c r="L180" s="16"/>
      <c r="M180" s="21">
        <f t="shared" si="292"/>
        <v>4.7297249999999999E-2</v>
      </c>
      <c r="N180" s="22">
        <f>+N179+M180</f>
        <v>216.84705346938398</v>
      </c>
      <c r="O180" s="16"/>
      <c r="P180" s="21">
        <f t="shared" si="293"/>
        <v>4.7297249999999999E-2</v>
      </c>
      <c r="Q180" s="22">
        <f>+Q179+P180</f>
        <v>-438.45294653061586</v>
      </c>
      <c r="T180" s="49"/>
    </row>
    <row r="181" spans="1:20" ht="15" customHeight="1" x14ac:dyDescent="0.25">
      <c r="A181" s="18">
        <v>45904</v>
      </c>
      <c r="B181" s="21">
        <v>0</v>
      </c>
      <c r="C181" s="21">
        <v>6.45916142</v>
      </c>
      <c r="D181" s="22">
        <f t="shared" si="297"/>
        <v>6.45916142</v>
      </c>
      <c r="E181" s="16"/>
      <c r="F181" s="21">
        <v>0</v>
      </c>
      <c r="G181" s="21">
        <v>0</v>
      </c>
      <c r="H181" s="22">
        <f>+F181+G181</f>
        <v>0</v>
      </c>
      <c r="I181" s="16"/>
      <c r="J181" s="21">
        <f t="shared" si="290"/>
        <v>0</v>
      </c>
      <c r="K181" s="22">
        <f t="shared" si="291"/>
        <v>-655.30000000000007</v>
      </c>
      <c r="L181" s="16"/>
      <c r="M181" s="21">
        <f t="shared" si="292"/>
        <v>6.45916142</v>
      </c>
      <c r="N181" s="22">
        <f t="shared" ref="N181:N185" si="298">+N180+M181</f>
        <v>223.30621488938397</v>
      </c>
      <c r="O181" s="16"/>
      <c r="P181" s="21">
        <f t="shared" si="293"/>
        <v>6.45916142</v>
      </c>
      <c r="Q181" s="22">
        <f t="shared" ref="Q181:Q185" si="299">+Q180+P181</f>
        <v>-431.99378511061587</v>
      </c>
      <c r="T181" s="49"/>
    </row>
    <row r="182" spans="1:20" ht="15" customHeight="1" x14ac:dyDescent="0.25">
      <c r="A182" s="18">
        <v>45908</v>
      </c>
      <c r="B182" s="21">
        <v>0</v>
      </c>
      <c r="C182" s="21">
        <v>1.1087430000000001E-2</v>
      </c>
      <c r="D182" s="22">
        <f t="shared" si="297"/>
        <v>1.1087430000000001E-2</v>
      </c>
      <c r="E182" s="16"/>
      <c r="F182" s="21">
        <v>0</v>
      </c>
      <c r="G182" s="21">
        <v>4.6399999999999996E-5</v>
      </c>
      <c r="H182" s="22">
        <f t="shared" ref="H182:H185" si="300">+F182+G182</f>
        <v>4.6399999999999996E-5</v>
      </c>
      <c r="I182" s="16"/>
      <c r="J182" s="21">
        <f t="shared" si="290"/>
        <v>0</v>
      </c>
      <c r="K182" s="22">
        <f t="shared" si="291"/>
        <v>-655.30000000000007</v>
      </c>
      <c r="L182" s="16"/>
      <c r="M182" s="21">
        <f t="shared" si="292"/>
        <v>1.104103E-2</v>
      </c>
      <c r="N182" s="22">
        <f t="shared" si="298"/>
        <v>223.31725591938397</v>
      </c>
      <c r="O182" s="16"/>
      <c r="P182" s="21">
        <f t="shared" si="293"/>
        <v>1.104103E-2</v>
      </c>
      <c r="Q182" s="22">
        <f t="shared" si="299"/>
        <v>-431.98274408061587</v>
      </c>
      <c r="T182" s="49"/>
    </row>
    <row r="183" spans="1:20" ht="15" customHeight="1" x14ac:dyDescent="0.25">
      <c r="A183" s="18">
        <v>45909</v>
      </c>
      <c r="B183" s="21">
        <v>0</v>
      </c>
      <c r="C183" s="21">
        <v>8.9414477634735654</v>
      </c>
      <c r="D183" s="22">
        <f t="shared" si="297"/>
        <v>8.9414477634735654</v>
      </c>
      <c r="E183" s="16"/>
      <c r="F183" s="21">
        <v>0</v>
      </c>
      <c r="G183" s="21">
        <v>0</v>
      </c>
      <c r="H183" s="22">
        <f t="shared" si="300"/>
        <v>0</v>
      </c>
      <c r="I183" s="16"/>
      <c r="J183" s="21">
        <f t="shared" si="290"/>
        <v>0</v>
      </c>
      <c r="K183" s="22">
        <f t="shared" si="291"/>
        <v>-655.30000000000007</v>
      </c>
      <c r="L183" s="16"/>
      <c r="M183" s="21">
        <f t="shared" si="292"/>
        <v>8.9414477634735654</v>
      </c>
      <c r="N183" s="22">
        <f t="shared" si="298"/>
        <v>232.25870368285754</v>
      </c>
      <c r="O183" s="16"/>
      <c r="P183" s="21">
        <f t="shared" si="293"/>
        <v>8.9414477634735654</v>
      </c>
      <c r="Q183" s="22">
        <f t="shared" si="299"/>
        <v>-423.04129631714233</v>
      </c>
      <c r="T183" s="49"/>
    </row>
    <row r="184" spans="1:20" ht="15" customHeight="1" x14ac:dyDescent="0.25">
      <c r="A184" s="18">
        <v>45910</v>
      </c>
      <c r="B184" s="21">
        <v>0</v>
      </c>
      <c r="C184" s="21">
        <v>0.49276918883130738</v>
      </c>
      <c r="D184" s="22">
        <f t="shared" si="297"/>
        <v>0.49276918883130738</v>
      </c>
      <c r="E184" s="16"/>
      <c r="F184" s="21">
        <v>0</v>
      </c>
      <c r="G184" s="21">
        <v>0</v>
      </c>
      <c r="H184" s="22">
        <f t="shared" si="300"/>
        <v>0</v>
      </c>
      <c r="I184" s="16"/>
      <c r="J184" s="21">
        <f t="shared" si="290"/>
        <v>0</v>
      </c>
      <c r="K184" s="22">
        <f t="shared" si="291"/>
        <v>-655.30000000000007</v>
      </c>
      <c r="L184" s="16"/>
      <c r="M184" s="21">
        <f t="shared" si="292"/>
        <v>0.49276918883130738</v>
      </c>
      <c r="N184" s="22">
        <f t="shared" si="298"/>
        <v>232.75147287168886</v>
      </c>
      <c r="O184" s="16"/>
      <c r="P184" s="21">
        <f t="shared" si="293"/>
        <v>0.49276918883130738</v>
      </c>
      <c r="Q184" s="22">
        <f t="shared" si="299"/>
        <v>-422.54852712831104</v>
      </c>
      <c r="T184" s="49"/>
    </row>
    <row r="185" spans="1:20" ht="15" customHeight="1" x14ac:dyDescent="0.25">
      <c r="A185" s="18">
        <v>45911</v>
      </c>
      <c r="B185" s="21">
        <v>0</v>
      </c>
      <c r="C185" s="21">
        <v>7.0743567200000026</v>
      </c>
      <c r="D185" s="22">
        <f t="shared" si="297"/>
        <v>7.0743567200000026</v>
      </c>
      <c r="E185" s="16"/>
      <c r="F185" s="21">
        <v>0</v>
      </c>
      <c r="G185" s="21">
        <v>0</v>
      </c>
      <c r="H185" s="22">
        <f t="shared" si="300"/>
        <v>0</v>
      </c>
      <c r="I185" s="16"/>
      <c r="J185" s="21">
        <f t="shared" si="290"/>
        <v>0</v>
      </c>
      <c r="K185" s="22">
        <f t="shared" si="291"/>
        <v>-655.30000000000007</v>
      </c>
      <c r="L185" s="16"/>
      <c r="M185" s="21">
        <f t="shared" si="292"/>
        <v>7.0743567200000026</v>
      </c>
      <c r="N185" s="22">
        <f t="shared" si="298"/>
        <v>239.82582959168886</v>
      </c>
      <c r="O185" s="16"/>
      <c r="P185" s="21">
        <f t="shared" si="293"/>
        <v>7.0743567200000026</v>
      </c>
      <c r="Q185" s="22">
        <f t="shared" si="299"/>
        <v>-415.47417040831101</v>
      </c>
      <c r="T185" s="49"/>
    </row>
    <row r="186" spans="1:20" ht="15" customHeight="1" x14ac:dyDescent="0.25">
      <c r="A186" s="18">
        <v>45912</v>
      </c>
      <c r="B186" s="21">
        <v>0</v>
      </c>
      <c r="C186" s="21">
        <v>3.24099059</v>
      </c>
      <c r="D186" s="22">
        <f>+B186+C186</f>
        <v>3.24099059</v>
      </c>
      <c r="E186" s="16"/>
      <c r="F186" s="21">
        <v>0</v>
      </c>
      <c r="G186" s="21">
        <v>0</v>
      </c>
      <c r="H186" s="22">
        <f>+F186+G186</f>
        <v>0</v>
      </c>
      <c r="I186" s="16"/>
      <c r="J186" s="21">
        <f t="shared" ref="J186:J190" si="301">+B186-F186</f>
        <v>0</v>
      </c>
      <c r="K186" s="22">
        <f>+K185+J186</f>
        <v>-655.30000000000007</v>
      </c>
      <c r="L186" s="16"/>
      <c r="M186" s="21">
        <f t="shared" ref="M186:M190" si="302">+C186-G186</f>
        <v>3.24099059</v>
      </c>
      <c r="N186" s="22">
        <f>+N185+M186</f>
        <v>243.06682018168885</v>
      </c>
      <c r="O186" s="16"/>
      <c r="P186" s="21">
        <f t="shared" ref="P186:P190" si="303">+J186+M186</f>
        <v>3.24099059</v>
      </c>
      <c r="Q186" s="22">
        <f>+Q185+P186</f>
        <v>-412.23317981831099</v>
      </c>
      <c r="T186" s="49"/>
    </row>
    <row r="187" spans="1:20" ht="15" customHeight="1" x14ac:dyDescent="0.25">
      <c r="A187" s="18">
        <v>45915</v>
      </c>
      <c r="B187" s="21">
        <v>0</v>
      </c>
      <c r="C187" s="21">
        <v>3.7334699999999996E-3</v>
      </c>
      <c r="D187" s="22">
        <f t="shared" ref="D187:D190" si="304">+B187+C187</f>
        <v>3.7334699999999996E-3</v>
      </c>
      <c r="E187" s="16"/>
      <c r="F187" s="21">
        <v>4.7</v>
      </c>
      <c r="G187" s="21">
        <v>0</v>
      </c>
      <c r="H187" s="22">
        <f t="shared" ref="H187:H190" si="305">+F187+G187</f>
        <v>4.7</v>
      </c>
      <c r="I187" s="16"/>
      <c r="J187" s="21">
        <f t="shared" si="301"/>
        <v>-4.7</v>
      </c>
      <c r="K187" s="22">
        <f t="shared" ref="K187:K190" si="306">+K186+J187</f>
        <v>-660.00000000000011</v>
      </c>
      <c r="L187" s="16"/>
      <c r="M187" s="21">
        <f t="shared" si="302"/>
        <v>3.7334699999999996E-3</v>
      </c>
      <c r="N187" s="22">
        <f t="shared" ref="N187:N190" si="307">+N186+M187</f>
        <v>243.07055365168884</v>
      </c>
      <c r="O187" s="16"/>
      <c r="P187" s="21">
        <f t="shared" si="303"/>
        <v>-4.6962665299999999</v>
      </c>
      <c r="Q187" s="22">
        <f t="shared" ref="Q187:Q190" si="308">+Q186+P187</f>
        <v>-416.92944634831099</v>
      </c>
      <c r="T187" s="49"/>
    </row>
    <row r="188" spans="1:20" ht="15" customHeight="1" x14ac:dyDescent="0.25">
      <c r="A188" s="18">
        <v>45916</v>
      </c>
      <c r="B188" s="21">
        <v>0</v>
      </c>
      <c r="C188" s="21">
        <v>2.1617585200000002</v>
      </c>
      <c r="D188" s="22">
        <f t="shared" si="304"/>
        <v>2.1617585200000002</v>
      </c>
      <c r="E188" s="16"/>
      <c r="F188" s="21">
        <v>0</v>
      </c>
      <c r="G188" s="21">
        <v>0</v>
      </c>
      <c r="H188" s="22">
        <f t="shared" si="305"/>
        <v>0</v>
      </c>
      <c r="I188" s="16"/>
      <c r="J188" s="21">
        <f t="shared" si="301"/>
        <v>0</v>
      </c>
      <c r="K188" s="22">
        <f t="shared" si="306"/>
        <v>-660.00000000000011</v>
      </c>
      <c r="L188" s="16"/>
      <c r="M188" s="21">
        <f t="shared" si="302"/>
        <v>2.1617585200000002</v>
      </c>
      <c r="N188" s="22">
        <f t="shared" si="307"/>
        <v>245.23231217168885</v>
      </c>
      <c r="O188" s="16"/>
      <c r="P188" s="21">
        <f t="shared" si="303"/>
        <v>2.1617585200000002</v>
      </c>
      <c r="Q188" s="22">
        <f t="shared" si="308"/>
        <v>-414.76768782831101</v>
      </c>
      <c r="T188" s="49"/>
    </row>
    <row r="189" spans="1:20" ht="15" customHeight="1" x14ac:dyDescent="0.25">
      <c r="A189" s="18">
        <v>45917</v>
      </c>
      <c r="B189" s="21">
        <v>0</v>
      </c>
      <c r="C189" s="21">
        <v>3.3823185299999996</v>
      </c>
      <c r="D189" s="22">
        <f t="shared" si="304"/>
        <v>3.3823185299999996</v>
      </c>
      <c r="E189" s="16"/>
      <c r="F189" s="21">
        <v>0</v>
      </c>
      <c r="G189" s="21">
        <v>0</v>
      </c>
      <c r="H189" s="22">
        <f t="shared" si="305"/>
        <v>0</v>
      </c>
      <c r="I189" s="16"/>
      <c r="J189" s="21">
        <f t="shared" si="301"/>
        <v>0</v>
      </c>
      <c r="K189" s="22">
        <f t="shared" si="306"/>
        <v>-660.00000000000011</v>
      </c>
      <c r="L189" s="16"/>
      <c r="M189" s="21">
        <f t="shared" si="302"/>
        <v>3.3823185299999996</v>
      </c>
      <c r="N189" s="22">
        <f t="shared" si="307"/>
        <v>248.61463070168884</v>
      </c>
      <c r="O189" s="16"/>
      <c r="P189" s="21">
        <f t="shared" si="303"/>
        <v>3.3823185299999996</v>
      </c>
      <c r="Q189" s="22">
        <f t="shared" si="308"/>
        <v>-411.38536929831099</v>
      </c>
      <c r="T189" s="49"/>
    </row>
    <row r="190" spans="1:20" ht="15" customHeight="1" x14ac:dyDescent="0.25">
      <c r="A190" s="18">
        <v>45918</v>
      </c>
      <c r="B190" s="21">
        <v>0</v>
      </c>
      <c r="C190" s="21">
        <v>3.2643985600000001</v>
      </c>
      <c r="D190" s="22">
        <f t="shared" si="304"/>
        <v>3.2643985600000001</v>
      </c>
      <c r="E190" s="16"/>
      <c r="F190" s="21">
        <v>0</v>
      </c>
      <c r="G190" s="21">
        <v>0</v>
      </c>
      <c r="H190" s="22">
        <f t="shared" si="305"/>
        <v>0</v>
      </c>
      <c r="I190" s="16"/>
      <c r="J190" s="21">
        <f t="shared" si="301"/>
        <v>0</v>
      </c>
      <c r="K190" s="22">
        <f t="shared" si="306"/>
        <v>-660.00000000000011</v>
      </c>
      <c r="L190" s="16"/>
      <c r="M190" s="21">
        <f t="shared" si="302"/>
        <v>3.2643985600000001</v>
      </c>
      <c r="N190" s="22">
        <f t="shared" si="307"/>
        <v>251.87902926168883</v>
      </c>
      <c r="O190" s="16"/>
      <c r="P190" s="21">
        <f t="shared" si="303"/>
        <v>3.2643985600000001</v>
      </c>
      <c r="Q190" s="22">
        <f t="shared" si="308"/>
        <v>-408.12097073831097</v>
      </c>
      <c r="T190" s="49"/>
    </row>
    <row r="191" spans="1:20" ht="15" customHeight="1" x14ac:dyDescent="0.25">
      <c r="A191" s="18">
        <v>45919</v>
      </c>
      <c r="B191" s="21">
        <v>0</v>
      </c>
      <c r="C191" s="21">
        <v>5.0972999999999999E-3</v>
      </c>
      <c r="D191" s="22">
        <f>+B191+C191</f>
        <v>5.0972999999999999E-3</v>
      </c>
      <c r="E191" s="16"/>
      <c r="F191" s="21">
        <v>0</v>
      </c>
      <c r="G191" s="21">
        <v>0</v>
      </c>
      <c r="H191" s="22">
        <f>+F191+G191</f>
        <v>0</v>
      </c>
      <c r="I191" s="16"/>
      <c r="J191" s="21">
        <f t="shared" ref="J191:J200" si="309">+B191-F191</f>
        <v>0</v>
      </c>
      <c r="K191" s="22">
        <f>+K190+J191</f>
        <v>-660.00000000000011</v>
      </c>
      <c r="L191" s="16"/>
      <c r="M191" s="21">
        <f t="shared" ref="M191:M200" si="310">+C191-G191</f>
        <v>5.0972999999999999E-3</v>
      </c>
      <c r="N191" s="22">
        <f>+N190+M191</f>
        <v>251.88412656168882</v>
      </c>
      <c r="O191" s="16"/>
      <c r="P191" s="21">
        <f t="shared" ref="P191:P200" si="311">+J191+M191</f>
        <v>5.0972999999999999E-3</v>
      </c>
      <c r="Q191" s="22">
        <f>+Q190+P191</f>
        <v>-408.11587343831098</v>
      </c>
      <c r="T191" s="49"/>
    </row>
    <row r="192" spans="1:20" ht="15" customHeight="1" x14ac:dyDescent="0.25">
      <c r="A192" s="18">
        <v>45922</v>
      </c>
      <c r="B192" s="21">
        <v>0</v>
      </c>
      <c r="C192" s="21">
        <v>2.1865464743769607</v>
      </c>
      <c r="D192" s="22">
        <f t="shared" ref="D192:D200" si="312">+B192+C192</f>
        <v>2.1865464743769607</v>
      </c>
      <c r="E192" s="16"/>
      <c r="F192" s="21">
        <v>0</v>
      </c>
      <c r="G192" s="21">
        <v>0</v>
      </c>
      <c r="H192" s="22">
        <f t="shared" ref="H192:H198" si="313">+F192+G192</f>
        <v>0</v>
      </c>
      <c r="I192" s="16"/>
      <c r="J192" s="21">
        <f t="shared" si="309"/>
        <v>0</v>
      </c>
      <c r="K192" s="22">
        <f t="shared" ref="K192:K200" si="314">+K191+J192</f>
        <v>-660.00000000000011</v>
      </c>
      <c r="L192" s="16"/>
      <c r="M192" s="21">
        <f t="shared" si="310"/>
        <v>2.1865464743769607</v>
      </c>
      <c r="N192" s="22">
        <f t="shared" ref="N192:N200" si="315">+N191+M192</f>
        <v>254.07067303606578</v>
      </c>
      <c r="O192" s="16"/>
      <c r="P192" s="21">
        <f t="shared" si="311"/>
        <v>2.1865464743769607</v>
      </c>
      <c r="Q192" s="22">
        <f t="shared" ref="Q192:Q194" si="316">+Q191+P192</f>
        <v>-405.92932696393405</v>
      </c>
      <c r="T192" s="49"/>
    </row>
    <row r="193" spans="1:20" ht="15" customHeight="1" x14ac:dyDescent="0.25">
      <c r="A193" s="18">
        <v>45923</v>
      </c>
      <c r="B193" s="21">
        <v>0</v>
      </c>
      <c r="C193" s="21">
        <v>2.8492559700000002</v>
      </c>
      <c r="D193" s="22">
        <f t="shared" si="312"/>
        <v>2.8492559700000002</v>
      </c>
      <c r="E193" s="16"/>
      <c r="F193" s="21">
        <v>0</v>
      </c>
      <c r="G193" s="21">
        <v>0</v>
      </c>
      <c r="H193" s="22">
        <f t="shared" si="313"/>
        <v>0</v>
      </c>
      <c r="I193" s="16"/>
      <c r="J193" s="21">
        <f t="shared" si="309"/>
        <v>0</v>
      </c>
      <c r="K193" s="22">
        <f t="shared" si="314"/>
        <v>-660.00000000000011</v>
      </c>
      <c r="L193" s="16"/>
      <c r="M193" s="21">
        <f t="shared" si="310"/>
        <v>2.8492559700000002</v>
      </c>
      <c r="N193" s="22">
        <f t="shared" si="315"/>
        <v>256.91992900606579</v>
      </c>
      <c r="O193" s="16"/>
      <c r="P193" s="21">
        <f t="shared" si="311"/>
        <v>2.8492559700000002</v>
      </c>
      <c r="Q193" s="22">
        <f t="shared" si="316"/>
        <v>-403.08007099393404</v>
      </c>
      <c r="T193" s="49"/>
    </row>
    <row r="194" spans="1:20" ht="15" customHeight="1" x14ac:dyDescent="0.25">
      <c r="A194" s="18">
        <v>45924</v>
      </c>
      <c r="B194" s="21">
        <v>0</v>
      </c>
      <c r="C194" s="21">
        <v>8.9756210000000003E-2</v>
      </c>
      <c r="D194" s="22">
        <f t="shared" si="312"/>
        <v>8.9756210000000003E-2</v>
      </c>
      <c r="E194" s="16"/>
      <c r="F194" s="21">
        <v>4.0999999999999996</v>
      </c>
      <c r="G194" s="21">
        <v>0</v>
      </c>
      <c r="H194" s="22">
        <f t="shared" si="313"/>
        <v>4.0999999999999996</v>
      </c>
      <c r="I194" s="16"/>
      <c r="J194" s="21">
        <f t="shared" si="309"/>
        <v>-4.0999999999999996</v>
      </c>
      <c r="K194" s="22">
        <f t="shared" si="314"/>
        <v>-664.10000000000014</v>
      </c>
      <c r="L194" s="16"/>
      <c r="M194" s="21">
        <f t="shared" si="310"/>
        <v>8.9756210000000003E-2</v>
      </c>
      <c r="N194" s="22">
        <f t="shared" si="315"/>
        <v>257.0096852160658</v>
      </c>
      <c r="O194" s="16"/>
      <c r="P194" s="21">
        <f t="shared" si="311"/>
        <v>-4.0102437899999996</v>
      </c>
      <c r="Q194" s="22">
        <f t="shared" si="316"/>
        <v>-407.09031478393405</v>
      </c>
      <c r="T194" s="49"/>
    </row>
    <row r="195" spans="1:20" ht="15" customHeight="1" x14ac:dyDescent="0.25">
      <c r="A195" s="18">
        <v>45925</v>
      </c>
      <c r="B195" s="21">
        <v>0</v>
      </c>
      <c r="C195" s="21">
        <v>1.2368555499999967</v>
      </c>
      <c r="D195" s="22">
        <f t="shared" si="312"/>
        <v>1.2368555499999967</v>
      </c>
      <c r="E195" s="16"/>
      <c r="F195" s="21">
        <v>0</v>
      </c>
      <c r="G195" s="21">
        <v>2.6724799999999996E-3</v>
      </c>
      <c r="H195" s="22">
        <f t="shared" si="313"/>
        <v>2.6724799999999996E-3</v>
      </c>
      <c r="I195" s="16"/>
      <c r="J195" s="21">
        <f t="shared" si="309"/>
        <v>0</v>
      </c>
      <c r="K195" s="22">
        <f t="shared" si="314"/>
        <v>-664.10000000000014</v>
      </c>
      <c r="L195" s="16"/>
      <c r="M195" s="21">
        <f t="shared" si="310"/>
        <v>1.2341830699999967</v>
      </c>
      <c r="N195" s="22">
        <f t="shared" si="315"/>
        <v>258.24386828606578</v>
      </c>
      <c r="O195" s="16"/>
      <c r="P195" s="21">
        <f t="shared" si="311"/>
        <v>1.2341830699999967</v>
      </c>
      <c r="Q195" s="22">
        <f>+Q194+P195</f>
        <v>-405.85613171393408</v>
      </c>
      <c r="T195" s="49"/>
    </row>
    <row r="196" spans="1:20" ht="15" customHeight="1" x14ac:dyDescent="0.25">
      <c r="A196" s="18">
        <v>45926</v>
      </c>
      <c r="B196" s="21">
        <v>0</v>
      </c>
      <c r="C196" s="21">
        <v>2.135782E-2</v>
      </c>
      <c r="D196" s="22">
        <f t="shared" si="312"/>
        <v>2.135782E-2</v>
      </c>
      <c r="E196" s="16"/>
      <c r="F196" s="21">
        <v>0</v>
      </c>
      <c r="G196" s="21">
        <v>0</v>
      </c>
      <c r="H196" s="22">
        <f t="shared" si="313"/>
        <v>0</v>
      </c>
      <c r="I196" s="16"/>
      <c r="J196" s="21">
        <f t="shared" si="309"/>
        <v>0</v>
      </c>
      <c r="K196" s="22">
        <f t="shared" si="314"/>
        <v>-664.10000000000014</v>
      </c>
      <c r="L196" s="16"/>
      <c r="M196" s="21">
        <f t="shared" si="310"/>
        <v>2.135782E-2</v>
      </c>
      <c r="N196" s="22">
        <f t="shared" si="315"/>
        <v>258.26522610606577</v>
      </c>
      <c r="O196" s="16"/>
      <c r="P196" s="21">
        <f t="shared" si="311"/>
        <v>2.135782E-2</v>
      </c>
      <c r="Q196" s="22">
        <f t="shared" ref="Q196:Q200" si="317">+Q195+P196</f>
        <v>-405.83477389393408</v>
      </c>
      <c r="T196" s="49"/>
    </row>
    <row r="197" spans="1:20" ht="15" customHeight="1" x14ac:dyDescent="0.25">
      <c r="A197" s="18">
        <v>45929</v>
      </c>
      <c r="B197" s="21">
        <v>0</v>
      </c>
      <c r="C197" s="21">
        <v>0</v>
      </c>
      <c r="D197" s="22">
        <f t="shared" si="312"/>
        <v>0</v>
      </c>
      <c r="E197" s="16"/>
      <c r="F197" s="21">
        <v>0</v>
      </c>
      <c r="G197" s="21">
        <v>0</v>
      </c>
      <c r="H197" s="22">
        <f t="shared" si="313"/>
        <v>0</v>
      </c>
      <c r="I197" s="16"/>
      <c r="J197" s="21">
        <f t="shared" si="309"/>
        <v>0</v>
      </c>
      <c r="K197" s="22">
        <f t="shared" si="314"/>
        <v>-664.10000000000014</v>
      </c>
      <c r="L197" s="16"/>
      <c r="M197" s="21">
        <f t="shared" si="310"/>
        <v>0</v>
      </c>
      <c r="N197" s="22">
        <f t="shared" si="315"/>
        <v>258.26522610606577</v>
      </c>
      <c r="O197" s="16"/>
      <c r="P197" s="21">
        <f t="shared" si="311"/>
        <v>0</v>
      </c>
      <c r="Q197" s="22">
        <f t="shared" si="317"/>
        <v>-405.83477389393408</v>
      </c>
      <c r="T197" s="49"/>
    </row>
    <row r="198" spans="1:20" ht="15" customHeight="1" x14ac:dyDescent="0.25">
      <c r="A198" s="18">
        <v>45930</v>
      </c>
      <c r="B198" s="21">
        <v>0</v>
      </c>
      <c r="C198" s="21">
        <v>1.2134837525255986</v>
      </c>
      <c r="D198" s="22">
        <f t="shared" si="312"/>
        <v>1.2134837525255986</v>
      </c>
      <c r="E198" s="16"/>
      <c r="F198" s="21">
        <v>0</v>
      </c>
      <c r="G198" s="21">
        <v>0</v>
      </c>
      <c r="H198" s="22">
        <f t="shared" si="313"/>
        <v>0</v>
      </c>
      <c r="I198" s="16"/>
      <c r="J198" s="21">
        <f t="shared" si="309"/>
        <v>0</v>
      </c>
      <c r="K198" s="22">
        <f t="shared" si="314"/>
        <v>-664.10000000000014</v>
      </c>
      <c r="L198" s="16"/>
      <c r="M198" s="21">
        <f t="shared" si="310"/>
        <v>1.2134837525255986</v>
      </c>
      <c r="N198" s="22">
        <f t="shared" si="315"/>
        <v>259.47870985859134</v>
      </c>
      <c r="O198" s="16"/>
      <c r="P198" s="21">
        <f t="shared" si="311"/>
        <v>1.2134837525255986</v>
      </c>
      <c r="Q198" s="22">
        <f t="shared" si="317"/>
        <v>-404.62129014140851</v>
      </c>
      <c r="T198" s="49"/>
    </row>
    <row r="199" spans="1:20" ht="15" customHeight="1" x14ac:dyDescent="0.25">
      <c r="A199" s="18">
        <v>45931</v>
      </c>
      <c r="B199" s="21">
        <v>0</v>
      </c>
      <c r="C199" s="21">
        <v>14.699044808730168</v>
      </c>
      <c r="D199" s="22">
        <f t="shared" si="312"/>
        <v>14.699044808730168</v>
      </c>
      <c r="E199" s="16"/>
      <c r="F199" s="21">
        <v>0</v>
      </c>
      <c r="G199" s="21">
        <v>60.000949869999992</v>
      </c>
      <c r="H199" s="22">
        <f>+F199+G199</f>
        <v>60.000949869999992</v>
      </c>
      <c r="I199" s="16"/>
      <c r="J199" s="21">
        <f t="shared" si="309"/>
        <v>0</v>
      </c>
      <c r="K199" s="22">
        <f t="shared" si="314"/>
        <v>-664.10000000000014</v>
      </c>
      <c r="L199" s="16"/>
      <c r="M199" s="21">
        <f t="shared" si="310"/>
        <v>-45.301905061269821</v>
      </c>
      <c r="N199" s="22">
        <f t="shared" si="315"/>
        <v>214.17680479732152</v>
      </c>
      <c r="O199" s="16"/>
      <c r="P199" s="21">
        <f t="shared" si="311"/>
        <v>-45.301905061269821</v>
      </c>
      <c r="Q199" s="22">
        <f t="shared" si="317"/>
        <v>-449.92319520267836</v>
      </c>
      <c r="T199" s="49"/>
    </row>
    <row r="200" spans="1:20" ht="15" customHeight="1" x14ac:dyDescent="0.25">
      <c r="A200" s="18">
        <v>45932</v>
      </c>
      <c r="B200" s="21">
        <v>0</v>
      </c>
      <c r="C200" s="21">
        <v>6.1869603600000005</v>
      </c>
      <c r="D200" s="22">
        <f t="shared" si="312"/>
        <v>6.1869603600000005</v>
      </c>
      <c r="E200" s="16"/>
      <c r="F200" s="21">
        <v>0</v>
      </c>
      <c r="G200" s="21">
        <v>0</v>
      </c>
      <c r="H200" s="22">
        <f>+F200+G200</f>
        <v>0</v>
      </c>
      <c r="I200" s="16"/>
      <c r="J200" s="21">
        <f t="shared" si="309"/>
        <v>0</v>
      </c>
      <c r="K200" s="22">
        <f t="shared" si="314"/>
        <v>-664.10000000000014</v>
      </c>
      <c r="L200" s="16"/>
      <c r="M200" s="21">
        <f t="shared" si="310"/>
        <v>6.1869603600000005</v>
      </c>
      <c r="N200" s="22">
        <f t="shared" si="315"/>
        <v>220.36376515732152</v>
      </c>
      <c r="O200" s="16"/>
      <c r="P200" s="21">
        <f t="shared" si="311"/>
        <v>6.1869603600000005</v>
      </c>
      <c r="Q200" s="22">
        <f t="shared" si="317"/>
        <v>-443.73623484267836</v>
      </c>
      <c r="T200" s="49"/>
    </row>
    <row r="201" spans="1:20" ht="15" customHeight="1" x14ac:dyDescent="0.25">
      <c r="A201" s="18">
        <v>45933</v>
      </c>
      <c r="B201" s="21">
        <v>0</v>
      </c>
      <c r="C201" s="21">
        <v>0.20917717000000002</v>
      </c>
      <c r="D201" s="22">
        <f>+B201+C201</f>
        <v>0.20917717000000002</v>
      </c>
      <c r="E201" s="16"/>
      <c r="F201" s="21">
        <v>3.1</v>
      </c>
      <c r="G201" s="21">
        <v>0</v>
      </c>
      <c r="H201" s="22">
        <f>+F201+G201</f>
        <v>3.1</v>
      </c>
      <c r="I201" s="16"/>
      <c r="J201" s="21">
        <f t="shared" ref="J201:J205" si="318">+B201-F201</f>
        <v>-3.1</v>
      </c>
      <c r="K201" s="22">
        <f>+K200+J201</f>
        <v>-667.20000000000016</v>
      </c>
      <c r="L201" s="16"/>
      <c r="M201" s="21">
        <f t="shared" ref="M201:M205" si="319">+C201-G201</f>
        <v>0.20917717000000002</v>
      </c>
      <c r="N201" s="22">
        <f>+N200+M201</f>
        <v>220.57294232732153</v>
      </c>
      <c r="O201" s="16"/>
      <c r="P201" s="21">
        <f t="shared" ref="P201:P205" si="320">+J201+M201</f>
        <v>-2.8908228300000003</v>
      </c>
      <c r="Q201" s="22">
        <f>+Q200+P201</f>
        <v>-446.62705767267835</v>
      </c>
      <c r="T201" s="49"/>
    </row>
    <row r="202" spans="1:20" ht="15" customHeight="1" x14ac:dyDescent="0.25">
      <c r="A202" s="18">
        <v>45936</v>
      </c>
      <c r="B202" s="21">
        <v>0</v>
      </c>
      <c r="C202" s="21">
        <v>1.46759E-3</v>
      </c>
      <c r="D202" s="22">
        <f t="shared" ref="D202:D205" si="321">+B202+C202</f>
        <v>1.46759E-3</v>
      </c>
      <c r="E202" s="16"/>
      <c r="F202" s="21">
        <v>0</v>
      </c>
      <c r="G202" s="21">
        <v>0</v>
      </c>
      <c r="H202" s="22">
        <f t="shared" ref="H202:H203" si="322">+F202+G202</f>
        <v>0</v>
      </c>
      <c r="I202" s="16"/>
      <c r="J202" s="21">
        <f t="shared" si="318"/>
        <v>0</v>
      </c>
      <c r="K202" s="22">
        <f t="shared" ref="K202:K205" si="323">+K201+J202</f>
        <v>-667.20000000000016</v>
      </c>
      <c r="L202" s="16"/>
      <c r="M202" s="21">
        <f t="shared" si="319"/>
        <v>1.46759E-3</v>
      </c>
      <c r="N202" s="22">
        <f t="shared" ref="N202:N205" si="324">+N201+M202</f>
        <v>220.57440991732153</v>
      </c>
      <c r="O202" s="16"/>
      <c r="P202" s="21">
        <f t="shared" si="320"/>
        <v>1.46759E-3</v>
      </c>
      <c r="Q202" s="22">
        <f t="shared" ref="Q202:Q205" si="325">+Q201+P202</f>
        <v>-446.62559008267834</v>
      </c>
      <c r="T202" s="49"/>
    </row>
    <row r="203" spans="1:20" ht="15" customHeight="1" x14ac:dyDescent="0.25">
      <c r="A203" s="18">
        <v>45937</v>
      </c>
      <c r="B203" s="21">
        <v>0</v>
      </c>
      <c r="C203" s="21">
        <v>41.581617814001703</v>
      </c>
      <c r="D203" s="22">
        <f t="shared" si="321"/>
        <v>41.581617814001703</v>
      </c>
      <c r="E203" s="16"/>
      <c r="F203" s="21">
        <v>0</v>
      </c>
      <c r="G203" s="21">
        <v>0</v>
      </c>
      <c r="H203" s="22">
        <f t="shared" si="322"/>
        <v>0</v>
      </c>
      <c r="I203" s="16"/>
      <c r="J203" s="21">
        <f t="shared" si="318"/>
        <v>0</v>
      </c>
      <c r="K203" s="22">
        <f t="shared" si="323"/>
        <v>-667.20000000000016</v>
      </c>
      <c r="L203" s="16"/>
      <c r="M203" s="21">
        <f t="shared" si="319"/>
        <v>41.581617814001703</v>
      </c>
      <c r="N203" s="22">
        <f t="shared" si="324"/>
        <v>262.15602773132321</v>
      </c>
      <c r="O203" s="16"/>
      <c r="P203" s="21">
        <f t="shared" si="320"/>
        <v>41.581617814001703</v>
      </c>
      <c r="Q203" s="22">
        <f t="shared" si="325"/>
        <v>-405.04397226867661</v>
      </c>
      <c r="T203" s="49"/>
    </row>
    <row r="204" spans="1:20" ht="15" customHeight="1" x14ac:dyDescent="0.25">
      <c r="A204" s="18">
        <v>45938</v>
      </c>
      <c r="B204" s="21">
        <v>0</v>
      </c>
      <c r="C204" s="21">
        <v>1.1865090300000001</v>
      </c>
      <c r="D204" s="22">
        <f t="shared" si="321"/>
        <v>1.1865090300000001</v>
      </c>
      <c r="E204" s="16"/>
      <c r="F204" s="21">
        <v>0</v>
      </c>
      <c r="G204" s="21">
        <v>0</v>
      </c>
      <c r="H204" s="22">
        <f>+F204+G204</f>
        <v>0</v>
      </c>
      <c r="I204" s="16"/>
      <c r="J204" s="21">
        <f t="shared" si="318"/>
        <v>0</v>
      </c>
      <c r="K204" s="22">
        <f t="shared" si="323"/>
        <v>-667.20000000000016</v>
      </c>
      <c r="L204" s="16"/>
      <c r="M204" s="21">
        <f t="shared" si="319"/>
        <v>1.1865090300000001</v>
      </c>
      <c r="N204" s="22">
        <f t="shared" si="324"/>
        <v>263.34253676132323</v>
      </c>
      <c r="O204" s="16"/>
      <c r="P204" s="21">
        <f t="shared" si="320"/>
        <v>1.1865090300000001</v>
      </c>
      <c r="Q204" s="22">
        <f t="shared" si="325"/>
        <v>-403.85746323867659</v>
      </c>
      <c r="T204" s="49"/>
    </row>
    <row r="205" spans="1:20" ht="15" customHeight="1" x14ac:dyDescent="0.25">
      <c r="A205" s="18">
        <v>45939</v>
      </c>
      <c r="B205" s="21">
        <v>0</v>
      </c>
      <c r="C205" s="21">
        <v>0.47285216999999996</v>
      </c>
      <c r="D205" s="22">
        <f t="shared" si="321"/>
        <v>0.47285216999999996</v>
      </c>
      <c r="E205" s="16"/>
      <c r="F205" s="21">
        <v>0</v>
      </c>
      <c r="G205" s="21">
        <v>0.20928219000000001</v>
      </c>
      <c r="H205" s="22">
        <f>+F205+G205</f>
        <v>0.20928219000000001</v>
      </c>
      <c r="I205" s="16"/>
      <c r="J205" s="21">
        <f t="shared" si="318"/>
        <v>0</v>
      </c>
      <c r="K205" s="22">
        <f t="shared" si="323"/>
        <v>-667.20000000000016</v>
      </c>
      <c r="L205" s="16"/>
      <c r="M205" s="21">
        <f t="shared" si="319"/>
        <v>0.26356997999999998</v>
      </c>
      <c r="N205" s="22">
        <f t="shared" si="324"/>
        <v>263.60610674132323</v>
      </c>
      <c r="O205" s="16"/>
      <c r="P205" s="21">
        <f t="shared" si="320"/>
        <v>0.26356997999999998</v>
      </c>
      <c r="Q205" s="22">
        <f t="shared" si="325"/>
        <v>-403.59389325867659</v>
      </c>
      <c r="T205" s="49"/>
    </row>
    <row r="206" spans="1:20" ht="15" customHeight="1" x14ac:dyDescent="0.25">
      <c r="A206" s="18">
        <v>45940</v>
      </c>
      <c r="B206" s="21">
        <v>0</v>
      </c>
      <c r="C206" s="21">
        <v>0.48775413000000001</v>
      </c>
      <c r="D206" s="22">
        <f>+B206+C206</f>
        <v>0.48775413000000001</v>
      </c>
      <c r="E206" s="16"/>
      <c r="F206" s="21">
        <v>3.6</v>
      </c>
      <c r="G206" s="21">
        <v>2.3683099999999998E-3</v>
      </c>
      <c r="H206" s="22">
        <f>+F206+G206</f>
        <v>3.6023683100000001</v>
      </c>
      <c r="I206" s="16"/>
      <c r="J206" s="21">
        <f t="shared" ref="J206:J210" si="326">+B206-F206</f>
        <v>-3.6</v>
      </c>
      <c r="K206" s="22">
        <f>+K205+J206</f>
        <v>-670.80000000000018</v>
      </c>
      <c r="L206" s="16"/>
      <c r="M206" s="21">
        <f t="shared" ref="M206:M214" si="327">+C206-G206</f>
        <v>0.48538582000000002</v>
      </c>
      <c r="N206" s="22">
        <f>+N205+M206</f>
        <v>264.09149256132321</v>
      </c>
      <c r="O206" s="16"/>
      <c r="P206" s="21">
        <f t="shared" ref="P206:P215" si="328">+J206+M206</f>
        <v>-3.1146141800000002</v>
      </c>
      <c r="Q206" s="22">
        <f>+Q205+P206</f>
        <v>-406.70850743867658</v>
      </c>
      <c r="T206" s="49"/>
    </row>
    <row r="207" spans="1:20" ht="15" customHeight="1" x14ac:dyDescent="0.25">
      <c r="A207" s="18">
        <v>45943</v>
      </c>
      <c r="B207" s="21">
        <v>0</v>
      </c>
      <c r="C207" s="21">
        <v>3.3419246600000001</v>
      </c>
      <c r="D207" s="22">
        <f t="shared" ref="D207:D210" si="329">+B207+C207</f>
        <v>3.3419246600000001</v>
      </c>
      <c r="E207" s="16"/>
      <c r="F207" s="21">
        <v>0</v>
      </c>
      <c r="G207" s="21">
        <v>0</v>
      </c>
      <c r="H207" s="22">
        <f t="shared" ref="H207:H208" si="330">+F207+G207</f>
        <v>0</v>
      </c>
      <c r="I207" s="16"/>
      <c r="J207" s="21">
        <f t="shared" si="326"/>
        <v>0</v>
      </c>
      <c r="K207" s="22">
        <f t="shared" ref="K207:K215" si="331">+K206+J207</f>
        <v>-670.80000000000018</v>
      </c>
      <c r="L207" s="16"/>
      <c r="M207" s="21">
        <f t="shared" si="327"/>
        <v>3.3419246600000001</v>
      </c>
      <c r="N207" s="22">
        <f t="shared" ref="N207:N209" si="332">+N206+M207</f>
        <v>267.43341722132323</v>
      </c>
      <c r="O207" s="16"/>
      <c r="P207" s="21">
        <f t="shared" si="328"/>
        <v>3.3419246600000001</v>
      </c>
      <c r="Q207" s="22">
        <f t="shared" ref="Q207:Q208" si="333">+Q206+P207</f>
        <v>-403.36658277867656</v>
      </c>
      <c r="T207" s="49"/>
    </row>
    <row r="208" spans="1:20" ht="15" customHeight="1" x14ac:dyDescent="0.25">
      <c r="A208" s="18">
        <v>45944</v>
      </c>
      <c r="B208" s="21">
        <v>0</v>
      </c>
      <c r="C208" s="21">
        <v>0.32287131000000002</v>
      </c>
      <c r="D208" s="22">
        <f t="shared" si="329"/>
        <v>0.32287131000000002</v>
      </c>
      <c r="E208" s="16"/>
      <c r="F208" s="21">
        <v>3.3</v>
      </c>
      <c r="G208" s="21">
        <v>0</v>
      </c>
      <c r="H208" s="22">
        <f t="shared" si="330"/>
        <v>3.3</v>
      </c>
      <c r="I208" s="16"/>
      <c r="J208" s="21">
        <f t="shared" si="326"/>
        <v>-3.3</v>
      </c>
      <c r="K208" s="22">
        <f t="shared" si="331"/>
        <v>-674.10000000000014</v>
      </c>
      <c r="L208" s="16"/>
      <c r="M208" s="21">
        <f t="shared" si="327"/>
        <v>0.32287131000000002</v>
      </c>
      <c r="N208" s="22">
        <f t="shared" si="332"/>
        <v>267.75628853132321</v>
      </c>
      <c r="O208" s="16"/>
      <c r="P208" s="21">
        <f t="shared" si="328"/>
        <v>-2.9771286899999998</v>
      </c>
      <c r="Q208" s="22">
        <f t="shared" si="333"/>
        <v>-406.34371146867653</v>
      </c>
      <c r="T208" s="49"/>
    </row>
    <row r="209" spans="1:20" ht="15" customHeight="1" x14ac:dyDescent="0.25">
      <c r="A209" s="18">
        <v>45945</v>
      </c>
      <c r="B209" s="21">
        <v>0</v>
      </c>
      <c r="C209" s="21">
        <v>2.18425E-3</v>
      </c>
      <c r="D209" s="22">
        <f t="shared" si="329"/>
        <v>2.18425E-3</v>
      </c>
      <c r="E209" s="16"/>
      <c r="F209" s="21">
        <v>0</v>
      </c>
      <c r="G209" s="21">
        <v>0</v>
      </c>
      <c r="H209" s="22">
        <f>+F209+G209</f>
        <v>0</v>
      </c>
      <c r="I209" s="16"/>
      <c r="J209" s="21">
        <f t="shared" si="326"/>
        <v>0</v>
      </c>
      <c r="K209" s="22">
        <f t="shared" si="331"/>
        <v>-674.10000000000014</v>
      </c>
      <c r="L209" s="16"/>
      <c r="M209" s="21">
        <f t="shared" si="327"/>
        <v>2.18425E-3</v>
      </c>
      <c r="N209" s="22">
        <f t="shared" si="332"/>
        <v>267.75847278132323</v>
      </c>
      <c r="O209" s="16"/>
      <c r="P209" s="21">
        <f t="shared" si="328"/>
        <v>2.18425E-3</v>
      </c>
      <c r="Q209" s="22">
        <f>+Q208+P209</f>
        <v>-406.3415272186765</v>
      </c>
      <c r="T209" s="49"/>
    </row>
    <row r="210" spans="1:20" ht="15" customHeight="1" x14ac:dyDescent="0.25">
      <c r="A210" s="18">
        <v>45946</v>
      </c>
      <c r="B210" s="21">
        <v>0</v>
      </c>
      <c r="C210" s="21">
        <v>0.5958429300000001</v>
      </c>
      <c r="D210" s="22">
        <f t="shared" si="329"/>
        <v>0.5958429300000001</v>
      </c>
      <c r="E210" s="16"/>
      <c r="F210" s="21">
        <v>10.5</v>
      </c>
      <c r="G210" s="21">
        <v>0</v>
      </c>
      <c r="H210" s="22">
        <f>+F210+G210</f>
        <v>10.5</v>
      </c>
      <c r="I210" s="16"/>
      <c r="J210" s="21">
        <f t="shared" si="326"/>
        <v>-10.5</v>
      </c>
      <c r="K210" s="22">
        <f t="shared" si="331"/>
        <v>-684.60000000000014</v>
      </c>
      <c r="L210" s="16"/>
      <c r="M210" s="21">
        <f t="shared" si="327"/>
        <v>0.5958429300000001</v>
      </c>
      <c r="N210" s="22">
        <f>+N209+M210</f>
        <v>268.35431571132324</v>
      </c>
      <c r="O210" s="16"/>
      <c r="P210" s="21">
        <f t="shared" si="328"/>
        <v>-9.9041570700000001</v>
      </c>
      <c r="Q210" s="22">
        <f>+Q209+P210</f>
        <v>-416.2456842886765</v>
      </c>
      <c r="T210" s="49"/>
    </row>
    <row r="211" spans="1:20" ht="15" customHeight="1" x14ac:dyDescent="0.25">
      <c r="A211" s="18">
        <v>45947</v>
      </c>
      <c r="B211" s="21">
        <v>0</v>
      </c>
      <c r="C211" s="21">
        <v>4.4370861599999998</v>
      </c>
      <c r="D211" s="22">
        <f>+B211+C211</f>
        <v>4.4370861599999998</v>
      </c>
      <c r="E211" s="16"/>
      <c r="F211" s="21">
        <v>0</v>
      </c>
      <c r="G211" s="21">
        <v>0</v>
      </c>
      <c r="H211" s="22">
        <f>+F211+G211</f>
        <v>0</v>
      </c>
      <c r="I211" s="16"/>
      <c r="J211" s="21">
        <f>+B211-F211</f>
        <v>0</v>
      </c>
      <c r="K211" s="22">
        <f t="shared" si="331"/>
        <v>-684.60000000000014</v>
      </c>
      <c r="L211" s="16"/>
      <c r="M211" s="21">
        <f t="shared" si="327"/>
        <v>4.4370861599999998</v>
      </c>
      <c r="N211" s="22">
        <f t="shared" ref="N211:N215" si="334">+N210+M211</f>
        <v>272.79140187132322</v>
      </c>
      <c r="O211" s="16"/>
      <c r="P211" s="21">
        <f t="shared" si="328"/>
        <v>4.4370861599999998</v>
      </c>
      <c r="Q211" s="22">
        <f>+Q210+P211</f>
        <v>-411.80859812867652</v>
      </c>
      <c r="T211" s="49"/>
    </row>
    <row r="212" spans="1:20" ht="15" customHeight="1" x14ac:dyDescent="0.25">
      <c r="A212" s="18">
        <v>45950</v>
      </c>
      <c r="B212" s="21">
        <v>0</v>
      </c>
      <c r="C212" s="21">
        <v>9.6056649999999993E-2</v>
      </c>
      <c r="D212" s="22">
        <f t="shared" ref="D212:D215" si="335">+B212+C212</f>
        <v>9.6056649999999993E-2</v>
      </c>
      <c r="E212" s="16"/>
      <c r="F212" s="21">
        <v>0</v>
      </c>
      <c r="G212" s="21">
        <v>5.6679999999999999E-5</v>
      </c>
      <c r="H212" s="22">
        <f t="shared" ref="H212:H215" si="336">+F212+G212</f>
        <v>5.6679999999999999E-5</v>
      </c>
      <c r="I212" s="16"/>
      <c r="J212" s="21">
        <f t="shared" ref="J212:J215" si="337">+B212-F212</f>
        <v>0</v>
      </c>
      <c r="K212" s="22">
        <f t="shared" si="331"/>
        <v>-684.60000000000014</v>
      </c>
      <c r="L212" s="16"/>
      <c r="M212" s="21">
        <f t="shared" si="327"/>
        <v>9.599996999999999E-2</v>
      </c>
      <c r="N212" s="22">
        <f t="shared" si="334"/>
        <v>272.8874018413232</v>
      </c>
      <c r="O212" s="16"/>
      <c r="P212" s="21">
        <f t="shared" si="328"/>
        <v>9.599996999999999E-2</v>
      </c>
      <c r="Q212" s="22">
        <f t="shared" ref="Q212:Q215" si="338">+Q211+P212</f>
        <v>-411.71259815867654</v>
      </c>
      <c r="T212" s="49"/>
    </row>
    <row r="213" spans="1:20" ht="15" customHeight="1" x14ac:dyDescent="0.25">
      <c r="A213" s="18">
        <v>45951</v>
      </c>
      <c r="B213" s="21">
        <v>0</v>
      </c>
      <c r="C213" s="21">
        <v>2.24431789</v>
      </c>
      <c r="D213" s="22">
        <f t="shared" si="335"/>
        <v>2.24431789</v>
      </c>
      <c r="E213" s="16"/>
      <c r="F213" s="21">
        <v>0</v>
      </c>
      <c r="G213" s="21">
        <v>0</v>
      </c>
      <c r="H213" s="22">
        <f t="shared" si="336"/>
        <v>0</v>
      </c>
      <c r="I213" s="16"/>
      <c r="J213" s="21">
        <f t="shared" si="337"/>
        <v>0</v>
      </c>
      <c r="K213" s="22">
        <f t="shared" si="331"/>
        <v>-684.60000000000014</v>
      </c>
      <c r="L213" s="16"/>
      <c r="M213" s="21">
        <f t="shared" si="327"/>
        <v>2.24431789</v>
      </c>
      <c r="N213" s="22">
        <f t="shared" si="334"/>
        <v>275.13171973132319</v>
      </c>
      <c r="O213" s="16"/>
      <c r="P213" s="21">
        <f t="shared" si="328"/>
        <v>2.24431789</v>
      </c>
      <c r="Q213" s="22">
        <f t="shared" si="338"/>
        <v>-409.46828026867655</v>
      </c>
      <c r="T213" s="49"/>
    </row>
    <row r="214" spans="1:20" ht="15" customHeight="1" x14ac:dyDescent="0.25">
      <c r="A214" s="18">
        <v>45952</v>
      </c>
      <c r="B214" s="21">
        <v>0</v>
      </c>
      <c r="C214" s="21">
        <v>0.82102543000000017</v>
      </c>
      <c r="D214" s="22">
        <f t="shared" si="335"/>
        <v>0.82102543000000017</v>
      </c>
      <c r="E214" s="16"/>
      <c r="F214" s="21">
        <v>0</v>
      </c>
      <c r="G214" s="21">
        <v>0</v>
      </c>
      <c r="H214" s="22">
        <f t="shared" si="336"/>
        <v>0</v>
      </c>
      <c r="I214" s="16"/>
      <c r="J214" s="21">
        <f t="shared" si="337"/>
        <v>0</v>
      </c>
      <c r="K214" s="22">
        <f t="shared" si="331"/>
        <v>-684.60000000000014</v>
      </c>
      <c r="L214" s="16"/>
      <c r="M214" s="21">
        <f t="shared" si="327"/>
        <v>0.82102543000000017</v>
      </c>
      <c r="N214" s="22">
        <f>+N213+M214</f>
        <v>275.95274516132321</v>
      </c>
      <c r="O214" s="16"/>
      <c r="P214" s="21">
        <f t="shared" si="328"/>
        <v>0.82102543000000017</v>
      </c>
      <c r="Q214" s="22">
        <f t="shared" si="338"/>
        <v>-408.64725483867653</v>
      </c>
      <c r="T214" s="49"/>
    </row>
    <row r="215" spans="1:20" ht="15" customHeight="1" x14ac:dyDescent="0.25">
      <c r="A215" s="18">
        <v>45953</v>
      </c>
      <c r="B215" s="21">
        <v>0</v>
      </c>
      <c r="C215" s="21">
        <v>10.549297831172121</v>
      </c>
      <c r="D215" s="22">
        <f t="shared" si="335"/>
        <v>10.549297831172121</v>
      </c>
      <c r="E215" s="16"/>
      <c r="F215" s="21">
        <v>0</v>
      </c>
      <c r="G215" s="21">
        <v>1.6477659999999998E-2</v>
      </c>
      <c r="H215" s="22">
        <f t="shared" si="336"/>
        <v>1.6477659999999998E-2</v>
      </c>
      <c r="I215" s="16"/>
      <c r="J215" s="21">
        <f t="shared" si="337"/>
        <v>0</v>
      </c>
      <c r="K215" s="22">
        <f t="shared" si="331"/>
        <v>-684.60000000000014</v>
      </c>
      <c r="L215" s="16"/>
      <c r="M215" s="21">
        <f>+C215-G215</f>
        <v>10.532820171172121</v>
      </c>
      <c r="N215" s="22">
        <f t="shared" si="334"/>
        <v>286.48556533249536</v>
      </c>
      <c r="O215" s="16"/>
      <c r="P215" s="21">
        <f t="shared" si="328"/>
        <v>10.532820171172121</v>
      </c>
      <c r="Q215" s="22">
        <f t="shared" si="338"/>
        <v>-398.11443466750438</v>
      </c>
      <c r="T215" s="49"/>
    </row>
    <row r="216" spans="1:20" ht="15" customHeight="1" x14ac:dyDescent="0.25">
      <c r="A216" s="18">
        <v>45954</v>
      </c>
      <c r="B216" s="21">
        <v>0</v>
      </c>
      <c r="C216" s="21">
        <v>0.35259265999999995</v>
      </c>
      <c r="D216" s="22">
        <f>+B216+C216</f>
        <v>0.35259265999999995</v>
      </c>
      <c r="E216" s="16"/>
      <c r="F216" s="21">
        <v>0</v>
      </c>
      <c r="G216" s="21">
        <v>2.6569000000000001E-4</v>
      </c>
      <c r="H216" s="22">
        <f>+F216+G216</f>
        <v>2.6569000000000001E-4</v>
      </c>
      <c r="I216" s="16"/>
      <c r="J216" s="21">
        <f>+B216-F216</f>
        <v>0</v>
      </c>
      <c r="K216" s="22">
        <f>+K215+J216</f>
        <v>-684.60000000000014</v>
      </c>
      <c r="L216" s="16"/>
      <c r="M216" s="21">
        <f>+C216-G216</f>
        <v>0.35232696999999996</v>
      </c>
      <c r="N216" s="22">
        <f>+N215+M216</f>
        <v>286.83789230249533</v>
      </c>
      <c r="O216" s="16"/>
      <c r="P216" s="21">
        <f t="shared" ref="P216:P220" si="339">+J216+M216</f>
        <v>0.35232696999999996</v>
      </c>
      <c r="Q216" s="22">
        <f>+Q215+P216</f>
        <v>-397.7621076975044</v>
      </c>
      <c r="T216" s="49"/>
    </row>
    <row r="217" spans="1:20" ht="15" customHeight="1" x14ac:dyDescent="0.25">
      <c r="A217" s="18">
        <v>45957</v>
      </c>
      <c r="B217" s="21">
        <v>0</v>
      </c>
      <c r="C217" s="21">
        <v>1.9468539999999999E-2</v>
      </c>
      <c r="D217" s="22">
        <f t="shared" ref="D217:D220" si="340">+B217+C217</f>
        <v>1.9468539999999999E-2</v>
      </c>
      <c r="E217" s="16"/>
      <c r="F217" s="21">
        <v>0</v>
      </c>
      <c r="G217" s="21">
        <v>5.0354000000000002E-4</v>
      </c>
      <c r="H217" s="22">
        <f t="shared" ref="H217:H220" si="341">+F217+G217</f>
        <v>5.0354000000000002E-4</v>
      </c>
      <c r="I217" s="16"/>
      <c r="J217" s="21">
        <f t="shared" ref="J217:J220" si="342">+B217-F217</f>
        <v>0</v>
      </c>
      <c r="K217" s="22">
        <f t="shared" ref="K217:K220" si="343">+K216+J217</f>
        <v>-684.60000000000014</v>
      </c>
      <c r="L217" s="16"/>
      <c r="M217" s="21">
        <f t="shared" ref="M217:M219" si="344">+C217-G217</f>
        <v>1.8964999999999999E-2</v>
      </c>
      <c r="N217" s="22">
        <f t="shared" ref="N217:N218" si="345">+N216+M217</f>
        <v>286.85685730249531</v>
      </c>
      <c r="O217" s="16"/>
      <c r="P217" s="21">
        <f t="shared" si="339"/>
        <v>1.8964999999999999E-2</v>
      </c>
      <c r="Q217" s="22">
        <f t="shared" ref="Q217:Q220" si="346">+Q216+P217</f>
        <v>-397.74314269750442</v>
      </c>
      <c r="T217" s="49"/>
    </row>
    <row r="218" spans="1:20" ht="15" customHeight="1" x14ac:dyDescent="0.25">
      <c r="A218" s="18">
        <v>45958</v>
      </c>
      <c r="B218" s="21">
        <v>0</v>
      </c>
      <c r="C218" s="21">
        <v>3.5052851700000001</v>
      </c>
      <c r="D218" s="22">
        <f t="shared" si="340"/>
        <v>3.5052851700000001</v>
      </c>
      <c r="E218" s="16"/>
      <c r="F218" s="21">
        <v>5.0999999999999996</v>
      </c>
      <c r="G218" s="21">
        <v>2.7466930000000001E-2</v>
      </c>
      <c r="H218" s="22">
        <f t="shared" si="341"/>
        <v>5.1274669299999998</v>
      </c>
      <c r="I218" s="16"/>
      <c r="J218" s="21">
        <f t="shared" si="342"/>
        <v>-5.0999999999999996</v>
      </c>
      <c r="K218" s="22">
        <f t="shared" si="343"/>
        <v>-689.70000000000016</v>
      </c>
      <c r="L218" s="16"/>
      <c r="M218" s="21">
        <f t="shared" si="344"/>
        <v>3.4778182399999999</v>
      </c>
      <c r="N218" s="22">
        <f t="shared" si="345"/>
        <v>290.33467554249529</v>
      </c>
      <c r="O218" s="16"/>
      <c r="P218" s="21">
        <f t="shared" si="339"/>
        <v>-1.6221817599999997</v>
      </c>
      <c r="Q218" s="22">
        <f t="shared" si="346"/>
        <v>-399.36532445750441</v>
      </c>
      <c r="T218" s="49"/>
    </row>
    <row r="219" spans="1:20" ht="15" customHeight="1" x14ac:dyDescent="0.25">
      <c r="A219" s="18">
        <v>45959</v>
      </c>
      <c r="B219" s="21">
        <v>0</v>
      </c>
      <c r="C219" s="21">
        <v>5.6808599999999994E-3</v>
      </c>
      <c r="D219" s="22">
        <f t="shared" si="340"/>
        <v>5.6808599999999994E-3</v>
      </c>
      <c r="E219" s="16"/>
      <c r="F219" s="21">
        <v>0</v>
      </c>
      <c r="G219" s="21">
        <v>0.14074020000000001</v>
      </c>
      <c r="H219" s="22">
        <f t="shared" si="341"/>
        <v>0.14074020000000001</v>
      </c>
      <c r="I219" s="16"/>
      <c r="J219" s="21">
        <f t="shared" si="342"/>
        <v>0</v>
      </c>
      <c r="K219" s="22">
        <f t="shared" si="343"/>
        <v>-689.70000000000016</v>
      </c>
      <c r="L219" s="16"/>
      <c r="M219" s="21">
        <f t="shared" si="344"/>
        <v>-0.13505934</v>
      </c>
      <c r="N219" s="22">
        <f>+N218+M219</f>
        <v>290.19961620249529</v>
      </c>
      <c r="O219" s="16"/>
      <c r="P219" s="21">
        <f t="shared" si="339"/>
        <v>-0.13505934</v>
      </c>
      <c r="Q219" s="22">
        <f t="shared" si="346"/>
        <v>-399.50038379750441</v>
      </c>
      <c r="T219" s="49"/>
    </row>
    <row r="220" spans="1:20" ht="15" customHeight="1" x14ac:dyDescent="0.25">
      <c r="A220" s="18">
        <v>45960</v>
      </c>
      <c r="B220" s="21">
        <v>0</v>
      </c>
      <c r="C220" s="21">
        <v>0.21237247439734613</v>
      </c>
      <c r="D220" s="22">
        <f t="shared" si="340"/>
        <v>0.21237247439734613</v>
      </c>
      <c r="E220" s="16"/>
      <c r="F220" s="21">
        <v>0</v>
      </c>
      <c r="G220" s="21">
        <v>0</v>
      </c>
      <c r="H220" s="22">
        <f t="shared" si="341"/>
        <v>0</v>
      </c>
      <c r="I220" s="16"/>
      <c r="J220" s="21">
        <f t="shared" si="342"/>
        <v>0</v>
      </c>
      <c r="K220" s="22">
        <f t="shared" si="343"/>
        <v>-689.70000000000016</v>
      </c>
      <c r="L220" s="16"/>
      <c r="M220" s="21">
        <f>+C220-G220</f>
        <v>0.21237247439734613</v>
      </c>
      <c r="N220" s="22">
        <f t="shared" ref="N220" si="347">+N219+M220</f>
        <v>290.41198867689263</v>
      </c>
      <c r="O220" s="16"/>
      <c r="P220" s="21">
        <f t="shared" si="339"/>
        <v>0.21237247439734613</v>
      </c>
      <c r="Q220" s="22">
        <f t="shared" si="346"/>
        <v>-399.28801132310707</v>
      </c>
      <c r="T220" s="49"/>
    </row>
    <row r="221" spans="1:20" ht="15" customHeight="1" x14ac:dyDescent="0.25">
      <c r="A221" s="18">
        <v>45961</v>
      </c>
      <c r="B221" s="21">
        <v>0</v>
      </c>
      <c r="C221" s="21">
        <v>0.18970264000000001</v>
      </c>
      <c r="D221" s="22">
        <f>+B221+C221</f>
        <v>0.18970264000000001</v>
      </c>
      <c r="E221" s="16"/>
      <c r="F221" s="21">
        <v>4.8</v>
      </c>
      <c r="G221" s="21">
        <v>6.3769999999999999E-3</v>
      </c>
      <c r="H221" s="22">
        <f>+F221+G221</f>
        <v>4.8063769999999995</v>
      </c>
      <c r="I221" s="16"/>
      <c r="J221" s="21">
        <f>+B221-F221</f>
        <v>-4.8</v>
      </c>
      <c r="K221" s="22">
        <f>+K220+J221</f>
        <v>-694.50000000000011</v>
      </c>
      <c r="L221" s="16"/>
      <c r="M221" s="21">
        <f>+C221-G221</f>
        <v>0.18332564000000001</v>
      </c>
      <c r="N221" s="22">
        <f>+N220+M221</f>
        <v>290.59531431689265</v>
      </c>
      <c r="O221" s="16"/>
      <c r="P221" s="21">
        <f t="shared" ref="P221:P225" si="348">+J221+M221</f>
        <v>-4.6166743600000002</v>
      </c>
      <c r="Q221" s="22">
        <f>+Q220+P221</f>
        <v>-403.90468568310706</v>
      </c>
      <c r="T221" s="49"/>
    </row>
    <row r="222" spans="1:20" ht="15" customHeight="1" x14ac:dyDescent="0.25">
      <c r="A222" s="18">
        <v>45964</v>
      </c>
      <c r="B222" s="21">
        <v>0</v>
      </c>
      <c r="C222" s="21">
        <v>14.674676920000001</v>
      </c>
      <c r="D222" s="22">
        <f t="shared" ref="D222:D225" si="349">+B222+C222</f>
        <v>14.674676920000001</v>
      </c>
      <c r="E222" s="16"/>
      <c r="F222" s="21">
        <v>0</v>
      </c>
      <c r="G222" s="21">
        <v>0</v>
      </c>
      <c r="H222" s="22">
        <f t="shared" ref="H222:H225" si="350">+F222+G222</f>
        <v>0</v>
      </c>
      <c r="I222" s="16"/>
      <c r="J222" s="21">
        <f t="shared" ref="J222:J225" si="351">+B222-F222</f>
        <v>0</v>
      </c>
      <c r="K222" s="22">
        <f t="shared" ref="K222:K225" si="352">+K221+J222</f>
        <v>-694.50000000000011</v>
      </c>
      <c r="L222" s="16"/>
      <c r="M222" s="21">
        <f t="shared" ref="M222:M224" si="353">+C222-G222</f>
        <v>14.674676920000001</v>
      </c>
      <c r="N222" s="22">
        <f t="shared" ref="N222:N223" si="354">+N221+M222</f>
        <v>305.26999123689268</v>
      </c>
      <c r="O222" s="16"/>
      <c r="P222" s="21">
        <f t="shared" si="348"/>
        <v>14.674676920000001</v>
      </c>
      <c r="Q222" s="22">
        <f t="shared" ref="Q222:Q225" si="355">+Q221+P222</f>
        <v>-389.23000876310704</v>
      </c>
      <c r="T222" s="49"/>
    </row>
    <row r="223" spans="1:20" ht="15" customHeight="1" x14ac:dyDescent="0.25">
      <c r="A223" s="18">
        <v>45965</v>
      </c>
      <c r="B223" s="21">
        <v>0</v>
      </c>
      <c r="C223" s="21">
        <v>11.737799523668651</v>
      </c>
      <c r="D223" s="22">
        <f t="shared" si="349"/>
        <v>11.737799523668651</v>
      </c>
      <c r="E223" s="16"/>
      <c r="F223" s="21">
        <v>0</v>
      </c>
      <c r="G223" s="21">
        <v>70.007220870000012</v>
      </c>
      <c r="H223" s="22">
        <f t="shared" si="350"/>
        <v>70.007220870000012</v>
      </c>
      <c r="I223" s="16"/>
      <c r="J223" s="21">
        <f t="shared" si="351"/>
        <v>0</v>
      </c>
      <c r="K223" s="22">
        <f t="shared" si="352"/>
        <v>-694.50000000000011</v>
      </c>
      <c r="L223" s="16"/>
      <c r="M223" s="21">
        <f t="shared" si="353"/>
        <v>-58.269421346331363</v>
      </c>
      <c r="N223" s="22">
        <f t="shared" si="354"/>
        <v>247.00056989056131</v>
      </c>
      <c r="O223" s="16"/>
      <c r="P223" s="21">
        <f t="shared" si="348"/>
        <v>-58.269421346331363</v>
      </c>
      <c r="Q223" s="22">
        <f t="shared" si="355"/>
        <v>-447.49943010943838</v>
      </c>
      <c r="T223" s="49"/>
    </row>
    <row r="224" spans="1:20" ht="15" customHeight="1" x14ac:dyDescent="0.25">
      <c r="A224" s="18">
        <v>45966</v>
      </c>
      <c r="B224" s="21">
        <v>0</v>
      </c>
      <c r="C224" s="21">
        <v>7.9228300000000005E-3</v>
      </c>
      <c r="D224" s="22">
        <f t="shared" si="349"/>
        <v>7.9228300000000005E-3</v>
      </c>
      <c r="E224" s="16"/>
      <c r="F224" s="21">
        <v>0</v>
      </c>
      <c r="G224" s="21">
        <v>0</v>
      </c>
      <c r="H224" s="22">
        <f t="shared" si="350"/>
        <v>0</v>
      </c>
      <c r="I224" s="16"/>
      <c r="J224" s="21">
        <f t="shared" si="351"/>
        <v>0</v>
      </c>
      <c r="K224" s="22">
        <f t="shared" si="352"/>
        <v>-694.50000000000011</v>
      </c>
      <c r="L224" s="16"/>
      <c r="M224" s="21">
        <f t="shared" si="353"/>
        <v>7.9228300000000005E-3</v>
      </c>
      <c r="N224" s="22">
        <f>+N223+M224</f>
        <v>247.00849272056132</v>
      </c>
      <c r="O224" s="16"/>
      <c r="P224" s="21">
        <f t="shared" si="348"/>
        <v>7.9228300000000005E-3</v>
      </c>
      <c r="Q224" s="22">
        <f t="shared" si="355"/>
        <v>-447.49150727943839</v>
      </c>
      <c r="T224" s="49"/>
    </row>
    <row r="225" spans="1:20" ht="15" customHeight="1" x14ac:dyDescent="0.25">
      <c r="A225" s="18">
        <v>45967</v>
      </c>
      <c r="B225" s="21">
        <v>0</v>
      </c>
      <c r="C225" s="21">
        <v>2.3463282599999999</v>
      </c>
      <c r="D225" s="22">
        <f t="shared" si="349"/>
        <v>2.3463282599999999</v>
      </c>
      <c r="E225" s="16"/>
      <c r="F225" s="21">
        <v>0</v>
      </c>
      <c r="G225" s="21">
        <v>5.7757600000000004E-3</v>
      </c>
      <c r="H225" s="22">
        <f t="shared" si="350"/>
        <v>5.7757600000000004E-3</v>
      </c>
      <c r="I225" s="16"/>
      <c r="J225" s="21">
        <f t="shared" si="351"/>
        <v>0</v>
      </c>
      <c r="K225" s="22">
        <f t="shared" si="352"/>
        <v>-694.50000000000011</v>
      </c>
      <c r="L225" s="16"/>
      <c r="M225" s="21">
        <f>+C225-G225</f>
        <v>2.3405524999999998</v>
      </c>
      <c r="N225" s="22">
        <f t="shared" ref="N225" si="356">+N224+M225</f>
        <v>249.34904522056132</v>
      </c>
      <c r="O225" s="16"/>
      <c r="P225" s="21">
        <f t="shared" si="348"/>
        <v>2.3405524999999998</v>
      </c>
      <c r="Q225" s="22">
        <f t="shared" si="355"/>
        <v>-445.15095477943839</v>
      </c>
      <c r="T225" s="49"/>
    </row>
    <row r="226" spans="1:20" ht="15" customHeight="1" x14ac:dyDescent="0.25">
      <c r="A226" s="18">
        <v>45968</v>
      </c>
      <c r="B226" s="21">
        <v>0</v>
      </c>
      <c r="C226" s="21">
        <v>2.2772942599999997</v>
      </c>
      <c r="D226" s="22">
        <f>+B226+C226</f>
        <v>2.2772942599999997</v>
      </c>
      <c r="E226" s="16"/>
      <c r="F226" s="21">
        <v>0</v>
      </c>
      <c r="G226" s="21">
        <v>0</v>
      </c>
      <c r="H226" s="22">
        <f>+F226+G226</f>
        <v>0</v>
      </c>
      <c r="I226" s="16"/>
      <c r="J226" s="21">
        <f>+B226-F226</f>
        <v>0</v>
      </c>
      <c r="K226" s="22">
        <f>+K225+J226</f>
        <v>-694.50000000000011</v>
      </c>
      <c r="L226" s="16"/>
      <c r="M226" s="21">
        <f>+C226-G226</f>
        <v>2.2772942599999997</v>
      </c>
      <c r="N226" s="22">
        <f>+N225+M226</f>
        <v>251.62633948056131</v>
      </c>
      <c r="O226" s="16"/>
      <c r="P226" s="21">
        <f t="shared" ref="P226:P230" si="357">+J226+M226</f>
        <v>2.2772942599999997</v>
      </c>
      <c r="Q226" s="22">
        <f>+Q225+P226</f>
        <v>-442.87366051943837</v>
      </c>
      <c r="T226" s="49"/>
    </row>
    <row r="227" spans="1:20" ht="15" customHeight="1" x14ac:dyDescent="0.25">
      <c r="A227" s="18">
        <v>45971</v>
      </c>
      <c r="B227" s="21">
        <v>0</v>
      </c>
      <c r="C227" s="21">
        <v>2.7551539599999999</v>
      </c>
      <c r="D227" s="22">
        <f t="shared" ref="D227:D231" si="358">+B227+C227</f>
        <v>2.7551539599999999</v>
      </c>
      <c r="E227" s="16"/>
      <c r="F227" s="21">
        <v>0</v>
      </c>
      <c r="G227" s="21">
        <v>5.1405000000000001E-3</v>
      </c>
      <c r="H227" s="22">
        <f t="shared" ref="H227:H231" si="359">+F227+G227</f>
        <v>5.1405000000000001E-3</v>
      </c>
      <c r="I227" s="16"/>
      <c r="J227" s="21">
        <f t="shared" ref="J227:J231" si="360">+B227-F227</f>
        <v>0</v>
      </c>
      <c r="K227" s="22">
        <f t="shared" ref="K227:K231" si="361">+K226+J227</f>
        <v>-694.50000000000011</v>
      </c>
      <c r="L227" s="16"/>
      <c r="M227" s="21">
        <f t="shared" ref="M227:M230" si="362">+C227-G227</f>
        <v>2.7500134599999999</v>
      </c>
      <c r="N227" s="22">
        <f t="shared" ref="N227:N230" si="363">+N226+M227</f>
        <v>254.3763529405613</v>
      </c>
      <c r="O227" s="16"/>
      <c r="P227" s="21">
        <f t="shared" si="357"/>
        <v>2.7500134599999999</v>
      </c>
      <c r="Q227" s="22">
        <f t="shared" ref="Q227:Q230" si="364">+Q226+P227</f>
        <v>-440.12364705943838</v>
      </c>
      <c r="T227" s="49"/>
    </row>
    <row r="228" spans="1:20" ht="15" customHeight="1" x14ac:dyDescent="0.25">
      <c r="A228" s="18">
        <v>45972</v>
      </c>
      <c r="B228" s="21">
        <v>0</v>
      </c>
      <c r="C228" s="21">
        <v>30.258745329999996</v>
      </c>
      <c r="D228" s="22">
        <f t="shared" si="358"/>
        <v>30.258745329999996</v>
      </c>
      <c r="E228" s="16"/>
      <c r="F228" s="21">
        <v>0</v>
      </c>
      <c r="G228" s="21">
        <v>0</v>
      </c>
      <c r="H228" s="22">
        <f t="shared" si="359"/>
        <v>0</v>
      </c>
      <c r="I228" s="16"/>
      <c r="J228" s="21">
        <f t="shared" si="360"/>
        <v>0</v>
      </c>
      <c r="K228" s="22">
        <f t="shared" si="361"/>
        <v>-694.50000000000011</v>
      </c>
      <c r="L228" s="16"/>
      <c r="M228" s="21">
        <f t="shared" si="362"/>
        <v>30.258745329999996</v>
      </c>
      <c r="N228" s="22">
        <f t="shared" si="363"/>
        <v>284.63509827056129</v>
      </c>
      <c r="O228" s="16"/>
      <c r="P228" s="21">
        <f t="shared" si="357"/>
        <v>30.258745329999996</v>
      </c>
      <c r="Q228" s="22">
        <f t="shared" si="364"/>
        <v>-409.86490172943837</v>
      </c>
      <c r="T228" s="49"/>
    </row>
    <row r="229" spans="1:20" ht="15" customHeight="1" x14ac:dyDescent="0.25">
      <c r="A229" s="18">
        <v>45973</v>
      </c>
      <c r="B229" s="21">
        <v>0</v>
      </c>
      <c r="C229" s="21">
        <v>2.773364E-2</v>
      </c>
      <c r="D229" s="22">
        <f t="shared" si="358"/>
        <v>2.773364E-2</v>
      </c>
      <c r="E229" s="16"/>
      <c r="F229" s="21">
        <v>0</v>
      </c>
      <c r="G229" s="21">
        <v>0</v>
      </c>
      <c r="H229" s="22">
        <f t="shared" si="359"/>
        <v>0</v>
      </c>
      <c r="I229" s="16"/>
      <c r="J229" s="21">
        <f t="shared" si="360"/>
        <v>0</v>
      </c>
      <c r="K229" s="22">
        <f t="shared" si="361"/>
        <v>-694.50000000000011</v>
      </c>
      <c r="L229" s="16"/>
      <c r="M229" s="21">
        <f t="shared" si="362"/>
        <v>2.773364E-2</v>
      </c>
      <c r="N229" s="22">
        <f t="shared" si="363"/>
        <v>284.66283191056129</v>
      </c>
      <c r="O229" s="16"/>
      <c r="P229" s="21">
        <f t="shared" si="357"/>
        <v>2.773364E-2</v>
      </c>
      <c r="Q229" s="22">
        <f t="shared" si="364"/>
        <v>-409.83716808943836</v>
      </c>
      <c r="T229" s="49"/>
    </row>
    <row r="230" spans="1:20" ht="15" customHeight="1" x14ac:dyDescent="0.25">
      <c r="A230" s="18">
        <v>45974</v>
      </c>
      <c r="B230" s="21">
        <v>0</v>
      </c>
      <c r="C230" s="21">
        <v>0.17992872000000001</v>
      </c>
      <c r="D230" s="22">
        <f t="shared" si="358"/>
        <v>0.17992872000000001</v>
      </c>
      <c r="E230" s="16"/>
      <c r="F230" s="21">
        <v>0</v>
      </c>
      <c r="G230" s="21">
        <v>1.47146E-3</v>
      </c>
      <c r="H230" s="22">
        <f t="shared" si="359"/>
        <v>1.47146E-3</v>
      </c>
      <c r="I230" s="16"/>
      <c r="J230" s="21">
        <f t="shared" si="360"/>
        <v>0</v>
      </c>
      <c r="K230" s="22">
        <f t="shared" si="361"/>
        <v>-694.50000000000011</v>
      </c>
      <c r="L230" s="16"/>
      <c r="M230" s="21">
        <f t="shared" si="362"/>
        <v>0.17845726000000001</v>
      </c>
      <c r="N230" s="22">
        <f t="shared" si="363"/>
        <v>284.84128917056131</v>
      </c>
      <c r="O230" s="16"/>
      <c r="P230" s="21">
        <f t="shared" si="357"/>
        <v>0.17845726000000001</v>
      </c>
      <c r="Q230" s="22">
        <f t="shared" si="364"/>
        <v>-409.65871082943835</v>
      </c>
      <c r="T230" s="49"/>
    </row>
    <row r="231" spans="1:20" ht="15" customHeight="1" x14ac:dyDescent="0.25">
      <c r="A231" s="18">
        <v>45975</v>
      </c>
      <c r="B231" s="21">
        <v>0</v>
      </c>
      <c r="C231" s="21">
        <v>7.8135579999999996E-2</v>
      </c>
      <c r="D231" s="22">
        <f t="shared" si="358"/>
        <v>7.8135579999999996E-2</v>
      </c>
      <c r="E231" s="16"/>
      <c r="F231" s="21">
        <v>0</v>
      </c>
      <c r="G231" s="21">
        <v>0.58494653000000008</v>
      </c>
      <c r="H231" s="22">
        <f t="shared" si="359"/>
        <v>0.58494653000000008</v>
      </c>
      <c r="I231" s="16"/>
      <c r="J231" s="21">
        <f t="shared" si="360"/>
        <v>0</v>
      </c>
      <c r="K231" s="22">
        <f t="shared" si="361"/>
        <v>-694.50000000000011</v>
      </c>
      <c r="L231" s="16"/>
      <c r="M231" s="21">
        <f t="shared" ref="M231:M235" si="365">+C231-G231</f>
        <v>-0.50681095000000009</v>
      </c>
      <c r="N231" s="22">
        <f t="shared" ref="N231:N235" si="366">+N230+M231</f>
        <v>284.33447822056132</v>
      </c>
      <c r="O231" s="16"/>
      <c r="P231" s="21">
        <f t="shared" ref="P231:P235" si="367">+J231+M231</f>
        <v>-0.50681095000000009</v>
      </c>
      <c r="Q231" s="22">
        <f t="shared" ref="Q231:Q235" si="368">+Q230+P231</f>
        <v>-410.16552177943834</v>
      </c>
      <c r="T231" s="49"/>
    </row>
    <row r="232" spans="1:20" ht="15" customHeight="1" x14ac:dyDescent="0.25">
      <c r="A232" s="18">
        <v>45978</v>
      </c>
      <c r="B232" s="21">
        <v>0</v>
      </c>
      <c r="C232" s="21">
        <v>8.5393299999999995E-3</v>
      </c>
      <c r="D232" s="22">
        <f t="shared" ref="D232:D236" si="369">+B232+C232</f>
        <v>8.5393299999999995E-3</v>
      </c>
      <c r="E232" s="16"/>
      <c r="F232" s="21">
        <v>0</v>
      </c>
      <c r="G232" s="21">
        <v>0</v>
      </c>
      <c r="H232" s="22">
        <f t="shared" ref="H232:H236" si="370">+F232+G232</f>
        <v>0</v>
      </c>
      <c r="I232" s="16"/>
      <c r="J232" s="21">
        <f t="shared" ref="J232:J236" si="371">+B232-F232</f>
        <v>0</v>
      </c>
      <c r="K232" s="22">
        <f t="shared" ref="K232:K236" si="372">+K231+J232</f>
        <v>-694.50000000000011</v>
      </c>
      <c r="L232" s="16"/>
      <c r="M232" s="21">
        <f t="shared" si="365"/>
        <v>8.5393299999999995E-3</v>
      </c>
      <c r="N232" s="22">
        <f t="shared" si="366"/>
        <v>284.34301755056134</v>
      </c>
      <c r="O232" s="16"/>
      <c r="P232" s="21">
        <f t="shared" si="367"/>
        <v>8.5393299999999995E-3</v>
      </c>
      <c r="Q232" s="22">
        <f t="shared" si="368"/>
        <v>-410.15698244943832</v>
      </c>
      <c r="T232" s="49"/>
    </row>
    <row r="233" spans="1:20" ht="15" customHeight="1" x14ac:dyDescent="0.25">
      <c r="A233" s="18">
        <v>45979</v>
      </c>
      <c r="B233" s="21">
        <v>0</v>
      </c>
      <c r="C233" s="21">
        <v>20.21716434</v>
      </c>
      <c r="D233" s="22">
        <f t="shared" si="369"/>
        <v>20.21716434</v>
      </c>
      <c r="E233" s="16"/>
      <c r="F233" s="21">
        <v>0</v>
      </c>
      <c r="G233" s="21">
        <v>0</v>
      </c>
      <c r="H233" s="22">
        <f t="shared" si="370"/>
        <v>0</v>
      </c>
      <c r="I233" s="16"/>
      <c r="J233" s="21">
        <f t="shared" si="371"/>
        <v>0</v>
      </c>
      <c r="K233" s="22">
        <f t="shared" si="372"/>
        <v>-694.50000000000011</v>
      </c>
      <c r="L233" s="16"/>
      <c r="M233" s="21">
        <f t="shared" si="365"/>
        <v>20.21716434</v>
      </c>
      <c r="N233" s="22">
        <f t="shared" si="366"/>
        <v>304.56018189056135</v>
      </c>
      <c r="O233" s="16"/>
      <c r="P233" s="21">
        <f t="shared" si="367"/>
        <v>20.21716434</v>
      </c>
      <c r="Q233" s="22">
        <f t="shared" si="368"/>
        <v>-389.93981810943831</v>
      </c>
      <c r="T233" s="49"/>
    </row>
    <row r="234" spans="1:20" ht="15" customHeight="1" x14ac:dyDescent="0.25">
      <c r="A234" s="18">
        <v>45980</v>
      </c>
      <c r="B234" s="21">
        <v>0</v>
      </c>
      <c r="C234" s="21">
        <v>1.694004E-2</v>
      </c>
      <c r="D234" s="22">
        <f t="shared" si="369"/>
        <v>1.694004E-2</v>
      </c>
      <c r="E234" s="16"/>
      <c r="F234" s="21">
        <v>0</v>
      </c>
      <c r="G234" s="21">
        <v>50.000962830000006</v>
      </c>
      <c r="H234" s="22">
        <f t="shared" si="370"/>
        <v>50.000962830000006</v>
      </c>
      <c r="I234" s="16"/>
      <c r="J234" s="21">
        <f t="shared" si="371"/>
        <v>0</v>
      </c>
      <c r="K234" s="22">
        <f t="shared" si="372"/>
        <v>-694.50000000000011</v>
      </c>
      <c r="L234" s="16"/>
      <c r="M234" s="21">
        <f t="shared" si="365"/>
        <v>-49.984022790000004</v>
      </c>
      <c r="N234" s="22">
        <f t="shared" si="366"/>
        <v>254.57615910056134</v>
      </c>
      <c r="O234" s="16"/>
      <c r="P234" s="21">
        <f t="shared" si="367"/>
        <v>-49.984022790000004</v>
      </c>
      <c r="Q234" s="22">
        <f t="shared" si="368"/>
        <v>-439.92384089943829</v>
      </c>
      <c r="T234" s="49"/>
    </row>
    <row r="235" spans="1:20" ht="15" customHeight="1" x14ac:dyDescent="0.25">
      <c r="A235" s="18">
        <v>45981</v>
      </c>
      <c r="B235" s="21">
        <v>0</v>
      </c>
      <c r="C235" s="21">
        <v>7.6336647099999997</v>
      </c>
      <c r="D235" s="22">
        <f t="shared" si="369"/>
        <v>7.6336647099999997</v>
      </c>
      <c r="E235" s="16"/>
      <c r="F235" s="21">
        <v>0</v>
      </c>
      <c r="G235" s="21">
        <v>1.4950199999999999E-3</v>
      </c>
      <c r="H235" s="22">
        <f t="shared" si="370"/>
        <v>1.4950199999999999E-3</v>
      </c>
      <c r="I235" s="16"/>
      <c r="J235" s="21">
        <f t="shared" si="371"/>
        <v>0</v>
      </c>
      <c r="K235" s="22">
        <f t="shared" si="372"/>
        <v>-694.50000000000011</v>
      </c>
      <c r="L235" s="16"/>
      <c r="M235" s="21">
        <f t="shared" si="365"/>
        <v>7.6321696899999996</v>
      </c>
      <c r="N235" s="22">
        <f t="shared" si="366"/>
        <v>262.20832879056132</v>
      </c>
      <c r="O235" s="16"/>
      <c r="P235" s="21">
        <f t="shared" si="367"/>
        <v>7.6321696899999996</v>
      </c>
      <c r="Q235" s="22">
        <f t="shared" si="368"/>
        <v>-432.29167120943828</v>
      </c>
      <c r="T235" s="49"/>
    </row>
    <row r="236" spans="1:20" ht="15" customHeight="1" x14ac:dyDescent="0.25">
      <c r="A236" s="18">
        <v>45982</v>
      </c>
      <c r="B236" s="21">
        <v>0</v>
      </c>
      <c r="C236" s="21">
        <v>6.270917735599184E-3</v>
      </c>
      <c r="D236" s="22">
        <f t="shared" si="369"/>
        <v>6.270917735599184E-3</v>
      </c>
      <c r="E236" s="16"/>
      <c r="F236" s="21">
        <v>0</v>
      </c>
      <c r="G236" s="21">
        <v>0</v>
      </c>
      <c r="H236" s="22">
        <f t="shared" si="370"/>
        <v>0</v>
      </c>
      <c r="I236" s="16"/>
      <c r="J236" s="21">
        <f t="shared" si="371"/>
        <v>0</v>
      </c>
      <c r="K236" s="22">
        <f t="shared" si="372"/>
        <v>-694.50000000000011</v>
      </c>
      <c r="L236" s="16"/>
      <c r="M236" s="21">
        <f t="shared" ref="M236:M240" si="373">+C236-G236</f>
        <v>6.270917735599184E-3</v>
      </c>
      <c r="N236" s="22">
        <f t="shared" ref="N236:N240" si="374">+N235+M236</f>
        <v>262.21459970829693</v>
      </c>
      <c r="O236" s="16"/>
      <c r="P236" s="21">
        <f t="shared" ref="P236:P240" si="375">+J236+M236</f>
        <v>6.270917735599184E-3</v>
      </c>
      <c r="Q236" s="22">
        <f t="shared" ref="Q236:Q240" si="376">+Q235+P236</f>
        <v>-432.28540029170267</v>
      </c>
      <c r="T236" s="49"/>
    </row>
    <row r="237" spans="1:20" ht="15" customHeight="1" x14ac:dyDescent="0.25">
      <c r="A237" s="18">
        <v>45985</v>
      </c>
      <c r="B237" s="21">
        <v>0</v>
      </c>
      <c r="C237" s="21">
        <v>0.51550996453473552</v>
      </c>
      <c r="D237" s="22">
        <f t="shared" ref="D237:D241" si="377">+B237+C237</f>
        <v>0.51550996453473552</v>
      </c>
      <c r="E237" s="16"/>
      <c r="F237" s="21">
        <v>0</v>
      </c>
      <c r="G237" s="21">
        <v>0</v>
      </c>
      <c r="H237" s="22">
        <f t="shared" ref="H237:H241" si="378">+F237+G237</f>
        <v>0</v>
      </c>
      <c r="I237" s="16"/>
      <c r="J237" s="21">
        <f t="shared" ref="J237:J241" si="379">+B237-F237</f>
        <v>0</v>
      </c>
      <c r="K237" s="22">
        <f t="shared" ref="K237:K241" si="380">+K236+J237</f>
        <v>-694.50000000000011</v>
      </c>
      <c r="L237" s="16"/>
      <c r="M237" s="21">
        <f t="shared" si="373"/>
        <v>0.51550996453473552</v>
      </c>
      <c r="N237" s="22">
        <f t="shared" si="374"/>
        <v>262.73010967283165</v>
      </c>
      <c r="O237" s="16"/>
      <c r="P237" s="21">
        <f t="shared" si="375"/>
        <v>0.51550996453473552</v>
      </c>
      <c r="Q237" s="22">
        <f t="shared" si="376"/>
        <v>-431.76989032716796</v>
      </c>
      <c r="T237" s="49"/>
    </row>
    <row r="238" spans="1:20" ht="15" customHeight="1" x14ac:dyDescent="0.25">
      <c r="A238" s="18">
        <v>45986</v>
      </c>
      <c r="B238" s="21">
        <v>0</v>
      </c>
      <c r="C238" s="21">
        <v>9.6218768800000003</v>
      </c>
      <c r="D238" s="22">
        <f t="shared" si="377"/>
        <v>9.6218768800000003</v>
      </c>
      <c r="E238" s="16"/>
      <c r="F238" s="21">
        <v>0</v>
      </c>
      <c r="G238" s="21">
        <v>0</v>
      </c>
      <c r="H238" s="22">
        <f t="shared" si="378"/>
        <v>0</v>
      </c>
      <c r="I238" s="16"/>
      <c r="J238" s="21">
        <f t="shared" si="379"/>
        <v>0</v>
      </c>
      <c r="K238" s="22">
        <f t="shared" si="380"/>
        <v>-694.50000000000011</v>
      </c>
      <c r="L238" s="16"/>
      <c r="M238" s="21">
        <f t="shared" si="373"/>
        <v>9.6218768800000003</v>
      </c>
      <c r="N238" s="22">
        <f t="shared" si="374"/>
        <v>272.35198655283165</v>
      </c>
      <c r="O238" s="16"/>
      <c r="P238" s="21">
        <f t="shared" si="375"/>
        <v>9.6218768800000003</v>
      </c>
      <c r="Q238" s="22">
        <f t="shared" si="376"/>
        <v>-422.14801344716795</v>
      </c>
      <c r="T238" s="49"/>
    </row>
    <row r="239" spans="1:20" ht="15" customHeight="1" x14ac:dyDescent="0.25">
      <c r="A239" s="18">
        <v>45987</v>
      </c>
      <c r="B239" s="21">
        <v>0</v>
      </c>
      <c r="C239" s="21">
        <v>0.2223266000000001</v>
      </c>
      <c r="D239" s="22">
        <f t="shared" si="377"/>
        <v>0.2223266000000001</v>
      </c>
      <c r="E239" s="16"/>
      <c r="F239" s="21">
        <v>0</v>
      </c>
      <c r="G239" s="21">
        <v>0</v>
      </c>
      <c r="H239" s="22">
        <f t="shared" si="378"/>
        <v>0</v>
      </c>
      <c r="I239" s="16"/>
      <c r="J239" s="21">
        <f t="shared" si="379"/>
        <v>0</v>
      </c>
      <c r="K239" s="22">
        <f t="shared" si="380"/>
        <v>-694.50000000000011</v>
      </c>
      <c r="L239" s="16"/>
      <c r="M239" s="21">
        <f t="shared" si="373"/>
        <v>0.2223266000000001</v>
      </c>
      <c r="N239" s="22">
        <f t="shared" si="374"/>
        <v>272.57431315283162</v>
      </c>
      <c r="O239" s="16"/>
      <c r="P239" s="21">
        <f t="shared" si="375"/>
        <v>0.2223266000000001</v>
      </c>
      <c r="Q239" s="22">
        <f t="shared" si="376"/>
        <v>-421.92568684716798</v>
      </c>
      <c r="T239" s="49"/>
    </row>
    <row r="240" spans="1:20" ht="15" customHeight="1" x14ac:dyDescent="0.25">
      <c r="A240" s="18">
        <v>45988</v>
      </c>
      <c r="B240" s="21">
        <v>0</v>
      </c>
      <c r="C240" s="21">
        <v>1.6211295800000001</v>
      </c>
      <c r="D240" s="22">
        <f t="shared" si="377"/>
        <v>1.6211295800000001</v>
      </c>
      <c r="E240" s="16"/>
      <c r="F240" s="21">
        <v>0</v>
      </c>
      <c r="G240" s="21">
        <v>0</v>
      </c>
      <c r="H240" s="22">
        <f t="shared" si="378"/>
        <v>0</v>
      </c>
      <c r="I240" s="16"/>
      <c r="J240" s="21">
        <f t="shared" si="379"/>
        <v>0</v>
      </c>
      <c r="K240" s="22">
        <f t="shared" si="380"/>
        <v>-694.50000000000011</v>
      </c>
      <c r="L240" s="16"/>
      <c r="M240" s="21">
        <f t="shared" si="373"/>
        <v>1.6211295800000001</v>
      </c>
      <c r="N240" s="22">
        <f t="shared" si="374"/>
        <v>274.19544273283162</v>
      </c>
      <c r="O240" s="16"/>
      <c r="P240" s="21">
        <f t="shared" si="375"/>
        <v>1.6211295800000001</v>
      </c>
      <c r="Q240" s="22">
        <f t="shared" si="376"/>
        <v>-420.30455726716798</v>
      </c>
      <c r="T240" s="49"/>
    </row>
    <row r="241" spans="1:20" ht="15" customHeight="1" x14ac:dyDescent="0.25">
      <c r="A241" s="18">
        <v>45989</v>
      </c>
      <c r="B241" s="21">
        <v>0</v>
      </c>
      <c r="C241" s="21">
        <v>6.9276839999999992E-2</v>
      </c>
      <c r="D241" s="22">
        <f t="shared" si="377"/>
        <v>6.9276839999999992E-2</v>
      </c>
      <c r="E241" s="16"/>
      <c r="F241" s="21">
        <v>0</v>
      </c>
      <c r="G241" s="21">
        <v>0</v>
      </c>
      <c r="H241" s="22">
        <f t="shared" si="378"/>
        <v>0</v>
      </c>
      <c r="I241" s="16"/>
      <c r="J241" s="21">
        <f t="shared" si="379"/>
        <v>0</v>
      </c>
      <c r="K241" s="22">
        <f t="shared" si="380"/>
        <v>-694.50000000000011</v>
      </c>
      <c r="L241" s="16"/>
      <c r="M241" s="21">
        <f t="shared" ref="M241:M245" si="381">+C241-G241</f>
        <v>6.9276839999999992E-2</v>
      </c>
      <c r="N241" s="22">
        <f t="shared" ref="N241:N245" si="382">+N240+M241</f>
        <v>274.26471957283161</v>
      </c>
      <c r="O241" s="16"/>
      <c r="P241" s="21">
        <f t="shared" ref="P241:P245" si="383">+J241+M241</f>
        <v>6.9276839999999992E-2</v>
      </c>
      <c r="Q241" s="22">
        <f t="shared" ref="Q241:Q245" si="384">+Q240+P241</f>
        <v>-420.23528042716799</v>
      </c>
      <c r="T241" s="49"/>
    </row>
    <row r="242" spans="1:20" ht="15" customHeight="1" x14ac:dyDescent="0.25">
      <c r="A242" s="18">
        <v>45992</v>
      </c>
      <c r="B242" s="21">
        <v>0</v>
      </c>
      <c r="C242" s="21">
        <v>14.66068716</v>
      </c>
      <c r="D242" s="22">
        <f t="shared" ref="D242:D246" si="385">+B242+C242</f>
        <v>14.66068716</v>
      </c>
      <c r="E242" s="16"/>
      <c r="F242" s="21">
        <v>0</v>
      </c>
      <c r="G242" s="21">
        <v>20</v>
      </c>
      <c r="H242" s="22">
        <f t="shared" ref="H242:H246" si="386">+F242+G242</f>
        <v>20</v>
      </c>
      <c r="I242" s="16"/>
      <c r="J242" s="21">
        <f t="shared" ref="J242:J246" si="387">+B242-F242</f>
        <v>0</v>
      </c>
      <c r="K242" s="22">
        <f t="shared" ref="K242:K246" si="388">+K241+J242</f>
        <v>-694.50000000000011</v>
      </c>
      <c r="L242" s="16"/>
      <c r="M242" s="21">
        <f t="shared" si="381"/>
        <v>-5.3393128399999998</v>
      </c>
      <c r="N242" s="22">
        <f t="shared" si="382"/>
        <v>268.92540673283162</v>
      </c>
      <c r="O242" s="16"/>
      <c r="P242" s="21">
        <f t="shared" si="383"/>
        <v>-5.3393128399999998</v>
      </c>
      <c r="Q242" s="22">
        <f t="shared" si="384"/>
        <v>-425.57459326716798</v>
      </c>
      <c r="T242" s="49"/>
    </row>
    <row r="243" spans="1:20" ht="15" customHeight="1" x14ac:dyDescent="0.25">
      <c r="A243" s="18">
        <v>45993</v>
      </c>
      <c r="B243" s="21">
        <v>0</v>
      </c>
      <c r="C243" s="21">
        <v>10.37544815</v>
      </c>
      <c r="D243" s="22">
        <f t="shared" si="385"/>
        <v>10.37544815</v>
      </c>
      <c r="E243" s="16"/>
      <c r="F243" s="21">
        <v>0</v>
      </c>
      <c r="G243" s="21">
        <v>8.8469505700000006</v>
      </c>
      <c r="H243" s="22">
        <f t="shared" si="386"/>
        <v>8.8469505700000006</v>
      </c>
      <c r="I243" s="16"/>
      <c r="J243" s="21">
        <f t="shared" si="387"/>
        <v>0</v>
      </c>
      <c r="K243" s="22">
        <f t="shared" si="388"/>
        <v>-694.50000000000011</v>
      </c>
      <c r="L243" s="16"/>
      <c r="M243" s="21">
        <f t="shared" si="381"/>
        <v>1.5284975799999998</v>
      </c>
      <c r="N243" s="22">
        <f t="shared" si="382"/>
        <v>270.45390431283164</v>
      </c>
      <c r="O243" s="16"/>
      <c r="P243" s="21">
        <f t="shared" si="383"/>
        <v>1.5284975799999998</v>
      </c>
      <c r="Q243" s="22">
        <f t="shared" si="384"/>
        <v>-424.04609568716796</v>
      </c>
      <c r="T243" s="49"/>
    </row>
    <row r="244" spans="1:20" ht="15" customHeight="1" x14ac:dyDescent="0.25">
      <c r="A244" s="18">
        <v>45994</v>
      </c>
      <c r="B244" s="21">
        <v>0</v>
      </c>
      <c r="C244" s="21">
        <v>2.4905599999999997E-3</v>
      </c>
      <c r="D244" s="22">
        <f t="shared" si="385"/>
        <v>2.4905599999999997E-3</v>
      </c>
      <c r="E244" s="16"/>
      <c r="F244" s="21">
        <v>0</v>
      </c>
      <c r="G244" s="21">
        <v>0</v>
      </c>
      <c r="H244" s="22">
        <f t="shared" si="386"/>
        <v>0</v>
      </c>
      <c r="I244" s="16"/>
      <c r="J244" s="21">
        <f t="shared" si="387"/>
        <v>0</v>
      </c>
      <c r="K244" s="22">
        <f t="shared" si="388"/>
        <v>-694.50000000000011</v>
      </c>
      <c r="L244" s="16"/>
      <c r="M244" s="21">
        <f t="shared" si="381"/>
        <v>2.4905599999999997E-3</v>
      </c>
      <c r="N244" s="22">
        <f t="shared" si="382"/>
        <v>270.45639487283165</v>
      </c>
      <c r="O244" s="16"/>
      <c r="P244" s="21">
        <f t="shared" si="383"/>
        <v>2.4905599999999997E-3</v>
      </c>
      <c r="Q244" s="22">
        <f t="shared" si="384"/>
        <v>-424.04360512716795</v>
      </c>
      <c r="T244" s="49"/>
    </row>
    <row r="245" spans="1:20" ht="15" customHeight="1" x14ac:dyDescent="0.25">
      <c r="A245" s="18">
        <v>45995</v>
      </c>
      <c r="B245" s="21">
        <v>0</v>
      </c>
      <c r="C245" s="21">
        <v>3.8187958599999998</v>
      </c>
      <c r="D245" s="22">
        <f t="shared" si="385"/>
        <v>3.8187958599999998</v>
      </c>
      <c r="E245" s="16"/>
      <c r="F245" s="21">
        <v>0</v>
      </c>
      <c r="G245" s="21">
        <v>0</v>
      </c>
      <c r="H245" s="22">
        <f t="shared" si="386"/>
        <v>0</v>
      </c>
      <c r="I245" s="16"/>
      <c r="J245" s="21">
        <f t="shared" si="387"/>
        <v>0</v>
      </c>
      <c r="K245" s="22">
        <f t="shared" si="388"/>
        <v>-694.50000000000011</v>
      </c>
      <c r="L245" s="16"/>
      <c r="M245" s="21">
        <f t="shared" si="381"/>
        <v>3.8187958599999998</v>
      </c>
      <c r="N245" s="22">
        <f t="shared" si="382"/>
        <v>274.27519073283167</v>
      </c>
      <c r="O245" s="16"/>
      <c r="P245" s="21">
        <f t="shared" si="383"/>
        <v>3.8187958599999998</v>
      </c>
      <c r="Q245" s="22">
        <f t="shared" si="384"/>
        <v>-420.22480926716793</v>
      </c>
      <c r="T245" s="49"/>
    </row>
    <row r="246" spans="1:20" ht="15" customHeight="1" x14ac:dyDescent="0.25">
      <c r="A246" s="18">
        <v>45996</v>
      </c>
      <c r="B246" s="21">
        <v>0</v>
      </c>
      <c r="C246" s="21">
        <v>2.2038563199999999</v>
      </c>
      <c r="D246" s="22">
        <f t="shared" si="385"/>
        <v>2.2038563199999999</v>
      </c>
      <c r="E246" s="16"/>
      <c r="F246" s="21">
        <v>0</v>
      </c>
      <c r="G246" s="21">
        <v>0</v>
      </c>
      <c r="H246" s="22">
        <f t="shared" si="386"/>
        <v>0</v>
      </c>
      <c r="I246" s="16"/>
      <c r="J246" s="21">
        <f t="shared" si="387"/>
        <v>0</v>
      </c>
      <c r="K246" s="22">
        <f t="shared" si="388"/>
        <v>-694.50000000000011</v>
      </c>
      <c r="L246" s="16"/>
      <c r="M246" s="21">
        <f t="shared" ref="M246:M250" si="389">+C246-G246</f>
        <v>2.2038563199999999</v>
      </c>
      <c r="N246" s="22">
        <f t="shared" ref="N246:N250" si="390">+N245+M246</f>
        <v>276.47904705283167</v>
      </c>
      <c r="O246" s="16"/>
      <c r="P246" s="21">
        <f t="shared" ref="P246:P250" si="391">+J246+M246</f>
        <v>2.2038563199999999</v>
      </c>
      <c r="Q246" s="22">
        <f t="shared" ref="Q246:Q250" si="392">+Q245+P246</f>
        <v>-418.02095294716793</v>
      </c>
      <c r="T246" s="49"/>
    </row>
    <row r="247" spans="1:20" ht="15" customHeight="1" x14ac:dyDescent="0.25">
      <c r="A247" s="18">
        <v>46000</v>
      </c>
      <c r="B247" s="21">
        <v>0</v>
      </c>
      <c r="C247" s="21">
        <v>2.3374180000000001E-2</v>
      </c>
      <c r="D247" s="22">
        <f t="shared" ref="D247:D251" si="393">+B247+C247</f>
        <v>2.3374180000000001E-2</v>
      </c>
      <c r="E247" s="16"/>
      <c r="F247" s="21">
        <v>0</v>
      </c>
      <c r="G247" s="21">
        <v>3.9798200000000002E-3</v>
      </c>
      <c r="H247" s="22">
        <f t="shared" ref="H247:H251" si="394">+F247+G247</f>
        <v>3.9798200000000002E-3</v>
      </c>
      <c r="I247" s="16"/>
      <c r="J247" s="21">
        <f t="shared" ref="J247:J251" si="395">+B247-F247</f>
        <v>0</v>
      </c>
      <c r="K247" s="22">
        <f t="shared" ref="K247:K251" si="396">+K246+J247</f>
        <v>-694.50000000000011</v>
      </c>
      <c r="L247" s="16"/>
      <c r="M247" s="21">
        <f t="shared" si="389"/>
        <v>1.9394359999999999E-2</v>
      </c>
      <c r="N247" s="22">
        <f t="shared" si="390"/>
        <v>276.49844141283165</v>
      </c>
      <c r="O247" s="16"/>
      <c r="P247" s="21">
        <f t="shared" si="391"/>
        <v>1.9394359999999999E-2</v>
      </c>
      <c r="Q247" s="22">
        <f t="shared" si="392"/>
        <v>-418.00155858716795</v>
      </c>
      <c r="T247" s="49"/>
    </row>
    <row r="248" spans="1:20" ht="15" customHeight="1" x14ac:dyDescent="0.25">
      <c r="A248" s="18">
        <v>46001</v>
      </c>
      <c r="B248" s="21">
        <v>0</v>
      </c>
      <c r="C248" s="21">
        <v>1.39028711</v>
      </c>
      <c r="D248" s="22">
        <f t="shared" si="393"/>
        <v>1.39028711</v>
      </c>
      <c r="E248" s="16"/>
      <c r="F248" s="21">
        <v>0</v>
      </c>
      <c r="G248" s="21">
        <v>0</v>
      </c>
      <c r="H248" s="22">
        <f t="shared" si="394"/>
        <v>0</v>
      </c>
      <c r="I248" s="16"/>
      <c r="J248" s="21">
        <f t="shared" si="395"/>
        <v>0</v>
      </c>
      <c r="K248" s="22">
        <f t="shared" si="396"/>
        <v>-694.50000000000011</v>
      </c>
      <c r="L248" s="16"/>
      <c r="M248" s="21">
        <f t="shared" si="389"/>
        <v>1.39028711</v>
      </c>
      <c r="N248" s="22">
        <f t="shared" si="390"/>
        <v>277.88872852283163</v>
      </c>
      <c r="O248" s="16"/>
      <c r="P248" s="21">
        <f t="shared" si="391"/>
        <v>1.39028711</v>
      </c>
      <c r="Q248" s="22">
        <f t="shared" si="392"/>
        <v>-416.61127147716797</v>
      </c>
      <c r="T248" s="49"/>
    </row>
    <row r="249" spans="1:20" ht="15" customHeight="1" x14ac:dyDescent="0.25">
      <c r="A249" s="18">
        <v>46002</v>
      </c>
      <c r="B249" s="21">
        <v>0</v>
      </c>
      <c r="C249" s="21">
        <v>8.6861933699999998</v>
      </c>
      <c r="D249" s="22">
        <f t="shared" si="393"/>
        <v>8.6861933699999998</v>
      </c>
      <c r="E249" s="16"/>
      <c r="F249" s="21">
        <v>0</v>
      </c>
      <c r="G249" s="21">
        <v>0</v>
      </c>
      <c r="H249" s="22">
        <f t="shared" si="394"/>
        <v>0</v>
      </c>
      <c r="I249" s="16"/>
      <c r="J249" s="21">
        <f t="shared" si="395"/>
        <v>0</v>
      </c>
      <c r="K249" s="22">
        <f t="shared" si="396"/>
        <v>-694.50000000000011</v>
      </c>
      <c r="L249" s="16"/>
      <c r="M249" s="21">
        <f t="shared" si="389"/>
        <v>8.6861933699999998</v>
      </c>
      <c r="N249" s="22">
        <f t="shared" si="390"/>
        <v>286.57492189283164</v>
      </c>
      <c r="O249" s="16"/>
      <c r="P249" s="21">
        <f t="shared" si="391"/>
        <v>8.6861933699999998</v>
      </c>
      <c r="Q249" s="22">
        <f t="shared" si="392"/>
        <v>-407.92507810716796</v>
      </c>
      <c r="T249" s="49"/>
    </row>
    <row r="250" spans="1:20" ht="15" customHeight="1" x14ac:dyDescent="0.25">
      <c r="A250" s="18">
        <v>46003</v>
      </c>
      <c r="B250" s="21">
        <v>0</v>
      </c>
      <c r="C250" s="21">
        <v>11.57613175</v>
      </c>
      <c r="D250" s="22">
        <f t="shared" si="393"/>
        <v>11.57613175</v>
      </c>
      <c r="E250" s="16"/>
      <c r="F250" s="21">
        <v>0</v>
      </c>
      <c r="G250" s="21">
        <v>0</v>
      </c>
      <c r="H250" s="22">
        <f t="shared" si="394"/>
        <v>0</v>
      </c>
      <c r="I250" s="16"/>
      <c r="J250" s="21">
        <f t="shared" si="395"/>
        <v>0</v>
      </c>
      <c r="K250" s="22">
        <f t="shared" si="396"/>
        <v>-694.50000000000011</v>
      </c>
      <c r="L250" s="16"/>
      <c r="M250" s="21">
        <f t="shared" si="389"/>
        <v>11.57613175</v>
      </c>
      <c r="N250" s="22">
        <f t="shared" si="390"/>
        <v>298.15105364283164</v>
      </c>
      <c r="O250" s="16"/>
      <c r="P250" s="21">
        <f t="shared" si="391"/>
        <v>11.57613175</v>
      </c>
      <c r="Q250" s="22">
        <f t="shared" si="392"/>
        <v>-396.34894635716796</v>
      </c>
      <c r="T250" s="49"/>
    </row>
    <row r="251" spans="1:20" ht="15" customHeight="1" x14ac:dyDescent="0.25">
      <c r="A251" s="18">
        <v>46006</v>
      </c>
      <c r="B251" s="21">
        <v>0</v>
      </c>
      <c r="C251" s="21">
        <v>4.7802855499999994</v>
      </c>
      <c r="D251" s="22">
        <f t="shared" si="393"/>
        <v>4.7802855499999994</v>
      </c>
      <c r="E251" s="16"/>
      <c r="F251" s="21">
        <v>0</v>
      </c>
      <c r="G251" s="21">
        <v>0</v>
      </c>
      <c r="H251" s="22">
        <f t="shared" si="394"/>
        <v>0</v>
      </c>
      <c r="I251" s="16"/>
      <c r="J251" s="21">
        <f t="shared" si="395"/>
        <v>0</v>
      </c>
      <c r="K251" s="22">
        <f t="shared" si="396"/>
        <v>-694.50000000000011</v>
      </c>
      <c r="L251" s="16"/>
      <c r="M251" s="21">
        <f t="shared" ref="M251:M255" si="397">+C251-G251</f>
        <v>4.7802855499999994</v>
      </c>
      <c r="N251" s="22">
        <f t="shared" ref="N251:N254" si="398">+N250+M251</f>
        <v>302.93133919283162</v>
      </c>
      <c r="O251" s="16"/>
      <c r="P251" s="21">
        <f t="shared" ref="P251:P255" si="399">+J251+M251</f>
        <v>4.7802855499999994</v>
      </c>
      <c r="Q251" s="22">
        <f t="shared" ref="Q251:Q255" si="400">+Q250+P251</f>
        <v>-391.56866080716799</v>
      </c>
      <c r="T251" s="49"/>
    </row>
    <row r="252" spans="1:20" ht="15" customHeight="1" x14ac:dyDescent="0.25">
      <c r="A252" s="18">
        <v>46007</v>
      </c>
      <c r="B252" s="21">
        <v>0</v>
      </c>
      <c r="C252" s="21">
        <v>7.5096708400000018</v>
      </c>
      <c r="D252" s="22">
        <f t="shared" ref="D252:D258" si="401">+B252+C252</f>
        <v>7.5096708400000018</v>
      </c>
      <c r="E252" s="16"/>
      <c r="F252" s="21">
        <v>0</v>
      </c>
      <c r="G252" s="21">
        <v>0</v>
      </c>
      <c r="H252" s="22">
        <f t="shared" ref="H252:H258" si="402">+F252+G252</f>
        <v>0</v>
      </c>
      <c r="I252" s="16"/>
      <c r="J252" s="21">
        <f t="shared" ref="J252:J254" si="403">+B252-F252</f>
        <v>0</v>
      </c>
      <c r="K252" s="22">
        <f t="shared" ref="K252:K254" si="404">+K251+J252</f>
        <v>-694.50000000000011</v>
      </c>
      <c r="L252" s="16"/>
      <c r="M252" s="21">
        <f t="shared" si="397"/>
        <v>7.5096708400000018</v>
      </c>
      <c r="N252" s="22">
        <f t="shared" si="398"/>
        <v>310.44101003283163</v>
      </c>
      <c r="O252" s="16"/>
      <c r="P252" s="21">
        <f t="shared" si="399"/>
        <v>7.5096708400000018</v>
      </c>
      <c r="Q252" s="22">
        <f t="shared" si="400"/>
        <v>-384.05898996716797</v>
      </c>
      <c r="T252" s="49"/>
    </row>
    <row r="253" spans="1:20" ht="15" customHeight="1" x14ac:dyDescent="0.25">
      <c r="A253" s="18">
        <v>46008</v>
      </c>
      <c r="B253" s="21">
        <v>0</v>
      </c>
      <c r="C253" s="21">
        <v>4.5501962499999999</v>
      </c>
      <c r="D253" s="22">
        <f t="shared" si="401"/>
        <v>4.5501962499999999</v>
      </c>
      <c r="E253" s="16"/>
      <c r="F253" s="21">
        <v>0</v>
      </c>
      <c r="G253" s="21">
        <v>1.58508E-3</v>
      </c>
      <c r="H253" s="22">
        <f t="shared" si="402"/>
        <v>1.58508E-3</v>
      </c>
      <c r="I253" s="16"/>
      <c r="J253" s="21">
        <f t="shared" si="403"/>
        <v>0</v>
      </c>
      <c r="K253" s="22">
        <f t="shared" si="404"/>
        <v>-694.50000000000011</v>
      </c>
      <c r="L253" s="16"/>
      <c r="M253" s="21">
        <f t="shared" si="397"/>
        <v>4.54861117</v>
      </c>
      <c r="N253" s="22">
        <f t="shared" si="398"/>
        <v>314.98962120283164</v>
      </c>
      <c r="O253" s="16"/>
      <c r="P253" s="21">
        <f t="shared" si="399"/>
        <v>4.54861117</v>
      </c>
      <c r="Q253" s="22">
        <f t="shared" si="400"/>
        <v>-379.51037879716796</v>
      </c>
      <c r="T253" s="49"/>
    </row>
    <row r="254" spans="1:20" ht="15" customHeight="1" x14ac:dyDescent="0.25">
      <c r="A254" s="18">
        <v>46009</v>
      </c>
      <c r="B254" s="21">
        <v>0</v>
      </c>
      <c r="C254" s="21">
        <v>0.13542528000000001</v>
      </c>
      <c r="D254" s="22">
        <f t="shared" si="401"/>
        <v>0.13542528000000001</v>
      </c>
      <c r="E254" s="16"/>
      <c r="F254" s="21">
        <v>0</v>
      </c>
      <c r="G254" s="21">
        <v>0</v>
      </c>
      <c r="H254" s="22">
        <f t="shared" si="402"/>
        <v>0</v>
      </c>
      <c r="I254" s="16"/>
      <c r="J254" s="21">
        <f t="shared" si="403"/>
        <v>0</v>
      </c>
      <c r="K254" s="22">
        <f t="shared" si="404"/>
        <v>-694.50000000000011</v>
      </c>
      <c r="L254" s="16"/>
      <c r="M254" s="21">
        <f t="shared" si="397"/>
        <v>0.13542528000000001</v>
      </c>
      <c r="N254" s="22">
        <f t="shared" si="398"/>
        <v>315.12504648283164</v>
      </c>
      <c r="O254" s="16"/>
      <c r="P254" s="21">
        <f t="shared" si="399"/>
        <v>0.13542528000000001</v>
      </c>
      <c r="Q254" s="22">
        <f t="shared" si="400"/>
        <v>-379.37495351716797</v>
      </c>
      <c r="T254" s="49"/>
    </row>
    <row r="255" spans="1:20" ht="15" customHeight="1" x14ac:dyDescent="0.25">
      <c r="A255" s="18">
        <v>46010</v>
      </c>
      <c r="B255" s="21">
        <v>0</v>
      </c>
      <c r="C255" s="21">
        <v>1.0075489399999997</v>
      </c>
      <c r="D255" s="22">
        <f t="shared" si="401"/>
        <v>1.0075489399999997</v>
      </c>
      <c r="E255" s="16"/>
      <c r="F255" s="21">
        <v>0</v>
      </c>
      <c r="G255" s="21">
        <v>1.9106889999999998E-2</v>
      </c>
      <c r="H255" s="22">
        <f t="shared" si="402"/>
        <v>1.9106889999999998E-2</v>
      </c>
      <c r="I255" s="16"/>
      <c r="J255" s="21">
        <f t="shared" ref="J255" si="405">+B255-F255</f>
        <v>0</v>
      </c>
      <c r="K255" s="22">
        <f>+K254+J255</f>
        <v>-694.50000000000011</v>
      </c>
      <c r="L255" s="16"/>
      <c r="M255" s="21">
        <f t="shared" si="397"/>
        <v>0.98844204999999974</v>
      </c>
      <c r="N255" s="22">
        <f>+N254+M255</f>
        <v>316.11348853283164</v>
      </c>
      <c r="O255" s="16"/>
      <c r="P255" s="21">
        <f t="shared" si="399"/>
        <v>0.98844204999999974</v>
      </c>
      <c r="Q255" s="22">
        <f t="shared" si="400"/>
        <v>-378.38651146716796</v>
      </c>
      <c r="T255" s="49"/>
    </row>
    <row r="256" spans="1:20" ht="15" customHeight="1" x14ac:dyDescent="0.25">
      <c r="A256" s="18">
        <v>46013</v>
      </c>
      <c r="B256" s="21">
        <v>0</v>
      </c>
      <c r="C256" s="21">
        <v>2.5029938899999995</v>
      </c>
      <c r="D256" s="22">
        <f t="shared" si="401"/>
        <v>2.5029938899999995</v>
      </c>
      <c r="E256" s="16"/>
      <c r="F256" s="21">
        <v>0</v>
      </c>
      <c r="G256" s="21">
        <v>0.33612023000000002</v>
      </c>
      <c r="H256" s="22">
        <f t="shared" si="402"/>
        <v>0.33612023000000002</v>
      </c>
      <c r="I256" s="16"/>
      <c r="J256" s="21">
        <f t="shared" ref="J256:J257" si="406">+B256-F256</f>
        <v>0</v>
      </c>
      <c r="K256" s="22">
        <f t="shared" ref="K256:K257" si="407">+K255+J256</f>
        <v>-694.50000000000011</v>
      </c>
      <c r="L256" s="16"/>
      <c r="M256" s="21">
        <f t="shared" ref="M256:M257" si="408">+C256-G256</f>
        <v>2.1668736599999994</v>
      </c>
      <c r="N256" s="22">
        <f t="shared" ref="N256:N257" si="409">+N255+M256</f>
        <v>318.28036219283166</v>
      </c>
      <c r="O256" s="16"/>
      <c r="P256" s="21">
        <f t="shared" ref="P256:P257" si="410">+J256+M256</f>
        <v>2.1668736599999994</v>
      </c>
      <c r="Q256" s="22">
        <f t="shared" ref="Q256:Q257" si="411">+Q255+P256</f>
        <v>-376.21963780716794</v>
      </c>
      <c r="T256" s="49"/>
    </row>
    <row r="257" spans="1:20" ht="15" customHeight="1" x14ac:dyDescent="0.25">
      <c r="A257" s="18">
        <v>46014</v>
      </c>
      <c r="B257" s="21">
        <v>0</v>
      </c>
      <c r="C257" s="21">
        <v>16.240097370000001</v>
      </c>
      <c r="D257" s="22">
        <f t="shared" si="401"/>
        <v>16.240097370000001</v>
      </c>
      <c r="E257" s="16"/>
      <c r="F257" s="21">
        <v>0</v>
      </c>
      <c r="G257" s="21">
        <v>0</v>
      </c>
      <c r="H257" s="22">
        <f t="shared" si="402"/>
        <v>0</v>
      </c>
      <c r="I257" s="16"/>
      <c r="J257" s="21">
        <f t="shared" si="406"/>
        <v>0</v>
      </c>
      <c r="K257" s="22">
        <f t="shared" si="407"/>
        <v>-694.50000000000011</v>
      </c>
      <c r="L257" s="16"/>
      <c r="M257" s="21">
        <f t="shared" si="408"/>
        <v>16.240097370000001</v>
      </c>
      <c r="N257" s="22">
        <f t="shared" si="409"/>
        <v>334.52045956283166</v>
      </c>
      <c r="O257" s="16"/>
      <c r="P257" s="21">
        <f t="shared" si="410"/>
        <v>16.240097370000001</v>
      </c>
      <c r="Q257" s="22">
        <f t="shared" si="411"/>
        <v>-359.97954043716794</v>
      </c>
      <c r="T257" s="49"/>
    </row>
    <row r="258" spans="1:20" ht="15" customHeight="1" x14ac:dyDescent="0.25">
      <c r="A258" s="18">
        <v>46015</v>
      </c>
      <c r="B258" s="21">
        <v>0</v>
      </c>
      <c r="C258" s="21">
        <v>6.5180481599999993</v>
      </c>
      <c r="D258" s="22">
        <f t="shared" si="401"/>
        <v>6.5180481599999993</v>
      </c>
      <c r="E258" s="16"/>
      <c r="F258" s="21">
        <v>0</v>
      </c>
      <c r="G258" s="21">
        <v>0</v>
      </c>
      <c r="H258" s="22">
        <f t="shared" si="402"/>
        <v>0</v>
      </c>
      <c r="I258" s="16"/>
      <c r="J258" s="21">
        <f t="shared" ref="J258:J260" si="412">+B258-F258</f>
        <v>0</v>
      </c>
      <c r="K258" s="22">
        <f t="shared" ref="K258:K260" si="413">+K257+J258</f>
        <v>-694.50000000000011</v>
      </c>
      <c r="L258" s="16"/>
      <c r="M258" s="21">
        <f t="shared" ref="M258:M259" si="414">+C258-G258</f>
        <v>6.5180481599999993</v>
      </c>
      <c r="N258" s="22">
        <f>+N257+M258</f>
        <v>341.03850772283164</v>
      </c>
      <c r="O258" s="16"/>
      <c r="P258" s="21">
        <f t="shared" ref="P258:P260" si="415">+J258+M258</f>
        <v>6.5180481599999993</v>
      </c>
      <c r="Q258" s="22">
        <f>+Q257+P258</f>
        <v>-353.46149227716796</v>
      </c>
      <c r="T258" s="49"/>
    </row>
    <row r="259" spans="1:20" ht="15" customHeight="1" x14ac:dyDescent="0.25">
      <c r="A259" s="18">
        <v>46020</v>
      </c>
      <c r="B259" s="21">
        <v>0</v>
      </c>
      <c r="C259" s="21">
        <v>6.0979647100000003</v>
      </c>
      <c r="D259" s="22">
        <f>+B259+C259</f>
        <v>6.0979647100000003</v>
      </c>
      <c r="E259" s="16"/>
      <c r="F259" s="21">
        <v>0</v>
      </c>
      <c r="G259" s="21">
        <v>0</v>
      </c>
      <c r="H259" s="22">
        <f>+F259+G259</f>
        <v>0</v>
      </c>
      <c r="I259" s="16"/>
      <c r="J259" s="21">
        <f t="shared" si="412"/>
        <v>0</v>
      </c>
      <c r="K259" s="22">
        <f t="shared" si="413"/>
        <v>-694.50000000000011</v>
      </c>
      <c r="L259" s="16"/>
      <c r="M259" s="21">
        <f t="shared" si="414"/>
        <v>6.0979647100000003</v>
      </c>
      <c r="N259" s="22">
        <f>+N258+M259</f>
        <v>347.13647243283162</v>
      </c>
      <c r="O259" s="16"/>
      <c r="P259" s="21">
        <f t="shared" si="415"/>
        <v>6.0979647100000003</v>
      </c>
      <c r="Q259" s="22">
        <f t="shared" ref="Q259:Q260" si="416">+Q258+P259</f>
        <v>-347.36352756716798</v>
      </c>
      <c r="T259" s="49"/>
    </row>
    <row r="260" spans="1:20" ht="15" customHeight="1" x14ac:dyDescent="0.25">
      <c r="A260" s="18">
        <v>46021</v>
      </c>
      <c r="B260" s="21">
        <v>0</v>
      </c>
      <c r="C260" s="21">
        <v>1.359357200000002</v>
      </c>
      <c r="D260" s="22">
        <f>+B260+C260</f>
        <v>1.359357200000002</v>
      </c>
      <c r="E260" s="16"/>
      <c r="F260" s="21">
        <v>0</v>
      </c>
      <c r="G260" s="21">
        <v>0</v>
      </c>
      <c r="H260" s="22">
        <f>+F260+G260</f>
        <v>0</v>
      </c>
      <c r="I260" s="16"/>
      <c r="J260" s="21">
        <f t="shared" si="412"/>
        <v>0</v>
      </c>
      <c r="K260" s="22">
        <f t="shared" si="413"/>
        <v>-694.50000000000011</v>
      </c>
      <c r="L260" s="16"/>
      <c r="M260" s="21">
        <f>+C260-G260</f>
        <v>1.359357200000002</v>
      </c>
      <c r="N260" s="22">
        <f>+N259+M260</f>
        <v>348.4958296328316</v>
      </c>
      <c r="O260" s="16"/>
      <c r="P260" s="21">
        <f t="shared" si="415"/>
        <v>1.359357200000002</v>
      </c>
      <c r="Q260" s="22">
        <f t="shared" si="416"/>
        <v>-346.004170367168</v>
      </c>
      <c r="T260" s="49"/>
    </row>
    <row r="261" spans="1:20" ht="15" customHeight="1" x14ac:dyDescent="0.25">
      <c r="A261" s="29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55"/>
      <c r="Q261" s="55"/>
      <c r="T261" s="49"/>
    </row>
    <row r="262" spans="1:20" ht="15" customHeight="1" x14ac:dyDescent="0.25">
      <c r="A262" s="33" t="s">
        <v>17</v>
      </c>
      <c r="C262" s="36"/>
      <c r="D262" s="36"/>
      <c r="F262" s="36"/>
      <c r="G262" s="36"/>
      <c r="H262" s="36"/>
      <c r="J262" s="54"/>
      <c r="K262" s="54"/>
      <c r="L262" s="54"/>
      <c r="M262" s="54"/>
      <c r="N262" s="54"/>
      <c r="O262" s="54"/>
      <c r="P262" s="54"/>
      <c r="Q262" s="54"/>
      <c r="R262" s="53"/>
      <c r="T262" s="49"/>
    </row>
    <row r="263" spans="1:20" ht="15" customHeight="1" x14ac:dyDescent="0.25">
      <c r="A263" s="34" t="s">
        <v>13</v>
      </c>
      <c r="D263" s="36"/>
      <c r="E263" s="36"/>
      <c r="F263" s="36"/>
      <c r="G263" s="36"/>
      <c r="M263" s="36"/>
      <c r="N263" s="36"/>
      <c r="Q263" s="56"/>
    </row>
    <row r="264" spans="1:20" ht="15" customHeight="1" x14ac:dyDescent="0.25">
      <c r="C264" s="54"/>
      <c r="F264" s="36"/>
      <c r="H264" s="36"/>
      <c r="I264" s="71"/>
      <c r="J264" s="36"/>
      <c r="K264" s="71"/>
      <c r="N264" s="51"/>
      <c r="Q264" s="56"/>
    </row>
    <row r="265" spans="1:20" ht="15" customHeight="1" x14ac:dyDescent="0.25">
      <c r="C265" s="36"/>
      <c r="D265" s="54"/>
      <c r="G265" s="36"/>
      <c r="H265" s="36"/>
      <c r="I265" s="71"/>
      <c r="J265" s="36"/>
      <c r="K265" s="71"/>
      <c r="N265" s="51"/>
      <c r="Q265" s="51"/>
    </row>
    <row r="266" spans="1:20" s="1" customFormat="1" ht="15" customHeight="1" x14ac:dyDescent="0.25">
      <c r="B266" s="3"/>
      <c r="C266" s="52"/>
      <c r="H266" s="36"/>
      <c r="I266" s="71"/>
      <c r="J266" s="36"/>
      <c r="K266" s="71"/>
      <c r="R266" s="46"/>
      <c r="S266" s="46"/>
    </row>
    <row r="267" spans="1:20" s="1" customFormat="1" ht="15" customHeight="1" x14ac:dyDescent="0.25">
      <c r="B267" s="3"/>
      <c r="H267" s="36"/>
      <c r="I267" s="71"/>
      <c r="J267" s="36"/>
      <c r="K267" s="71"/>
      <c r="R267" s="46"/>
      <c r="S267" s="46"/>
    </row>
    <row r="268" spans="1:20" s="1" customFormat="1" ht="15" customHeight="1" x14ac:dyDescent="0.25">
      <c r="B268" s="3"/>
      <c r="R268" s="46"/>
      <c r="S268" s="46"/>
    </row>
    <row r="269" spans="1:20" s="1" customFormat="1" ht="15" customHeight="1" x14ac:dyDescent="0.25">
      <c r="B269" s="3"/>
      <c r="R269" s="46"/>
      <c r="S269" s="46"/>
    </row>
    <row r="270" spans="1:20" s="1" customFormat="1" ht="15" customHeight="1" x14ac:dyDescent="0.25">
      <c r="B270" s="3"/>
      <c r="R270" s="46"/>
      <c r="S270" s="46"/>
    </row>
    <row r="271" spans="1:20" s="1" customFormat="1" ht="15" customHeight="1" x14ac:dyDescent="0.25">
      <c r="B271" s="3"/>
      <c r="R271" s="46"/>
      <c r="S271" s="46"/>
    </row>
    <row r="272" spans="1:20" s="1" customFormat="1" ht="15" customHeight="1" x14ac:dyDescent="0.25">
      <c r="B272" s="3"/>
      <c r="R272" s="46"/>
      <c r="S272" s="4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A314-4E47-4BC6-A060-93641A7A3DB1}">
  <sheetPr codeName="Hoja1">
    <tabColor theme="1" tint="0.34998626667073579"/>
  </sheetPr>
  <dimension ref="A1:W273"/>
  <sheetViews>
    <sheetView showGridLines="0" zoomScale="80" zoomScaleNormal="80" workbookViewId="0">
      <pane xSplit="1" ySplit="13" topLeftCell="B240" activePane="bottomRight" state="frozen"/>
      <selection activeCell="A14" sqref="A14:A116"/>
      <selection pane="topRight" activeCell="A14" sqref="A14:A116"/>
      <selection pane="bottomLeft" activeCell="A14" sqref="A14:A116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16.5703125" style="1" bestFit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8" width="21.28515625" style="46" bestFit="1" customWidth="1"/>
    <col min="19" max="19" width="11.42578125" style="46"/>
    <col min="20" max="20" width="23.5703125" style="46" bestFit="1" customWidth="1"/>
    <col min="21" max="21" width="15.28515625" style="46" bestFit="1" customWidth="1"/>
    <col min="22" max="22" width="16.140625" style="46" bestFit="1" customWidth="1"/>
    <col min="23" max="16384" width="11.42578125" style="46"/>
  </cols>
  <sheetData>
    <row r="1" spans="1:19" ht="15" customHeight="1" x14ac:dyDescent="0.25">
      <c r="B1" s="1"/>
    </row>
    <row r="2" spans="1:19" ht="15" customHeight="1" x14ac:dyDescent="0.25">
      <c r="B2" s="1"/>
      <c r="D2" s="36"/>
      <c r="K2" s="30"/>
    </row>
    <row r="3" spans="1:19" ht="15" customHeight="1" x14ac:dyDescent="0.25">
      <c r="B3" s="1"/>
      <c r="C3" s="36"/>
    </row>
    <row r="4" spans="1:19" ht="15" customHeight="1" x14ac:dyDescent="0.25">
      <c r="B4" s="1"/>
    </row>
    <row r="5" spans="1:19" ht="15" customHeight="1" x14ac:dyDescent="0.25">
      <c r="B5" s="1"/>
    </row>
    <row r="6" spans="1:19" ht="15" customHeight="1" x14ac:dyDescent="0.25">
      <c r="B6" s="1"/>
    </row>
    <row r="7" spans="1:19" ht="15" customHeight="1" x14ac:dyDescent="0.25"/>
    <row r="8" spans="1:19" ht="15" customHeight="1" x14ac:dyDescent="0.25"/>
    <row r="9" spans="1:19" ht="15" customHeight="1" x14ac:dyDescent="0.25"/>
    <row r="10" spans="1:19" ht="33" customHeight="1" x14ac:dyDescent="0.25">
      <c r="A10" s="75" t="s">
        <v>33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9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9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9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9" ht="15" customHeight="1" x14ac:dyDescent="0.25">
      <c r="A14" s="18">
        <v>45293</v>
      </c>
      <c r="B14" s="21">
        <v>0</v>
      </c>
      <c r="C14" s="21">
        <v>0</v>
      </c>
      <c r="D14" s="22">
        <f>+B14+C14</f>
        <v>0</v>
      </c>
      <c r="E14" s="16"/>
      <c r="F14" s="21">
        <v>2</v>
      </c>
      <c r="G14" s="21">
        <v>0</v>
      </c>
      <c r="H14" s="22">
        <f>+F14+G14</f>
        <v>2</v>
      </c>
      <c r="I14" s="16"/>
      <c r="J14" s="21">
        <f>+B14-F14</f>
        <v>-2</v>
      </c>
      <c r="K14" s="22">
        <f>+J14</f>
        <v>-2</v>
      </c>
      <c r="L14" s="16"/>
      <c r="M14" s="21">
        <f>+C14-G14</f>
        <v>0</v>
      </c>
      <c r="N14" s="22">
        <f>+M14</f>
        <v>0</v>
      </c>
      <c r="O14" s="16"/>
      <c r="P14" s="21">
        <f>+J14+M14</f>
        <v>-2</v>
      </c>
      <c r="Q14" s="22">
        <f>+P14</f>
        <v>-2</v>
      </c>
    </row>
    <row r="15" spans="1:19" ht="15" customHeight="1" x14ac:dyDescent="0.25">
      <c r="A15" s="18">
        <v>45294</v>
      </c>
      <c r="B15" s="21">
        <v>0</v>
      </c>
      <c r="C15" s="21">
        <v>0</v>
      </c>
      <c r="D15" s="22">
        <f t="shared" ref="D15:D17" si="0">+B15+C15</f>
        <v>0</v>
      </c>
      <c r="E15" s="16"/>
      <c r="F15" s="21">
        <v>3.5</v>
      </c>
      <c r="G15" s="21">
        <v>0</v>
      </c>
      <c r="H15" s="22">
        <f t="shared" ref="H15:H37" si="1">+F15+G15</f>
        <v>3.5</v>
      </c>
      <c r="I15" s="16"/>
      <c r="J15" s="21">
        <f t="shared" ref="J15:J17" si="2">+B15-F15</f>
        <v>-3.5</v>
      </c>
      <c r="K15" s="22">
        <f>+K14+J15</f>
        <v>-5.5</v>
      </c>
      <c r="L15" s="16"/>
      <c r="M15" s="21">
        <f t="shared" ref="M15:M17" si="3">+C15-G15</f>
        <v>0</v>
      </c>
      <c r="N15" s="22">
        <f>+N14+M15</f>
        <v>0</v>
      </c>
      <c r="O15" s="16"/>
      <c r="P15" s="21">
        <f t="shared" ref="P15:P17" si="4">+J15+M15</f>
        <v>-3.5</v>
      </c>
      <c r="Q15" s="22">
        <f>+Q14+P15</f>
        <v>-5.5</v>
      </c>
      <c r="S15" s="60"/>
    </row>
    <row r="16" spans="1:19" ht="15" customHeight="1" x14ac:dyDescent="0.25">
      <c r="A16" s="18">
        <v>45295</v>
      </c>
      <c r="B16" s="21">
        <v>0</v>
      </c>
      <c r="C16" s="21">
        <v>0</v>
      </c>
      <c r="D16" s="22">
        <f t="shared" si="0"/>
        <v>0</v>
      </c>
      <c r="E16" s="16"/>
      <c r="F16" s="21">
        <v>5</v>
      </c>
      <c r="G16" s="21">
        <v>0</v>
      </c>
      <c r="H16" s="22">
        <f t="shared" si="1"/>
        <v>5</v>
      </c>
      <c r="I16" s="16"/>
      <c r="J16" s="21">
        <f t="shared" si="2"/>
        <v>-5</v>
      </c>
      <c r="K16" s="22">
        <f t="shared" ref="K16:K79" si="5">+K15+J16</f>
        <v>-10.5</v>
      </c>
      <c r="L16" s="16"/>
      <c r="M16" s="21">
        <f t="shared" si="3"/>
        <v>0</v>
      </c>
      <c r="N16" s="22">
        <f t="shared" ref="N16:N78" si="6">+N15+M16</f>
        <v>0</v>
      </c>
      <c r="O16" s="16"/>
      <c r="P16" s="21">
        <f t="shared" si="4"/>
        <v>-5</v>
      </c>
      <c r="Q16" s="22">
        <f t="shared" ref="Q16:Q79" si="7">+Q15+P16</f>
        <v>-10.5</v>
      </c>
      <c r="S16" s="60"/>
    </row>
    <row r="17" spans="1:19" ht="15" customHeight="1" x14ac:dyDescent="0.25">
      <c r="A17" s="18">
        <v>45296</v>
      </c>
      <c r="B17" s="21">
        <v>0</v>
      </c>
      <c r="C17" s="21">
        <v>0.19707277000000001</v>
      </c>
      <c r="D17" s="22">
        <f t="shared" si="0"/>
        <v>0.19707277000000001</v>
      </c>
      <c r="E17" s="16"/>
      <c r="F17" s="21">
        <v>3</v>
      </c>
      <c r="G17" s="21">
        <v>0</v>
      </c>
      <c r="H17" s="22">
        <f t="shared" si="1"/>
        <v>3</v>
      </c>
      <c r="I17" s="16"/>
      <c r="J17" s="21">
        <f t="shared" si="2"/>
        <v>-3</v>
      </c>
      <c r="K17" s="22">
        <f t="shared" si="5"/>
        <v>-13.5</v>
      </c>
      <c r="L17" s="16"/>
      <c r="M17" s="21">
        <f t="shared" si="3"/>
        <v>0.19707277000000001</v>
      </c>
      <c r="N17" s="22">
        <f t="shared" si="6"/>
        <v>0.19707277000000001</v>
      </c>
      <c r="O17" s="16"/>
      <c r="P17" s="21">
        <f t="shared" si="4"/>
        <v>-2.8029272299999999</v>
      </c>
      <c r="Q17" s="22">
        <f t="shared" si="7"/>
        <v>-13.30292723</v>
      </c>
      <c r="S17" s="60"/>
    </row>
    <row r="18" spans="1:19" ht="15" customHeight="1" x14ac:dyDescent="0.25">
      <c r="A18" s="18">
        <v>45299</v>
      </c>
      <c r="B18" s="21">
        <v>0</v>
      </c>
      <c r="C18" s="21">
        <v>5.5168687699999994</v>
      </c>
      <c r="D18" s="22">
        <f>+B18+C18</f>
        <v>5.5168687699999994</v>
      </c>
      <c r="E18" s="16"/>
      <c r="F18" s="21">
        <v>1.5</v>
      </c>
      <c r="G18" s="21">
        <v>1.3658596399999998</v>
      </c>
      <c r="H18" s="22">
        <f t="shared" si="1"/>
        <v>2.86585964</v>
      </c>
      <c r="I18" s="16"/>
      <c r="J18" s="21">
        <f>+B18-F18</f>
        <v>-1.5</v>
      </c>
      <c r="K18" s="22">
        <f t="shared" si="5"/>
        <v>-15</v>
      </c>
      <c r="L18" s="16"/>
      <c r="M18" s="21">
        <f>+C18-G18</f>
        <v>4.1510091299999994</v>
      </c>
      <c r="N18" s="22">
        <f t="shared" si="6"/>
        <v>4.3480818999999995</v>
      </c>
      <c r="O18" s="16"/>
      <c r="P18" s="21">
        <f>+J18+M18</f>
        <v>2.6510091299999994</v>
      </c>
      <c r="Q18" s="22">
        <f t="shared" si="7"/>
        <v>-10.6519181</v>
      </c>
    </row>
    <row r="19" spans="1:19" ht="15" customHeight="1" x14ac:dyDescent="0.25">
      <c r="A19" s="18">
        <v>45300</v>
      </c>
      <c r="B19" s="21">
        <v>0</v>
      </c>
      <c r="C19" s="21">
        <v>2.64444532</v>
      </c>
      <c r="D19" s="22">
        <f t="shared" ref="D19:D21" si="8">+B19+C19</f>
        <v>2.64444532</v>
      </c>
      <c r="E19" s="16"/>
      <c r="F19" s="21">
        <v>3</v>
      </c>
      <c r="G19" s="21">
        <v>0</v>
      </c>
      <c r="H19" s="22">
        <f t="shared" si="1"/>
        <v>3</v>
      </c>
      <c r="I19" s="16"/>
      <c r="J19" s="21">
        <f t="shared" ref="J19:J21" si="9">+B19-F19</f>
        <v>-3</v>
      </c>
      <c r="K19" s="22">
        <f t="shared" si="5"/>
        <v>-18</v>
      </c>
      <c r="L19" s="16"/>
      <c r="M19" s="21">
        <f t="shared" ref="M19:M21" si="10">+C19-G19</f>
        <v>2.64444532</v>
      </c>
      <c r="N19" s="22">
        <f t="shared" si="6"/>
        <v>6.9925272199999995</v>
      </c>
      <c r="O19" s="16"/>
      <c r="P19" s="21">
        <f t="shared" ref="P19:P21" si="11">+J19+M19</f>
        <v>-0.35555468000000001</v>
      </c>
      <c r="Q19" s="22">
        <f t="shared" si="7"/>
        <v>-11.007472780000001</v>
      </c>
      <c r="S19" s="60"/>
    </row>
    <row r="20" spans="1:19" ht="15" customHeight="1" x14ac:dyDescent="0.25">
      <c r="A20" s="18">
        <v>45301</v>
      </c>
      <c r="B20" s="21">
        <v>0</v>
      </c>
      <c r="C20" s="21">
        <v>0.28199341</v>
      </c>
      <c r="D20" s="22">
        <f t="shared" si="8"/>
        <v>0.28199341</v>
      </c>
      <c r="E20" s="16"/>
      <c r="F20" s="21">
        <v>3.5</v>
      </c>
      <c r="G20" s="21">
        <v>0</v>
      </c>
      <c r="H20" s="22">
        <f t="shared" si="1"/>
        <v>3.5</v>
      </c>
      <c r="I20" s="16"/>
      <c r="J20" s="21">
        <f t="shared" si="9"/>
        <v>-3.5</v>
      </c>
      <c r="K20" s="22">
        <f t="shared" si="5"/>
        <v>-21.5</v>
      </c>
      <c r="L20" s="16"/>
      <c r="M20" s="21">
        <f t="shared" si="10"/>
        <v>0.28199341</v>
      </c>
      <c r="N20" s="22">
        <f t="shared" si="6"/>
        <v>7.2745206299999996</v>
      </c>
      <c r="O20" s="16"/>
      <c r="P20" s="21">
        <f t="shared" si="11"/>
        <v>-3.2180065899999999</v>
      </c>
      <c r="Q20" s="22">
        <f t="shared" si="7"/>
        <v>-14.22547937</v>
      </c>
      <c r="S20" s="60"/>
    </row>
    <row r="21" spans="1:19" ht="15" customHeight="1" x14ac:dyDescent="0.25">
      <c r="A21" s="18">
        <v>45302</v>
      </c>
      <c r="B21" s="21">
        <v>0</v>
      </c>
      <c r="C21" s="21">
        <v>3.9103582299999999</v>
      </c>
      <c r="D21" s="22">
        <f t="shared" si="8"/>
        <v>3.9103582299999999</v>
      </c>
      <c r="E21" s="16"/>
      <c r="F21" s="21">
        <v>1</v>
      </c>
      <c r="G21" s="21">
        <v>0</v>
      </c>
      <c r="H21" s="22">
        <f t="shared" si="1"/>
        <v>1</v>
      </c>
      <c r="I21" s="16"/>
      <c r="J21" s="21">
        <f t="shared" si="9"/>
        <v>-1</v>
      </c>
      <c r="K21" s="22">
        <f t="shared" si="5"/>
        <v>-22.5</v>
      </c>
      <c r="L21" s="16"/>
      <c r="M21" s="21">
        <f t="shared" si="10"/>
        <v>3.9103582299999999</v>
      </c>
      <c r="N21" s="22">
        <f t="shared" si="6"/>
        <v>11.18487886</v>
      </c>
      <c r="O21" s="16"/>
      <c r="P21" s="21">
        <f t="shared" si="11"/>
        <v>2.9103582299999999</v>
      </c>
      <c r="Q21" s="22">
        <f t="shared" si="7"/>
        <v>-11.31512114</v>
      </c>
      <c r="S21" s="60"/>
    </row>
    <row r="22" spans="1:19" ht="15" customHeight="1" x14ac:dyDescent="0.25">
      <c r="A22" s="18">
        <v>45303</v>
      </c>
      <c r="B22" s="21">
        <v>0</v>
      </c>
      <c r="C22" s="21">
        <v>4.8598683200000004</v>
      </c>
      <c r="D22" s="22">
        <f t="shared" ref="D22" si="12">+B22+C22</f>
        <v>4.8598683200000004</v>
      </c>
      <c r="E22" s="16"/>
      <c r="F22" s="21">
        <v>2</v>
      </c>
      <c r="G22" s="21">
        <v>6.8349999999999994E-5</v>
      </c>
      <c r="H22" s="22">
        <f t="shared" si="1"/>
        <v>2.0000683499999998</v>
      </c>
      <c r="I22" s="16"/>
      <c r="J22" s="21">
        <f t="shared" ref="J22" si="13">+B22-F22</f>
        <v>-2</v>
      </c>
      <c r="K22" s="22">
        <f t="shared" si="5"/>
        <v>-24.5</v>
      </c>
      <c r="L22" s="16"/>
      <c r="M22" s="21">
        <f t="shared" ref="M22" si="14">+C22-G22</f>
        <v>4.8597999700000001</v>
      </c>
      <c r="N22" s="22">
        <f t="shared" si="6"/>
        <v>16.044678829999999</v>
      </c>
      <c r="O22" s="16"/>
      <c r="P22" s="21">
        <f t="shared" ref="P22" si="15">+J22+M22</f>
        <v>2.8597999700000001</v>
      </c>
      <c r="Q22" s="22">
        <f t="shared" si="7"/>
        <v>-8.4553211700000013</v>
      </c>
      <c r="S22" s="60"/>
    </row>
    <row r="23" spans="1:19" ht="15" customHeight="1" x14ac:dyDescent="0.25">
      <c r="A23" s="18">
        <v>45306</v>
      </c>
      <c r="B23" s="21">
        <v>0</v>
      </c>
      <c r="C23" s="21">
        <v>13.931528264865236</v>
      </c>
      <c r="D23" s="22">
        <f>+B23+C23</f>
        <v>13.931528264865236</v>
      </c>
      <c r="E23" s="16"/>
      <c r="F23" s="21">
        <v>2</v>
      </c>
      <c r="G23" s="21">
        <v>0</v>
      </c>
      <c r="H23" s="22">
        <f t="shared" si="1"/>
        <v>2</v>
      </c>
      <c r="I23" s="16"/>
      <c r="J23" s="21">
        <f>+B23-F23</f>
        <v>-2</v>
      </c>
      <c r="K23" s="22">
        <f t="shared" si="5"/>
        <v>-26.5</v>
      </c>
      <c r="L23" s="16"/>
      <c r="M23" s="21">
        <f>+C23-G23</f>
        <v>13.931528264865236</v>
      </c>
      <c r="N23" s="22">
        <f t="shared" si="6"/>
        <v>29.976207094865234</v>
      </c>
      <c r="O23" s="16"/>
      <c r="P23" s="21">
        <f>+J23+M23</f>
        <v>11.931528264865236</v>
      </c>
      <c r="Q23" s="22">
        <f t="shared" si="7"/>
        <v>3.4762070948652344</v>
      </c>
    </row>
    <row r="24" spans="1:19" ht="15" customHeight="1" x14ac:dyDescent="0.25">
      <c r="A24" s="18">
        <v>45307</v>
      </c>
      <c r="B24" s="21">
        <v>0</v>
      </c>
      <c r="C24" s="21">
        <v>17.780286069999999</v>
      </c>
      <c r="D24" s="22">
        <f t="shared" ref="D24:D27" si="16">+B24+C24</f>
        <v>17.780286069999999</v>
      </c>
      <c r="E24" s="16"/>
      <c r="F24" s="21">
        <v>3</v>
      </c>
      <c r="G24" s="21">
        <v>0</v>
      </c>
      <c r="H24" s="22">
        <f t="shared" si="1"/>
        <v>3</v>
      </c>
      <c r="I24" s="16"/>
      <c r="J24" s="21">
        <f t="shared" ref="J24:J27" si="17">+B24-F24</f>
        <v>-3</v>
      </c>
      <c r="K24" s="22">
        <f t="shared" si="5"/>
        <v>-29.5</v>
      </c>
      <c r="L24" s="16"/>
      <c r="M24" s="21">
        <f t="shared" ref="M24:M27" si="18">+C24-G24</f>
        <v>17.780286069999999</v>
      </c>
      <c r="N24" s="22">
        <f t="shared" si="6"/>
        <v>47.756493164865233</v>
      </c>
      <c r="O24" s="16"/>
      <c r="P24" s="21">
        <f t="shared" ref="P24:P26" si="19">+J24+M24</f>
        <v>14.780286069999999</v>
      </c>
      <c r="Q24" s="22">
        <f t="shared" si="7"/>
        <v>18.256493164865233</v>
      </c>
      <c r="S24" s="60"/>
    </row>
    <row r="25" spans="1:19" ht="15" customHeight="1" x14ac:dyDescent="0.25">
      <c r="A25" s="18">
        <v>45308</v>
      </c>
      <c r="B25" s="21">
        <v>0</v>
      </c>
      <c r="C25" s="21">
        <v>9.9917539999999999E-2</v>
      </c>
      <c r="D25" s="22">
        <f t="shared" si="16"/>
        <v>9.9917539999999999E-2</v>
      </c>
      <c r="E25" s="16"/>
      <c r="F25" s="21">
        <v>2.5</v>
      </c>
      <c r="G25" s="21">
        <v>0</v>
      </c>
      <c r="H25" s="22">
        <f t="shared" si="1"/>
        <v>2.5</v>
      </c>
      <c r="I25" s="16"/>
      <c r="J25" s="21">
        <f t="shared" si="17"/>
        <v>-2.5</v>
      </c>
      <c r="K25" s="22">
        <f t="shared" si="5"/>
        <v>-32</v>
      </c>
      <c r="L25" s="16"/>
      <c r="M25" s="21">
        <f t="shared" si="18"/>
        <v>9.9917539999999999E-2</v>
      </c>
      <c r="N25" s="22">
        <f t="shared" si="6"/>
        <v>47.856410704865233</v>
      </c>
      <c r="O25" s="16"/>
      <c r="P25" s="21">
        <f t="shared" si="19"/>
        <v>-2.4000824600000001</v>
      </c>
      <c r="Q25" s="22">
        <f t="shared" si="7"/>
        <v>15.856410704865233</v>
      </c>
      <c r="S25" s="60"/>
    </row>
    <row r="26" spans="1:19" ht="15" customHeight="1" x14ac:dyDescent="0.25">
      <c r="A26" s="18">
        <v>45309</v>
      </c>
      <c r="B26" s="21">
        <v>0</v>
      </c>
      <c r="C26" s="21">
        <v>4.3724000000000004E-4</v>
      </c>
      <c r="D26" s="22">
        <f t="shared" si="16"/>
        <v>4.3724000000000004E-4</v>
      </c>
      <c r="E26" s="16"/>
      <c r="F26" s="21">
        <v>2</v>
      </c>
      <c r="G26" s="21">
        <v>0</v>
      </c>
      <c r="H26" s="22">
        <f t="shared" si="1"/>
        <v>2</v>
      </c>
      <c r="I26" s="16"/>
      <c r="J26" s="21">
        <f t="shared" si="17"/>
        <v>-2</v>
      </c>
      <c r="K26" s="22">
        <f t="shared" si="5"/>
        <v>-34</v>
      </c>
      <c r="L26" s="16"/>
      <c r="M26" s="21">
        <f t="shared" si="18"/>
        <v>4.3724000000000004E-4</v>
      </c>
      <c r="N26" s="22">
        <f t="shared" si="6"/>
        <v>47.85684794486523</v>
      </c>
      <c r="O26" s="16"/>
      <c r="P26" s="21">
        <f t="shared" si="19"/>
        <v>-1.9995627600000001</v>
      </c>
      <c r="Q26" s="22">
        <f t="shared" si="7"/>
        <v>13.856847944865233</v>
      </c>
      <c r="S26" s="60"/>
    </row>
    <row r="27" spans="1:19" ht="15" customHeight="1" x14ac:dyDescent="0.25">
      <c r="A27" s="18">
        <v>45310</v>
      </c>
      <c r="B27" s="21">
        <v>0</v>
      </c>
      <c r="C27" s="21">
        <v>8.4796000000000003E-4</v>
      </c>
      <c r="D27" s="22">
        <f t="shared" si="16"/>
        <v>8.4796000000000003E-4</v>
      </c>
      <c r="E27" s="16"/>
      <c r="F27" s="21">
        <v>5</v>
      </c>
      <c r="G27" s="21">
        <v>0</v>
      </c>
      <c r="H27" s="22">
        <f t="shared" si="1"/>
        <v>5</v>
      </c>
      <c r="I27" s="16"/>
      <c r="J27" s="21">
        <f t="shared" si="17"/>
        <v>-5</v>
      </c>
      <c r="K27" s="22">
        <f t="shared" si="5"/>
        <v>-39</v>
      </c>
      <c r="L27" s="16"/>
      <c r="M27" s="21">
        <f t="shared" si="18"/>
        <v>8.4796000000000003E-4</v>
      </c>
      <c r="N27" s="22">
        <f t="shared" si="6"/>
        <v>47.857695904865231</v>
      </c>
      <c r="O27" s="16"/>
      <c r="P27" s="21">
        <f>+J27+M27</f>
        <v>-4.9991520400000002</v>
      </c>
      <c r="Q27" s="22">
        <f t="shared" si="7"/>
        <v>8.8576959048652331</v>
      </c>
      <c r="S27" s="60"/>
    </row>
    <row r="28" spans="1:19" ht="15" customHeight="1" x14ac:dyDescent="0.25">
      <c r="A28" s="18">
        <v>45313</v>
      </c>
      <c r="B28" s="21">
        <v>0</v>
      </c>
      <c r="C28" s="21">
        <v>7.1807592800000002</v>
      </c>
      <c r="D28" s="22">
        <f>+B28+C28</f>
        <v>7.1807592800000002</v>
      </c>
      <c r="E28" s="16"/>
      <c r="F28" s="21">
        <v>3</v>
      </c>
      <c r="G28" s="21">
        <v>0</v>
      </c>
      <c r="H28" s="22">
        <f t="shared" si="1"/>
        <v>3</v>
      </c>
      <c r="I28" s="16"/>
      <c r="J28" s="21">
        <f>+B28-F28</f>
        <v>-3</v>
      </c>
      <c r="K28" s="22">
        <f t="shared" si="5"/>
        <v>-42</v>
      </c>
      <c r="L28" s="16"/>
      <c r="M28" s="21">
        <f>+C28-G28</f>
        <v>7.1807592800000002</v>
      </c>
      <c r="N28" s="22">
        <f t="shared" si="6"/>
        <v>55.038455184865228</v>
      </c>
      <c r="O28" s="16"/>
      <c r="P28" s="21">
        <f>+J28+M28</f>
        <v>4.1807592800000002</v>
      </c>
      <c r="Q28" s="22">
        <f t="shared" si="7"/>
        <v>13.038455184865233</v>
      </c>
    </row>
    <row r="29" spans="1:19" ht="15" customHeight="1" x14ac:dyDescent="0.25">
      <c r="A29" s="18">
        <v>45314</v>
      </c>
      <c r="B29" s="21">
        <v>0</v>
      </c>
      <c r="C29" s="21">
        <v>1.466248E-2</v>
      </c>
      <c r="D29" s="22">
        <f t="shared" ref="D29:D37" si="20">+B29+C29</f>
        <v>1.466248E-2</v>
      </c>
      <c r="E29" s="16"/>
      <c r="F29" s="21">
        <v>3</v>
      </c>
      <c r="G29" s="21">
        <v>0</v>
      </c>
      <c r="H29" s="22">
        <f t="shared" si="1"/>
        <v>3</v>
      </c>
      <c r="I29" s="16"/>
      <c r="J29" s="21">
        <f t="shared" ref="J29:J36" si="21">+B29-F29</f>
        <v>-3</v>
      </c>
      <c r="K29" s="22">
        <f t="shared" si="5"/>
        <v>-45</v>
      </c>
      <c r="L29" s="16"/>
      <c r="M29" s="21">
        <f t="shared" ref="M29:M36" si="22">+C29-G29</f>
        <v>1.466248E-2</v>
      </c>
      <c r="N29" s="22">
        <f t="shared" si="6"/>
        <v>55.053117664865226</v>
      </c>
      <c r="O29" s="16"/>
      <c r="P29" s="21">
        <f t="shared" ref="P29:P35" si="23">+J29+M29</f>
        <v>-2.9853375199999999</v>
      </c>
      <c r="Q29" s="22">
        <f t="shared" si="7"/>
        <v>10.053117664865233</v>
      </c>
      <c r="S29" s="60"/>
    </row>
    <row r="30" spans="1:19" ht="15" customHeight="1" x14ac:dyDescent="0.25">
      <c r="A30" s="18">
        <v>45315</v>
      </c>
      <c r="B30" s="21">
        <v>0</v>
      </c>
      <c r="C30" s="21">
        <v>2.4505099999999998E-2</v>
      </c>
      <c r="D30" s="22">
        <f t="shared" si="20"/>
        <v>2.4505099999999998E-2</v>
      </c>
      <c r="E30" s="16"/>
      <c r="F30" s="21">
        <v>4</v>
      </c>
      <c r="G30" s="21">
        <v>6.1500000000000004E-6</v>
      </c>
      <c r="H30" s="22">
        <f t="shared" si="1"/>
        <v>4.0000061499999999</v>
      </c>
      <c r="I30" s="16"/>
      <c r="J30" s="21">
        <f t="shared" si="21"/>
        <v>-4</v>
      </c>
      <c r="K30" s="22">
        <f t="shared" si="5"/>
        <v>-49</v>
      </c>
      <c r="L30" s="16"/>
      <c r="M30" s="21">
        <f t="shared" si="22"/>
        <v>2.4498949999999999E-2</v>
      </c>
      <c r="N30" s="22">
        <f t="shared" si="6"/>
        <v>55.077616614865228</v>
      </c>
      <c r="O30" s="16"/>
      <c r="P30" s="21">
        <f t="shared" si="23"/>
        <v>-3.9755010500000001</v>
      </c>
      <c r="Q30" s="22">
        <f t="shared" si="7"/>
        <v>6.0776166148652333</v>
      </c>
      <c r="S30" s="60"/>
    </row>
    <row r="31" spans="1:19" ht="15" customHeight="1" x14ac:dyDescent="0.25">
      <c r="A31" s="18">
        <v>45316</v>
      </c>
      <c r="B31" s="21">
        <v>0</v>
      </c>
      <c r="C31" s="21">
        <v>1.1715456899999999</v>
      </c>
      <c r="D31" s="22">
        <f t="shared" si="20"/>
        <v>1.1715456899999999</v>
      </c>
      <c r="E31" s="16"/>
      <c r="F31" s="21">
        <v>2</v>
      </c>
      <c r="G31" s="21">
        <v>0</v>
      </c>
      <c r="H31" s="22">
        <f t="shared" si="1"/>
        <v>2</v>
      </c>
      <c r="I31" s="16"/>
      <c r="J31" s="21">
        <f t="shared" si="21"/>
        <v>-2</v>
      </c>
      <c r="K31" s="22">
        <f t="shared" si="5"/>
        <v>-51</v>
      </c>
      <c r="L31" s="16"/>
      <c r="M31" s="21">
        <f t="shared" si="22"/>
        <v>1.1715456899999999</v>
      </c>
      <c r="N31" s="22">
        <f t="shared" si="6"/>
        <v>56.24916230486523</v>
      </c>
      <c r="O31" s="16"/>
      <c r="P31" s="21">
        <f t="shared" si="23"/>
        <v>-0.82845431000000014</v>
      </c>
      <c r="Q31" s="22">
        <f t="shared" si="7"/>
        <v>5.2491623048652336</v>
      </c>
      <c r="S31" s="60"/>
    </row>
    <row r="32" spans="1:19" ht="15" customHeight="1" x14ac:dyDescent="0.25">
      <c r="A32" s="18">
        <v>45317</v>
      </c>
      <c r="B32" s="21">
        <v>0</v>
      </c>
      <c r="C32" s="21">
        <v>9.9003500000000005E-3</v>
      </c>
      <c r="D32" s="22">
        <f t="shared" si="20"/>
        <v>9.9003500000000005E-3</v>
      </c>
      <c r="E32" s="16"/>
      <c r="F32" s="21">
        <v>1</v>
      </c>
      <c r="G32" s="21">
        <v>0</v>
      </c>
      <c r="H32" s="22">
        <f t="shared" si="1"/>
        <v>1</v>
      </c>
      <c r="I32" s="16"/>
      <c r="J32" s="21">
        <f t="shared" si="21"/>
        <v>-1</v>
      </c>
      <c r="K32" s="22">
        <f t="shared" si="5"/>
        <v>-52</v>
      </c>
      <c r="L32" s="16"/>
      <c r="M32" s="21">
        <f t="shared" si="22"/>
        <v>9.9003500000000005E-3</v>
      </c>
      <c r="N32" s="22">
        <f t="shared" si="6"/>
        <v>56.259062654865232</v>
      </c>
      <c r="O32" s="16"/>
      <c r="P32" s="21">
        <f t="shared" si="23"/>
        <v>-0.99009965</v>
      </c>
      <c r="Q32" s="22">
        <f t="shared" si="7"/>
        <v>4.2590626548652333</v>
      </c>
      <c r="S32" s="60"/>
    </row>
    <row r="33" spans="1:23" ht="15" customHeight="1" x14ac:dyDescent="0.25">
      <c r="A33" s="18">
        <v>45320</v>
      </c>
      <c r="B33" s="21">
        <v>0</v>
      </c>
      <c r="C33" s="21">
        <v>0</v>
      </c>
      <c r="D33" s="22">
        <f t="shared" si="20"/>
        <v>0</v>
      </c>
      <c r="E33" s="16"/>
      <c r="F33" s="21">
        <v>4</v>
      </c>
      <c r="G33" s="21">
        <v>0</v>
      </c>
      <c r="H33" s="22">
        <f t="shared" si="1"/>
        <v>4</v>
      </c>
      <c r="I33" s="16"/>
      <c r="J33" s="21">
        <f t="shared" si="21"/>
        <v>-4</v>
      </c>
      <c r="K33" s="22">
        <f t="shared" si="5"/>
        <v>-56</v>
      </c>
      <c r="L33" s="16"/>
      <c r="M33" s="21">
        <f t="shared" si="22"/>
        <v>0</v>
      </c>
      <c r="N33" s="22">
        <f t="shared" si="6"/>
        <v>56.259062654865232</v>
      </c>
      <c r="O33" s="16"/>
      <c r="P33" s="21">
        <f t="shared" si="23"/>
        <v>-4</v>
      </c>
      <c r="Q33" s="22">
        <f t="shared" si="7"/>
        <v>0.25906265486523328</v>
      </c>
      <c r="S33" s="60"/>
    </row>
    <row r="34" spans="1:23" ht="15" customHeight="1" x14ac:dyDescent="0.25">
      <c r="A34" s="18">
        <v>45321</v>
      </c>
      <c r="B34" s="21">
        <v>0</v>
      </c>
      <c r="C34" s="21">
        <v>3.2611000000000001E-4</v>
      </c>
      <c r="D34" s="22">
        <f t="shared" si="20"/>
        <v>3.2611000000000001E-4</v>
      </c>
      <c r="E34" s="16"/>
      <c r="F34" s="21">
        <v>3</v>
      </c>
      <c r="G34" s="21">
        <v>0</v>
      </c>
      <c r="H34" s="22">
        <f t="shared" si="1"/>
        <v>3</v>
      </c>
      <c r="I34" s="16"/>
      <c r="J34" s="21">
        <f t="shared" si="21"/>
        <v>-3</v>
      </c>
      <c r="K34" s="22">
        <f t="shared" si="5"/>
        <v>-59</v>
      </c>
      <c r="L34" s="16"/>
      <c r="M34" s="21">
        <f t="shared" si="22"/>
        <v>3.2611000000000001E-4</v>
      </c>
      <c r="N34" s="22">
        <f t="shared" si="6"/>
        <v>56.259388764865236</v>
      </c>
      <c r="O34" s="16"/>
      <c r="P34" s="21">
        <f t="shared" si="23"/>
        <v>-2.99967389</v>
      </c>
      <c r="Q34" s="22">
        <f t="shared" si="7"/>
        <v>-2.7406112351347667</v>
      </c>
      <c r="S34" s="60"/>
    </row>
    <row r="35" spans="1:23" ht="15" customHeight="1" x14ac:dyDescent="0.25">
      <c r="A35" s="18">
        <v>45322</v>
      </c>
      <c r="B35" s="21">
        <v>0</v>
      </c>
      <c r="C35" s="21">
        <v>6.8635199999999993E-2</v>
      </c>
      <c r="D35" s="22">
        <f t="shared" si="20"/>
        <v>6.8635199999999993E-2</v>
      </c>
      <c r="E35" s="16"/>
      <c r="F35" s="21">
        <v>1</v>
      </c>
      <c r="G35" s="21">
        <v>0</v>
      </c>
      <c r="H35" s="22">
        <f t="shared" si="1"/>
        <v>1</v>
      </c>
      <c r="I35" s="16"/>
      <c r="J35" s="21">
        <f t="shared" si="21"/>
        <v>-1</v>
      </c>
      <c r="K35" s="22">
        <f t="shared" si="5"/>
        <v>-60</v>
      </c>
      <c r="L35" s="16"/>
      <c r="M35" s="21">
        <f t="shared" si="22"/>
        <v>6.8635199999999993E-2</v>
      </c>
      <c r="N35" s="22">
        <f t="shared" si="6"/>
        <v>56.328023964865238</v>
      </c>
      <c r="O35" s="16"/>
      <c r="P35" s="21">
        <f t="shared" si="23"/>
        <v>-0.93136479999999999</v>
      </c>
      <c r="Q35" s="22">
        <f t="shared" si="7"/>
        <v>-3.6719760351347666</v>
      </c>
      <c r="S35" s="60"/>
      <c r="T35" s="66"/>
      <c r="U35" s="68"/>
      <c r="V35" s="69"/>
      <c r="W35" s="70"/>
    </row>
    <row r="36" spans="1:23" ht="15" customHeight="1" x14ac:dyDescent="0.25">
      <c r="A36" s="18">
        <v>45323</v>
      </c>
      <c r="B36" s="21">
        <v>0</v>
      </c>
      <c r="C36" s="21">
        <v>14.987566500000002</v>
      </c>
      <c r="D36" s="22">
        <f t="shared" si="20"/>
        <v>14.987566500000002</v>
      </c>
      <c r="E36" s="16"/>
      <c r="F36" s="21">
        <v>1</v>
      </c>
      <c r="G36" s="21">
        <v>100</v>
      </c>
      <c r="H36" s="22">
        <f t="shared" si="1"/>
        <v>101</v>
      </c>
      <c r="I36" s="16"/>
      <c r="J36" s="21">
        <f t="shared" si="21"/>
        <v>-1</v>
      </c>
      <c r="K36" s="22">
        <f t="shared" si="5"/>
        <v>-61</v>
      </c>
      <c r="L36" s="16"/>
      <c r="M36" s="21">
        <f t="shared" si="22"/>
        <v>-85.0124335</v>
      </c>
      <c r="N36" s="22">
        <f t="shared" si="6"/>
        <v>-28.684409535134762</v>
      </c>
      <c r="O36" s="16"/>
      <c r="P36" s="21">
        <f>+J36+M36</f>
        <v>-86.0124335</v>
      </c>
      <c r="Q36" s="22">
        <f t="shared" si="7"/>
        <v>-89.684409535134762</v>
      </c>
      <c r="S36" s="60"/>
      <c r="T36" s="66"/>
      <c r="U36" s="68"/>
      <c r="V36" s="69"/>
      <c r="W36" s="70"/>
    </row>
    <row r="37" spans="1:23" ht="15" customHeight="1" x14ac:dyDescent="0.25">
      <c r="A37" s="18">
        <v>45324</v>
      </c>
      <c r="B37" s="21">
        <v>0</v>
      </c>
      <c r="C37" s="21">
        <v>2.1651990000000003E-2</v>
      </c>
      <c r="D37" s="22">
        <f t="shared" si="20"/>
        <v>2.1651990000000003E-2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ref="J37:J41" si="24">+B37-F37</f>
        <v>0</v>
      </c>
      <c r="K37" s="22">
        <f t="shared" si="5"/>
        <v>-61</v>
      </c>
      <c r="L37" s="16"/>
      <c r="M37" s="21">
        <f t="shared" ref="M37:M41" si="25">+C37-G37</f>
        <v>2.1651990000000003E-2</v>
      </c>
      <c r="N37" s="22">
        <f t="shared" si="6"/>
        <v>-28.662757545134763</v>
      </c>
      <c r="O37" s="16"/>
      <c r="P37" s="21">
        <f>+J37+M37</f>
        <v>2.1651990000000003E-2</v>
      </c>
      <c r="Q37" s="22">
        <f t="shared" si="7"/>
        <v>-89.662757545134767</v>
      </c>
      <c r="S37" s="60"/>
      <c r="T37" s="66"/>
      <c r="U37" s="68"/>
      <c r="V37" s="69"/>
      <c r="W37" s="70"/>
    </row>
    <row r="38" spans="1:23" ht="15" customHeight="1" x14ac:dyDescent="0.25">
      <c r="A38" s="18">
        <v>45327</v>
      </c>
      <c r="B38" s="21">
        <v>0</v>
      </c>
      <c r="C38" s="21">
        <v>3.2243139999999997E-2</v>
      </c>
      <c r="D38" s="22">
        <f t="shared" ref="D38:D42" si="26">+B38+C38</f>
        <v>3.2243139999999997E-2</v>
      </c>
      <c r="E38" s="16"/>
      <c r="F38" s="21">
        <v>2.5</v>
      </c>
      <c r="G38" s="21">
        <v>0</v>
      </c>
      <c r="H38" s="22">
        <f t="shared" ref="H38:H42" si="27">+F38+G38</f>
        <v>2.5</v>
      </c>
      <c r="I38" s="16"/>
      <c r="J38" s="21">
        <f t="shared" si="24"/>
        <v>-2.5</v>
      </c>
      <c r="K38" s="22">
        <f t="shared" si="5"/>
        <v>-63.5</v>
      </c>
      <c r="L38" s="16"/>
      <c r="M38" s="21">
        <f t="shared" si="25"/>
        <v>3.2243139999999997E-2</v>
      </c>
      <c r="N38" s="22">
        <f t="shared" si="6"/>
        <v>-28.630514405134765</v>
      </c>
      <c r="O38" s="16"/>
      <c r="P38" s="21">
        <f t="shared" ref="P38:P40" si="28">+J38+M38</f>
        <v>-2.4677568600000002</v>
      </c>
      <c r="Q38" s="22">
        <f t="shared" si="7"/>
        <v>-92.130514405134761</v>
      </c>
      <c r="S38" s="60"/>
      <c r="T38" s="66"/>
      <c r="U38" s="66"/>
      <c r="V38" s="69"/>
      <c r="W38" s="70"/>
    </row>
    <row r="39" spans="1:23" ht="15" customHeight="1" x14ac:dyDescent="0.25">
      <c r="A39" s="18">
        <v>45328</v>
      </c>
      <c r="B39" s="21">
        <v>0</v>
      </c>
      <c r="C39" s="21">
        <v>0</v>
      </c>
      <c r="D39" s="22">
        <f t="shared" si="26"/>
        <v>0</v>
      </c>
      <c r="E39" s="16"/>
      <c r="F39" s="21">
        <v>0</v>
      </c>
      <c r="G39" s="21">
        <v>0</v>
      </c>
      <c r="H39" s="22">
        <f t="shared" si="27"/>
        <v>0</v>
      </c>
      <c r="I39" s="16"/>
      <c r="J39" s="21">
        <f t="shared" si="24"/>
        <v>0</v>
      </c>
      <c r="K39" s="22">
        <f t="shared" si="5"/>
        <v>-63.5</v>
      </c>
      <c r="L39" s="16"/>
      <c r="M39" s="21">
        <f t="shared" si="25"/>
        <v>0</v>
      </c>
      <c r="N39" s="22">
        <f t="shared" si="6"/>
        <v>-28.630514405134765</v>
      </c>
      <c r="O39" s="16"/>
      <c r="P39" s="21">
        <f t="shared" si="28"/>
        <v>0</v>
      </c>
      <c r="Q39" s="22">
        <f t="shared" si="7"/>
        <v>-92.130514405134761</v>
      </c>
      <c r="S39" s="60"/>
      <c r="T39" s="66"/>
      <c r="U39" s="66"/>
      <c r="V39" s="69"/>
      <c r="W39" s="70"/>
    </row>
    <row r="40" spans="1:23" ht="15" customHeight="1" x14ac:dyDescent="0.25">
      <c r="A40" s="18">
        <v>45329</v>
      </c>
      <c r="B40" s="21">
        <v>0</v>
      </c>
      <c r="C40" s="21">
        <v>1.6727000000000002E-4</v>
      </c>
      <c r="D40" s="22">
        <f t="shared" si="26"/>
        <v>1.6727000000000002E-4</v>
      </c>
      <c r="E40" s="16"/>
      <c r="F40" s="21">
        <v>0</v>
      </c>
      <c r="G40" s="21">
        <v>0</v>
      </c>
      <c r="H40" s="22">
        <f t="shared" si="27"/>
        <v>0</v>
      </c>
      <c r="I40" s="16"/>
      <c r="J40" s="21">
        <f t="shared" si="24"/>
        <v>0</v>
      </c>
      <c r="K40" s="22">
        <f t="shared" si="5"/>
        <v>-63.5</v>
      </c>
      <c r="L40" s="16"/>
      <c r="M40" s="21">
        <f t="shared" si="25"/>
        <v>1.6727000000000002E-4</v>
      </c>
      <c r="N40" s="22">
        <f t="shared" si="6"/>
        <v>-28.630347135134766</v>
      </c>
      <c r="O40" s="16"/>
      <c r="P40" s="21">
        <f t="shared" si="28"/>
        <v>1.6727000000000002E-4</v>
      </c>
      <c r="Q40" s="22">
        <f t="shared" si="7"/>
        <v>-92.130347135134755</v>
      </c>
      <c r="S40" s="60"/>
      <c r="T40" s="66"/>
      <c r="U40" s="66"/>
      <c r="V40" s="69"/>
      <c r="W40" s="70"/>
    </row>
    <row r="41" spans="1:23" ht="15" customHeight="1" x14ac:dyDescent="0.25">
      <c r="A41" s="18">
        <v>45330</v>
      </c>
      <c r="B41" s="21">
        <v>0</v>
      </c>
      <c r="C41" s="21">
        <v>1.31576834</v>
      </c>
      <c r="D41" s="22">
        <f t="shared" si="26"/>
        <v>1.31576834</v>
      </c>
      <c r="E41" s="16"/>
      <c r="F41" s="21">
        <v>0</v>
      </c>
      <c r="G41" s="21">
        <v>0</v>
      </c>
      <c r="H41" s="22">
        <f t="shared" si="27"/>
        <v>0</v>
      </c>
      <c r="I41" s="16"/>
      <c r="J41" s="21">
        <f t="shared" si="24"/>
        <v>0</v>
      </c>
      <c r="K41" s="22">
        <f t="shared" si="5"/>
        <v>-63.5</v>
      </c>
      <c r="L41" s="16"/>
      <c r="M41" s="21">
        <f t="shared" si="25"/>
        <v>1.31576834</v>
      </c>
      <c r="N41" s="22">
        <f t="shared" si="6"/>
        <v>-27.314578795134764</v>
      </c>
      <c r="O41" s="16"/>
      <c r="P41" s="21">
        <f>+J41+M41</f>
        <v>1.31576834</v>
      </c>
      <c r="Q41" s="22">
        <f t="shared" si="7"/>
        <v>-90.81457879513475</v>
      </c>
      <c r="S41" s="60"/>
      <c r="T41" s="66"/>
      <c r="U41" s="66"/>
      <c r="V41" s="69"/>
      <c r="W41" s="70"/>
    </row>
    <row r="42" spans="1:23" ht="15" customHeight="1" x14ac:dyDescent="0.25">
      <c r="A42" s="18">
        <v>45331</v>
      </c>
      <c r="B42" s="21">
        <v>0</v>
      </c>
      <c r="C42" s="21">
        <v>7.8912410000000002E-2</v>
      </c>
      <c r="D42" s="22">
        <f t="shared" si="26"/>
        <v>7.8912410000000002E-2</v>
      </c>
      <c r="E42" s="16"/>
      <c r="F42" s="21">
        <v>0</v>
      </c>
      <c r="G42" s="21">
        <v>0.11644106</v>
      </c>
      <c r="H42" s="22">
        <f t="shared" si="27"/>
        <v>0.11644106</v>
      </c>
      <c r="I42" s="16"/>
      <c r="J42" s="21">
        <f t="shared" ref="J42:J46" si="29">+B42-F42</f>
        <v>0</v>
      </c>
      <c r="K42" s="22">
        <f t="shared" si="5"/>
        <v>-63.5</v>
      </c>
      <c r="L42" s="16"/>
      <c r="M42" s="21">
        <f t="shared" ref="M42:M46" si="30">+C42-G42</f>
        <v>-3.7528649999999997E-2</v>
      </c>
      <c r="N42" s="22">
        <f t="shared" si="6"/>
        <v>-27.352107445134763</v>
      </c>
      <c r="O42" s="16"/>
      <c r="P42" s="21">
        <f>+J42+M42</f>
        <v>-3.7528649999999997E-2</v>
      </c>
      <c r="Q42" s="22">
        <f t="shared" si="7"/>
        <v>-90.852107445134749</v>
      </c>
      <c r="S42" s="60"/>
      <c r="T42" s="66"/>
      <c r="U42" s="66"/>
      <c r="V42" s="69"/>
      <c r="W42" s="70"/>
    </row>
    <row r="43" spans="1:23" ht="15" customHeight="1" x14ac:dyDescent="0.25">
      <c r="A43" s="18">
        <v>45334</v>
      </c>
      <c r="B43" s="21">
        <v>0</v>
      </c>
      <c r="C43" s="21">
        <v>5.4704033600000006</v>
      </c>
      <c r="D43" s="22">
        <f t="shared" ref="D43:D47" si="31">+B43+C43</f>
        <v>5.4704033600000006</v>
      </c>
      <c r="E43" s="16"/>
      <c r="F43" s="21">
        <v>0</v>
      </c>
      <c r="G43" s="21">
        <v>0</v>
      </c>
      <c r="H43" s="22">
        <f t="shared" ref="H43:H47" si="32">+F43+G43</f>
        <v>0</v>
      </c>
      <c r="I43" s="16"/>
      <c r="J43" s="21">
        <f t="shared" si="29"/>
        <v>0</v>
      </c>
      <c r="K43" s="22">
        <f t="shared" si="5"/>
        <v>-63.5</v>
      </c>
      <c r="L43" s="16"/>
      <c r="M43" s="21">
        <f t="shared" si="30"/>
        <v>5.4704033600000006</v>
      </c>
      <c r="N43" s="22">
        <f t="shared" si="6"/>
        <v>-21.881704085134764</v>
      </c>
      <c r="O43" s="16"/>
      <c r="P43" s="21">
        <f t="shared" ref="P43:P45" si="33">+J43+M43</f>
        <v>5.4704033600000006</v>
      </c>
      <c r="Q43" s="22">
        <f t="shared" si="7"/>
        <v>-85.381704085134743</v>
      </c>
      <c r="S43" s="60"/>
      <c r="T43" s="66"/>
      <c r="U43" s="66"/>
      <c r="V43" s="69"/>
      <c r="W43" s="70"/>
    </row>
    <row r="44" spans="1:23" ht="15" customHeight="1" x14ac:dyDescent="0.25">
      <c r="A44" s="18">
        <v>45335</v>
      </c>
      <c r="B44" s="21">
        <v>0</v>
      </c>
      <c r="C44" s="21">
        <v>38.395198350000001</v>
      </c>
      <c r="D44" s="22">
        <f t="shared" si="31"/>
        <v>38.395198350000001</v>
      </c>
      <c r="E44" s="16"/>
      <c r="F44" s="21">
        <v>0</v>
      </c>
      <c r="G44" s="21">
        <v>0</v>
      </c>
      <c r="H44" s="22">
        <f t="shared" si="32"/>
        <v>0</v>
      </c>
      <c r="I44" s="16"/>
      <c r="J44" s="21">
        <f t="shared" si="29"/>
        <v>0</v>
      </c>
      <c r="K44" s="22">
        <f t="shared" si="5"/>
        <v>-63.5</v>
      </c>
      <c r="L44" s="16"/>
      <c r="M44" s="21">
        <f t="shared" si="30"/>
        <v>38.395198350000001</v>
      </c>
      <c r="N44" s="22">
        <f t="shared" si="6"/>
        <v>16.513494264865237</v>
      </c>
      <c r="O44" s="16"/>
      <c r="P44" s="21">
        <f t="shared" si="33"/>
        <v>38.395198350000001</v>
      </c>
      <c r="Q44" s="22">
        <f t="shared" si="7"/>
        <v>-46.986505735134742</v>
      </c>
      <c r="S44" s="60"/>
      <c r="T44" s="66"/>
      <c r="U44" s="66"/>
      <c r="V44" s="69"/>
      <c r="W44" s="70"/>
    </row>
    <row r="45" spans="1:23" ht="15" customHeight="1" x14ac:dyDescent="0.25">
      <c r="A45" s="18">
        <v>45336</v>
      </c>
      <c r="B45" s="21">
        <v>0</v>
      </c>
      <c r="C45" s="21">
        <v>30.635256760000001</v>
      </c>
      <c r="D45" s="22">
        <f t="shared" si="31"/>
        <v>30.635256760000001</v>
      </c>
      <c r="E45" s="16"/>
      <c r="F45" s="21">
        <v>0</v>
      </c>
      <c r="G45" s="21">
        <v>0</v>
      </c>
      <c r="H45" s="22">
        <f t="shared" si="32"/>
        <v>0</v>
      </c>
      <c r="I45" s="16"/>
      <c r="J45" s="21">
        <f t="shared" si="29"/>
        <v>0</v>
      </c>
      <c r="K45" s="22">
        <f t="shared" si="5"/>
        <v>-63.5</v>
      </c>
      <c r="L45" s="16"/>
      <c r="M45" s="21">
        <f t="shared" si="30"/>
        <v>30.635256760000001</v>
      </c>
      <c r="N45" s="22">
        <f t="shared" si="6"/>
        <v>47.148751024865234</v>
      </c>
      <c r="O45" s="16"/>
      <c r="P45" s="21">
        <f t="shared" si="33"/>
        <v>30.635256760000001</v>
      </c>
      <c r="Q45" s="22">
        <f t="shared" si="7"/>
        <v>-16.351248975134741</v>
      </c>
      <c r="S45" s="60"/>
      <c r="T45" s="66"/>
      <c r="U45" s="66"/>
      <c r="V45" s="69"/>
      <c r="W45" s="70"/>
    </row>
    <row r="46" spans="1:23" ht="15" customHeight="1" x14ac:dyDescent="0.25">
      <c r="A46" s="18">
        <v>45337</v>
      </c>
      <c r="B46" s="21">
        <v>0</v>
      </c>
      <c r="C46" s="21">
        <v>28.037213770000001</v>
      </c>
      <c r="D46" s="22">
        <f t="shared" si="31"/>
        <v>28.037213770000001</v>
      </c>
      <c r="E46" s="16"/>
      <c r="F46" s="21">
        <v>0</v>
      </c>
      <c r="G46" s="21">
        <v>0</v>
      </c>
      <c r="H46" s="22">
        <f t="shared" si="32"/>
        <v>0</v>
      </c>
      <c r="I46" s="16"/>
      <c r="J46" s="21">
        <f t="shared" si="29"/>
        <v>0</v>
      </c>
      <c r="K46" s="22">
        <f t="shared" si="5"/>
        <v>-63.5</v>
      </c>
      <c r="L46" s="16"/>
      <c r="M46" s="21">
        <f t="shared" si="30"/>
        <v>28.037213770000001</v>
      </c>
      <c r="N46" s="22">
        <f t="shared" si="6"/>
        <v>75.185964794865242</v>
      </c>
      <c r="O46" s="16"/>
      <c r="P46" s="21">
        <f>+J46+M46</f>
        <v>28.037213770000001</v>
      </c>
      <c r="Q46" s="22">
        <f t="shared" si="7"/>
        <v>11.68596479486526</v>
      </c>
      <c r="S46" s="60"/>
      <c r="T46" s="66"/>
      <c r="U46" s="66"/>
      <c r="V46" s="69"/>
      <c r="W46" s="70"/>
    </row>
    <row r="47" spans="1:23" ht="15" customHeight="1" x14ac:dyDescent="0.25">
      <c r="A47" s="18">
        <v>45338</v>
      </c>
      <c r="B47" s="21">
        <v>0</v>
      </c>
      <c r="C47" s="21">
        <v>1.0272307599999999</v>
      </c>
      <c r="D47" s="22">
        <f t="shared" si="31"/>
        <v>1.0272307599999999</v>
      </c>
      <c r="E47" s="16"/>
      <c r="F47" s="21">
        <v>0</v>
      </c>
      <c r="G47" s="21">
        <v>0</v>
      </c>
      <c r="H47" s="22">
        <f t="shared" si="32"/>
        <v>0</v>
      </c>
      <c r="I47" s="16"/>
      <c r="J47" s="21">
        <f t="shared" ref="J47:J50" si="34">+B47-F47</f>
        <v>0</v>
      </c>
      <c r="K47" s="22">
        <f t="shared" si="5"/>
        <v>-63.5</v>
      </c>
      <c r="L47" s="16"/>
      <c r="M47" s="21">
        <f t="shared" ref="M47:M50" si="35">+C47-G47</f>
        <v>1.0272307599999999</v>
      </c>
      <c r="N47" s="22">
        <f t="shared" si="6"/>
        <v>76.213195554865237</v>
      </c>
      <c r="O47" s="16"/>
      <c r="P47" s="21">
        <f>+J47+M47</f>
        <v>1.0272307599999999</v>
      </c>
      <c r="Q47" s="22">
        <f t="shared" si="7"/>
        <v>12.71319555486526</v>
      </c>
      <c r="S47" s="60"/>
      <c r="T47" s="66"/>
      <c r="U47" s="66"/>
      <c r="V47" s="69"/>
      <c r="W47" s="70"/>
    </row>
    <row r="48" spans="1:23" ht="15" customHeight="1" x14ac:dyDescent="0.25">
      <c r="A48" s="18">
        <v>45341</v>
      </c>
      <c r="B48" s="21">
        <v>0</v>
      </c>
      <c r="C48" s="21">
        <v>4.2989199999999986E-3</v>
      </c>
      <c r="D48" s="22">
        <f t="shared" ref="D48:D55" si="36">+B48+C48</f>
        <v>4.2989199999999986E-3</v>
      </c>
      <c r="E48" s="16"/>
      <c r="F48" s="21">
        <v>0</v>
      </c>
      <c r="G48" s="21">
        <v>0</v>
      </c>
      <c r="H48" s="22">
        <f t="shared" ref="H48:H60" si="37">+F48+G48</f>
        <v>0</v>
      </c>
      <c r="I48" s="16"/>
      <c r="J48" s="21">
        <f t="shared" si="34"/>
        <v>0</v>
      </c>
      <c r="K48" s="22">
        <f t="shared" si="5"/>
        <v>-63.5</v>
      </c>
      <c r="L48" s="16"/>
      <c r="M48" s="21">
        <f t="shared" si="35"/>
        <v>4.2989199999999986E-3</v>
      </c>
      <c r="N48" s="22">
        <f t="shared" si="6"/>
        <v>76.217494474865234</v>
      </c>
      <c r="O48" s="16"/>
      <c r="P48" s="21">
        <f t="shared" ref="P48:P50" si="38">+J48+M48</f>
        <v>4.2989199999999986E-3</v>
      </c>
      <c r="Q48" s="22">
        <f t="shared" si="7"/>
        <v>12.71749447486526</v>
      </c>
      <c r="S48" s="60"/>
      <c r="T48" s="66"/>
      <c r="U48" s="66"/>
      <c r="V48" s="69"/>
      <c r="W48" s="70"/>
    </row>
    <row r="49" spans="1:23" ht="15" customHeight="1" x14ac:dyDescent="0.25">
      <c r="A49" s="18">
        <v>45342</v>
      </c>
      <c r="B49" s="21">
        <v>0</v>
      </c>
      <c r="C49" s="21">
        <v>0.27199796999999998</v>
      </c>
      <c r="D49" s="22">
        <f t="shared" si="36"/>
        <v>0.27199796999999998</v>
      </c>
      <c r="E49" s="16"/>
      <c r="F49" s="21">
        <v>0</v>
      </c>
      <c r="G49" s="21">
        <v>0</v>
      </c>
      <c r="H49" s="22">
        <f t="shared" si="37"/>
        <v>0</v>
      </c>
      <c r="I49" s="16"/>
      <c r="J49" s="21">
        <f t="shared" si="34"/>
        <v>0</v>
      </c>
      <c r="K49" s="22">
        <f t="shared" si="5"/>
        <v>-63.5</v>
      </c>
      <c r="L49" s="16"/>
      <c r="M49" s="21">
        <f t="shared" si="35"/>
        <v>0.27199796999999998</v>
      </c>
      <c r="N49" s="22">
        <f t="shared" si="6"/>
        <v>76.489492444865235</v>
      </c>
      <c r="O49" s="16"/>
      <c r="P49" s="21">
        <f t="shared" si="38"/>
        <v>0.27199796999999998</v>
      </c>
      <c r="Q49" s="22">
        <f t="shared" si="7"/>
        <v>12.98949244486526</v>
      </c>
      <c r="S49" s="60"/>
      <c r="T49" s="66"/>
      <c r="U49" s="66"/>
      <c r="V49" s="69"/>
      <c r="W49" s="70"/>
    </row>
    <row r="50" spans="1:23" ht="15" customHeight="1" x14ac:dyDescent="0.25">
      <c r="A50" s="18">
        <v>45343</v>
      </c>
      <c r="B50" s="21">
        <v>0</v>
      </c>
      <c r="C50" s="21">
        <v>1.2278800000000048E-3</v>
      </c>
      <c r="D50" s="22">
        <f t="shared" si="36"/>
        <v>1.2278800000000048E-3</v>
      </c>
      <c r="E50" s="16"/>
      <c r="F50" s="21">
        <v>0</v>
      </c>
      <c r="G50" s="21">
        <v>0</v>
      </c>
      <c r="H50" s="22">
        <f t="shared" si="37"/>
        <v>0</v>
      </c>
      <c r="I50" s="16"/>
      <c r="J50" s="21">
        <f t="shared" si="34"/>
        <v>0</v>
      </c>
      <c r="K50" s="22">
        <f t="shared" si="5"/>
        <v>-63.5</v>
      </c>
      <c r="L50" s="16"/>
      <c r="M50" s="21">
        <f t="shared" si="35"/>
        <v>1.2278800000000048E-3</v>
      </c>
      <c r="N50" s="22">
        <f t="shared" si="6"/>
        <v>76.490720324865237</v>
      </c>
      <c r="O50" s="16"/>
      <c r="P50" s="21">
        <f t="shared" si="38"/>
        <v>1.2278800000000048E-3</v>
      </c>
      <c r="Q50" s="22">
        <f t="shared" si="7"/>
        <v>12.99072032486526</v>
      </c>
      <c r="S50" s="60"/>
      <c r="T50" s="66"/>
      <c r="U50" s="66"/>
      <c r="V50" s="69"/>
      <c r="W50" s="70"/>
    </row>
    <row r="51" spans="1:23" ht="15" customHeight="1" x14ac:dyDescent="0.25">
      <c r="A51" s="18">
        <v>45344</v>
      </c>
      <c r="B51" s="21">
        <v>0</v>
      </c>
      <c r="C51" s="21">
        <v>4.1589399999999999E-3</v>
      </c>
      <c r="D51" s="22">
        <f t="shared" si="36"/>
        <v>4.1589399999999999E-3</v>
      </c>
      <c r="E51" s="16"/>
      <c r="F51" s="21">
        <v>0</v>
      </c>
      <c r="G51" s="21">
        <v>0</v>
      </c>
      <c r="H51" s="22">
        <f t="shared" ref="H51:H55" si="39">+F51+G51</f>
        <v>0</v>
      </c>
      <c r="I51" s="16"/>
      <c r="J51" s="21">
        <f t="shared" ref="J51:J55" si="40">+B51-F51</f>
        <v>0</v>
      </c>
      <c r="K51" s="22">
        <f t="shared" si="5"/>
        <v>-63.5</v>
      </c>
      <c r="L51" s="16"/>
      <c r="M51" s="21">
        <f t="shared" ref="M51:M55" si="41">+C51-G51</f>
        <v>4.1589399999999999E-3</v>
      </c>
      <c r="N51" s="22">
        <f t="shared" si="6"/>
        <v>76.494879264865233</v>
      </c>
      <c r="O51" s="16"/>
      <c r="P51" s="21">
        <f>+J51+M51</f>
        <v>4.1589399999999999E-3</v>
      </c>
      <c r="Q51" s="22">
        <f t="shared" si="7"/>
        <v>12.99487926486526</v>
      </c>
      <c r="S51" s="60"/>
      <c r="T51" s="66"/>
      <c r="U51" s="66"/>
      <c r="V51" s="69"/>
      <c r="W51" s="70"/>
    </row>
    <row r="52" spans="1:23" ht="15" customHeight="1" x14ac:dyDescent="0.25">
      <c r="A52" s="18">
        <v>45345</v>
      </c>
      <c r="B52" s="21">
        <v>0</v>
      </c>
      <c r="C52" s="21">
        <v>7.2337144300000009</v>
      </c>
      <c r="D52" s="22">
        <f t="shared" si="36"/>
        <v>7.2337144300000009</v>
      </c>
      <c r="E52" s="16"/>
      <c r="F52" s="21">
        <v>0</v>
      </c>
      <c r="G52" s="21">
        <v>0</v>
      </c>
      <c r="H52" s="22">
        <f t="shared" si="39"/>
        <v>0</v>
      </c>
      <c r="I52" s="16"/>
      <c r="J52" s="21">
        <f t="shared" si="40"/>
        <v>0</v>
      </c>
      <c r="K52" s="22">
        <f t="shared" si="5"/>
        <v>-63.5</v>
      </c>
      <c r="L52" s="16"/>
      <c r="M52" s="21">
        <f t="shared" si="41"/>
        <v>7.2337144300000009</v>
      </c>
      <c r="N52" s="22">
        <f t="shared" si="6"/>
        <v>83.728593694865239</v>
      </c>
      <c r="O52" s="16"/>
      <c r="P52" s="21">
        <f t="shared" ref="P52:P55" si="42">+J52+M52</f>
        <v>7.2337144300000009</v>
      </c>
      <c r="Q52" s="22">
        <f t="shared" si="7"/>
        <v>20.22859369486526</v>
      </c>
      <c r="S52" s="60"/>
      <c r="T52" s="66"/>
      <c r="U52" s="66"/>
      <c r="V52" s="69"/>
      <c r="W52" s="70"/>
    </row>
    <row r="53" spans="1:23" ht="15" customHeight="1" x14ac:dyDescent="0.25">
      <c r="A53" s="18">
        <v>45348</v>
      </c>
      <c r="B53" s="21">
        <v>0</v>
      </c>
      <c r="C53" s="21">
        <v>1.7396979999999999E-2</v>
      </c>
      <c r="D53" s="22">
        <f t="shared" si="36"/>
        <v>1.7396979999999999E-2</v>
      </c>
      <c r="E53" s="16"/>
      <c r="F53" s="21">
        <v>0</v>
      </c>
      <c r="G53" s="21">
        <v>0</v>
      </c>
      <c r="H53" s="22">
        <f t="shared" si="39"/>
        <v>0</v>
      </c>
      <c r="I53" s="16"/>
      <c r="J53" s="21">
        <f t="shared" si="40"/>
        <v>0</v>
      </c>
      <c r="K53" s="22">
        <f t="shared" si="5"/>
        <v>-63.5</v>
      </c>
      <c r="L53" s="16"/>
      <c r="M53" s="21">
        <f t="shared" si="41"/>
        <v>1.7396979999999999E-2</v>
      </c>
      <c r="N53" s="22">
        <f t="shared" si="6"/>
        <v>83.74599067486524</v>
      </c>
      <c r="O53" s="16"/>
      <c r="P53" s="21">
        <f t="shared" si="42"/>
        <v>1.7396979999999999E-2</v>
      </c>
      <c r="Q53" s="22">
        <f t="shared" si="7"/>
        <v>20.245990674865261</v>
      </c>
      <c r="S53" s="60"/>
      <c r="T53" s="66"/>
      <c r="U53" s="66"/>
      <c r="V53" s="69"/>
      <c r="W53" s="70"/>
    </row>
    <row r="54" spans="1:23" ht="15" customHeight="1" x14ac:dyDescent="0.25">
      <c r="A54" s="18">
        <v>45349</v>
      </c>
      <c r="B54" s="21">
        <v>0</v>
      </c>
      <c r="C54" s="21">
        <v>0.42512180999999993</v>
      </c>
      <c r="D54" s="22">
        <f t="shared" si="36"/>
        <v>0.42512180999999993</v>
      </c>
      <c r="E54" s="16"/>
      <c r="F54" s="21">
        <v>0</v>
      </c>
      <c r="G54" s="21">
        <v>8.5433000000000004E-4</v>
      </c>
      <c r="H54" s="22">
        <f t="shared" si="39"/>
        <v>8.5433000000000004E-4</v>
      </c>
      <c r="I54" s="16"/>
      <c r="J54" s="21">
        <f t="shared" si="40"/>
        <v>0</v>
      </c>
      <c r="K54" s="22">
        <f t="shared" si="5"/>
        <v>-63.5</v>
      </c>
      <c r="L54" s="16"/>
      <c r="M54" s="21">
        <f t="shared" si="41"/>
        <v>0.42426747999999992</v>
      </c>
      <c r="N54" s="22">
        <f t="shared" si="6"/>
        <v>84.170258154865238</v>
      </c>
      <c r="O54" s="16"/>
      <c r="P54" s="21">
        <f t="shared" si="42"/>
        <v>0.42426747999999992</v>
      </c>
      <c r="Q54" s="22">
        <f t="shared" si="7"/>
        <v>20.670258154865262</v>
      </c>
      <c r="S54" s="60"/>
      <c r="T54" s="66"/>
      <c r="V54" s="69"/>
      <c r="W54" s="70"/>
    </row>
    <row r="55" spans="1:23" ht="15" customHeight="1" x14ac:dyDescent="0.25">
      <c r="A55" s="18">
        <v>45350</v>
      </c>
      <c r="B55" s="21">
        <v>0</v>
      </c>
      <c r="C55" s="21">
        <v>95.196281199999987</v>
      </c>
      <c r="D55" s="22">
        <f t="shared" si="36"/>
        <v>95.196281199999987</v>
      </c>
      <c r="E55" s="16"/>
      <c r="F55" s="21">
        <v>0</v>
      </c>
      <c r="G55" s="21">
        <v>0</v>
      </c>
      <c r="H55" s="22">
        <f t="shared" si="39"/>
        <v>0</v>
      </c>
      <c r="I55" s="16"/>
      <c r="J55" s="21">
        <f t="shared" si="40"/>
        <v>0</v>
      </c>
      <c r="K55" s="22">
        <f t="shared" si="5"/>
        <v>-63.5</v>
      </c>
      <c r="L55" s="16"/>
      <c r="M55" s="21">
        <f t="shared" si="41"/>
        <v>95.196281199999987</v>
      </c>
      <c r="N55" s="22">
        <f t="shared" si="6"/>
        <v>179.36653935486521</v>
      </c>
      <c r="O55" s="16"/>
      <c r="P55" s="21">
        <f t="shared" si="42"/>
        <v>95.196281199999987</v>
      </c>
      <c r="Q55" s="22">
        <f t="shared" si="7"/>
        <v>115.86653935486525</v>
      </c>
      <c r="S55" s="60"/>
      <c r="T55" s="66"/>
      <c r="U55" s="66"/>
      <c r="V55" s="69"/>
      <c r="W55" s="70"/>
    </row>
    <row r="56" spans="1:23" ht="15" customHeight="1" x14ac:dyDescent="0.25">
      <c r="A56" s="18">
        <v>45351</v>
      </c>
      <c r="B56" s="21">
        <v>0</v>
      </c>
      <c r="C56" s="21">
        <v>0.57360423999999988</v>
      </c>
      <c r="D56" s="22">
        <f>+B56+C56</f>
        <v>0.57360423999999988</v>
      </c>
      <c r="E56" s="16"/>
      <c r="F56" s="21">
        <v>0</v>
      </c>
      <c r="G56" s="21">
        <v>60</v>
      </c>
      <c r="H56" s="22">
        <f t="shared" si="37"/>
        <v>60</v>
      </c>
      <c r="I56" s="16"/>
      <c r="J56" s="21">
        <f t="shared" ref="J56:J60" si="43">+B56-F56</f>
        <v>0</v>
      </c>
      <c r="K56" s="22">
        <f t="shared" si="5"/>
        <v>-63.5</v>
      </c>
      <c r="L56" s="16"/>
      <c r="M56" s="21">
        <f t="shared" ref="M56:M60" si="44">+C56-G56</f>
        <v>-59.426395759999998</v>
      </c>
      <c r="N56" s="22">
        <f t="shared" si="6"/>
        <v>119.94014359486522</v>
      </c>
      <c r="O56" s="16"/>
      <c r="P56" s="21">
        <f>+J56+M56</f>
        <v>-59.426395759999998</v>
      </c>
      <c r="Q56" s="22">
        <f t="shared" si="7"/>
        <v>56.440143594865255</v>
      </c>
      <c r="S56" s="60"/>
      <c r="T56" s="66"/>
      <c r="U56" s="66"/>
      <c r="V56" s="69"/>
      <c r="W56" s="70"/>
    </row>
    <row r="57" spans="1:23" ht="15" customHeight="1" x14ac:dyDescent="0.25">
      <c r="A57" s="18">
        <v>45355</v>
      </c>
      <c r="B57" s="21">
        <v>0</v>
      </c>
      <c r="C57" s="21">
        <v>14.636449669999999</v>
      </c>
      <c r="D57" s="22">
        <f t="shared" ref="D57:D60" si="45">+B57+C57</f>
        <v>14.636449669999999</v>
      </c>
      <c r="E57" s="16"/>
      <c r="F57" s="21">
        <v>0</v>
      </c>
      <c r="G57" s="21">
        <v>0</v>
      </c>
      <c r="H57" s="22">
        <f t="shared" si="37"/>
        <v>0</v>
      </c>
      <c r="I57" s="16"/>
      <c r="J57" s="21">
        <f t="shared" si="43"/>
        <v>0</v>
      </c>
      <c r="K57" s="22">
        <f t="shared" si="5"/>
        <v>-63.5</v>
      </c>
      <c r="L57" s="16"/>
      <c r="M57" s="21">
        <f t="shared" si="44"/>
        <v>14.636449669999999</v>
      </c>
      <c r="N57" s="22">
        <f t="shared" si="6"/>
        <v>134.57659326486521</v>
      </c>
      <c r="O57" s="16"/>
      <c r="P57" s="21">
        <f t="shared" ref="P57:P60" si="46">+J57+M57</f>
        <v>14.636449669999999</v>
      </c>
      <c r="Q57" s="22">
        <f t="shared" si="7"/>
        <v>71.076593264865252</v>
      </c>
      <c r="S57" s="60"/>
      <c r="T57" s="64"/>
      <c r="V57" s="64"/>
    </row>
    <row r="58" spans="1:23" ht="15" customHeight="1" x14ac:dyDescent="0.25">
      <c r="A58" s="18">
        <v>45356</v>
      </c>
      <c r="B58" s="21">
        <v>0</v>
      </c>
      <c r="C58" s="21">
        <v>11.42496834</v>
      </c>
      <c r="D58" s="22">
        <f t="shared" si="45"/>
        <v>11.42496834</v>
      </c>
      <c r="E58" s="16"/>
      <c r="F58" s="21">
        <v>0</v>
      </c>
      <c r="G58" s="21">
        <v>0</v>
      </c>
      <c r="H58" s="22">
        <f t="shared" si="37"/>
        <v>0</v>
      </c>
      <c r="I58" s="16"/>
      <c r="J58" s="21">
        <f t="shared" si="43"/>
        <v>0</v>
      </c>
      <c r="K58" s="22">
        <f t="shared" si="5"/>
        <v>-63.5</v>
      </c>
      <c r="L58" s="16"/>
      <c r="M58" s="21">
        <f t="shared" si="44"/>
        <v>11.42496834</v>
      </c>
      <c r="N58" s="22">
        <f t="shared" si="6"/>
        <v>146.0015616048652</v>
      </c>
      <c r="O58" s="16"/>
      <c r="P58" s="21">
        <f t="shared" si="46"/>
        <v>11.42496834</v>
      </c>
      <c r="Q58" s="22">
        <f t="shared" si="7"/>
        <v>82.501561604865259</v>
      </c>
      <c r="S58" s="60"/>
      <c r="T58" s="64"/>
      <c r="U58" s="64"/>
      <c r="V58" s="64"/>
    </row>
    <row r="59" spans="1:23" ht="15" customHeight="1" x14ac:dyDescent="0.25">
      <c r="A59" s="18">
        <v>45357</v>
      </c>
      <c r="B59" s="21">
        <v>0</v>
      </c>
      <c r="C59" s="21">
        <v>1.85544216</v>
      </c>
      <c r="D59" s="22">
        <f t="shared" si="45"/>
        <v>1.85544216</v>
      </c>
      <c r="E59" s="16"/>
      <c r="F59" s="21">
        <v>0</v>
      </c>
      <c r="G59" s="21">
        <v>0</v>
      </c>
      <c r="H59" s="22">
        <f t="shared" si="37"/>
        <v>0</v>
      </c>
      <c r="I59" s="16"/>
      <c r="J59" s="21">
        <f t="shared" si="43"/>
        <v>0</v>
      </c>
      <c r="K59" s="22">
        <f t="shared" si="5"/>
        <v>-63.5</v>
      </c>
      <c r="L59" s="16"/>
      <c r="M59" s="21">
        <f t="shared" si="44"/>
        <v>1.85544216</v>
      </c>
      <c r="N59" s="22">
        <f t="shared" si="6"/>
        <v>147.8570037648652</v>
      </c>
      <c r="O59" s="16"/>
      <c r="P59" s="21">
        <f t="shared" si="46"/>
        <v>1.85544216</v>
      </c>
      <c r="Q59" s="22">
        <f t="shared" si="7"/>
        <v>84.357003764865254</v>
      </c>
      <c r="S59" s="60"/>
      <c r="T59" s="64"/>
      <c r="V59" s="64"/>
    </row>
    <row r="60" spans="1:23" ht="15" customHeight="1" x14ac:dyDescent="0.25">
      <c r="A60" s="18">
        <v>45358</v>
      </c>
      <c r="B60" s="21">
        <v>0</v>
      </c>
      <c r="C60" s="21">
        <v>4.8289598399999996</v>
      </c>
      <c r="D60" s="22">
        <f t="shared" si="45"/>
        <v>4.8289598399999996</v>
      </c>
      <c r="E60" s="16"/>
      <c r="F60" s="21">
        <v>0</v>
      </c>
      <c r="G60" s="21">
        <v>0</v>
      </c>
      <c r="H60" s="22">
        <f t="shared" si="37"/>
        <v>0</v>
      </c>
      <c r="I60" s="16"/>
      <c r="J60" s="21">
        <f t="shared" si="43"/>
        <v>0</v>
      </c>
      <c r="K60" s="22">
        <f t="shared" si="5"/>
        <v>-63.5</v>
      </c>
      <c r="L60" s="16"/>
      <c r="M60" s="21">
        <f t="shared" si="44"/>
        <v>4.8289598399999996</v>
      </c>
      <c r="N60" s="22">
        <f t="shared" si="6"/>
        <v>152.68596360486521</v>
      </c>
      <c r="O60" s="16"/>
      <c r="P60" s="21">
        <f t="shared" si="46"/>
        <v>4.8289598399999996</v>
      </c>
      <c r="Q60" s="22">
        <f t="shared" si="7"/>
        <v>89.18596360486525</v>
      </c>
      <c r="R60" s="65"/>
      <c r="S60" s="60"/>
      <c r="T60" s="64"/>
      <c r="V60" s="64"/>
    </row>
    <row r="61" spans="1:23" ht="15" customHeight="1" x14ac:dyDescent="0.25">
      <c r="A61" s="18">
        <v>45359</v>
      </c>
      <c r="B61" s="21">
        <v>0</v>
      </c>
      <c r="C61" s="21">
        <v>0.41105085999999996</v>
      </c>
      <c r="D61" s="22">
        <f>+B61+C61</f>
        <v>0.41105085999999996</v>
      </c>
      <c r="E61" s="16"/>
      <c r="F61" s="21">
        <v>0</v>
      </c>
      <c r="G61" s="21">
        <v>7.3209999999999999E-5</v>
      </c>
      <c r="H61" s="22">
        <f t="shared" ref="H61:H65" si="47">+F61+G61</f>
        <v>7.3209999999999999E-5</v>
      </c>
      <c r="I61" s="16"/>
      <c r="J61" s="21">
        <f t="shared" ref="J61:J65" si="48">+B61-F61</f>
        <v>0</v>
      </c>
      <c r="K61" s="22">
        <f t="shared" si="5"/>
        <v>-63.5</v>
      </c>
      <c r="L61" s="16"/>
      <c r="M61" s="21">
        <f t="shared" ref="M61:M65" si="49">+C61-G61</f>
        <v>0.41097764999999997</v>
      </c>
      <c r="N61" s="22">
        <f t="shared" si="6"/>
        <v>153.09694125486521</v>
      </c>
      <c r="O61" s="16"/>
      <c r="P61" s="21">
        <f>+J61+M61</f>
        <v>0.41097764999999997</v>
      </c>
      <c r="Q61" s="22">
        <f t="shared" si="7"/>
        <v>89.596941254865257</v>
      </c>
      <c r="R61" s="65"/>
      <c r="S61" s="66"/>
      <c r="T61" s="64"/>
      <c r="V61" s="64"/>
    </row>
    <row r="62" spans="1:23" ht="15" customHeight="1" x14ac:dyDescent="0.25">
      <c r="A62" s="18">
        <v>45362</v>
      </c>
      <c r="B62" s="21">
        <v>0</v>
      </c>
      <c r="C62" s="21">
        <v>4.9707396299999971</v>
      </c>
      <c r="D62" s="22">
        <f t="shared" ref="D62:D65" si="50">+B62+C62</f>
        <v>4.9707396299999971</v>
      </c>
      <c r="E62" s="16"/>
      <c r="F62" s="21">
        <v>0</v>
      </c>
      <c r="G62" s="21">
        <v>0</v>
      </c>
      <c r="H62" s="22">
        <f t="shared" si="47"/>
        <v>0</v>
      </c>
      <c r="I62" s="16"/>
      <c r="J62" s="21">
        <f t="shared" si="48"/>
        <v>0</v>
      </c>
      <c r="K62" s="22">
        <f t="shared" si="5"/>
        <v>-63.5</v>
      </c>
      <c r="L62" s="16"/>
      <c r="M62" s="21">
        <f t="shared" si="49"/>
        <v>4.9707396299999971</v>
      </c>
      <c r="N62" s="22">
        <f t="shared" si="6"/>
        <v>158.06768088486521</v>
      </c>
      <c r="O62" s="16"/>
      <c r="P62" s="21">
        <f t="shared" ref="P62:P65" si="51">+J62+M62</f>
        <v>4.9707396299999971</v>
      </c>
      <c r="Q62" s="22">
        <f t="shared" si="7"/>
        <v>94.567680884865254</v>
      </c>
      <c r="R62" s="65"/>
      <c r="S62" s="66"/>
      <c r="T62" s="64"/>
      <c r="V62" s="64"/>
    </row>
    <row r="63" spans="1:23" ht="15" customHeight="1" x14ac:dyDescent="0.25">
      <c r="A63" s="18">
        <v>45363</v>
      </c>
      <c r="B63" s="21">
        <v>0</v>
      </c>
      <c r="C63" s="21">
        <v>15.267508790000001</v>
      </c>
      <c r="D63" s="22">
        <f t="shared" si="50"/>
        <v>15.267508790000001</v>
      </c>
      <c r="E63" s="16"/>
      <c r="F63" s="21">
        <v>0</v>
      </c>
      <c r="G63" s="21">
        <v>0</v>
      </c>
      <c r="H63" s="22">
        <f t="shared" si="47"/>
        <v>0</v>
      </c>
      <c r="I63" s="16"/>
      <c r="J63" s="21">
        <f t="shared" si="48"/>
        <v>0</v>
      </c>
      <c r="K63" s="22">
        <f t="shared" si="5"/>
        <v>-63.5</v>
      </c>
      <c r="L63" s="16"/>
      <c r="M63" s="21">
        <f t="shared" si="49"/>
        <v>15.267508790000001</v>
      </c>
      <c r="N63" s="22">
        <f t="shared" si="6"/>
        <v>173.33518967486521</v>
      </c>
      <c r="O63" s="16"/>
      <c r="P63" s="21">
        <f t="shared" si="51"/>
        <v>15.267508790000001</v>
      </c>
      <c r="Q63" s="22">
        <f t="shared" si="7"/>
        <v>109.83518967486526</v>
      </c>
      <c r="R63" s="65"/>
      <c r="S63" s="66"/>
      <c r="T63" s="64"/>
      <c r="V63" s="64"/>
    </row>
    <row r="64" spans="1:23" ht="15" customHeight="1" x14ac:dyDescent="0.25">
      <c r="A64" s="18">
        <v>45364</v>
      </c>
      <c r="B64" s="21">
        <v>0</v>
      </c>
      <c r="C64" s="21">
        <v>3.110661E-2</v>
      </c>
      <c r="D64" s="22">
        <f t="shared" si="50"/>
        <v>3.110661E-2</v>
      </c>
      <c r="E64" s="16"/>
      <c r="F64" s="21">
        <v>0</v>
      </c>
      <c r="G64" s="21">
        <v>0</v>
      </c>
      <c r="H64" s="22">
        <f t="shared" si="47"/>
        <v>0</v>
      </c>
      <c r="I64" s="16"/>
      <c r="J64" s="21">
        <f t="shared" si="48"/>
        <v>0</v>
      </c>
      <c r="K64" s="22">
        <f t="shared" si="5"/>
        <v>-63.5</v>
      </c>
      <c r="L64" s="16"/>
      <c r="M64" s="21">
        <f t="shared" si="49"/>
        <v>3.110661E-2</v>
      </c>
      <c r="N64" s="22">
        <f t="shared" si="6"/>
        <v>173.3662962848652</v>
      </c>
      <c r="O64" s="16"/>
      <c r="P64" s="21">
        <f t="shared" si="51"/>
        <v>3.110661E-2</v>
      </c>
      <c r="Q64" s="22">
        <f t="shared" si="7"/>
        <v>109.86629628486526</v>
      </c>
      <c r="R64" s="65"/>
      <c r="S64" s="66"/>
      <c r="T64" s="64"/>
      <c r="V64" s="64"/>
    </row>
    <row r="65" spans="1:22" ht="15" customHeight="1" x14ac:dyDescent="0.25">
      <c r="A65" s="18">
        <v>45365</v>
      </c>
      <c r="B65" s="21">
        <v>0</v>
      </c>
      <c r="C65" s="21">
        <v>2.4899809100000003</v>
      </c>
      <c r="D65" s="22">
        <f t="shared" si="50"/>
        <v>2.4899809100000003</v>
      </c>
      <c r="E65" s="16"/>
      <c r="F65" s="21">
        <v>0</v>
      </c>
      <c r="G65" s="21">
        <v>0</v>
      </c>
      <c r="H65" s="22">
        <f t="shared" si="47"/>
        <v>0</v>
      </c>
      <c r="I65" s="16"/>
      <c r="J65" s="21">
        <f t="shared" si="48"/>
        <v>0</v>
      </c>
      <c r="K65" s="22">
        <f t="shared" si="5"/>
        <v>-63.5</v>
      </c>
      <c r="L65" s="16"/>
      <c r="M65" s="21">
        <f t="shared" si="49"/>
        <v>2.4899809100000003</v>
      </c>
      <c r="N65" s="22">
        <f t="shared" si="6"/>
        <v>175.85627719486521</v>
      </c>
      <c r="O65" s="16"/>
      <c r="P65" s="21">
        <f t="shared" si="51"/>
        <v>2.4899809100000003</v>
      </c>
      <c r="Q65" s="22">
        <f t="shared" si="7"/>
        <v>112.35627719486526</v>
      </c>
      <c r="R65" s="65"/>
      <c r="S65" s="66"/>
      <c r="T65" s="64"/>
      <c r="V65" s="64"/>
    </row>
    <row r="66" spans="1:22" ht="15" customHeight="1" x14ac:dyDescent="0.25">
      <c r="A66" s="18">
        <v>45366</v>
      </c>
      <c r="B66" s="21">
        <v>0</v>
      </c>
      <c r="C66" s="21">
        <v>9.0934799999999993E-3</v>
      </c>
      <c r="D66" s="22">
        <f>+B66+C66</f>
        <v>9.0934799999999993E-3</v>
      </c>
      <c r="E66" s="16"/>
      <c r="F66" s="21">
        <v>0</v>
      </c>
      <c r="G66" s="21">
        <v>0</v>
      </c>
      <c r="H66" s="22">
        <f t="shared" ref="H66:H70" si="52">+F66+G66</f>
        <v>0</v>
      </c>
      <c r="I66" s="16"/>
      <c r="J66" s="21">
        <f t="shared" ref="J66:J70" si="53">+B66-F66</f>
        <v>0</v>
      </c>
      <c r="K66" s="22">
        <f t="shared" si="5"/>
        <v>-63.5</v>
      </c>
      <c r="L66" s="16"/>
      <c r="M66" s="21">
        <f t="shared" ref="M66:M70" si="54">+C66-G66</f>
        <v>9.0934799999999993E-3</v>
      </c>
      <c r="N66" s="22">
        <f t="shared" si="6"/>
        <v>175.8653706748652</v>
      </c>
      <c r="O66" s="16"/>
      <c r="P66" s="21">
        <f>+J66+M66</f>
        <v>9.0934799999999993E-3</v>
      </c>
      <c r="Q66" s="22">
        <f t="shared" si="7"/>
        <v>112.36537067486526</v>
      </c>
      <c r="R66" s="65"/>
      <c r="S66" s="66"/>
      <c r="T66" s="64"/>
      <c r="V66" s="64"/>
    </row>
    <row r="67" spans="1:22" ht="15" customHeight="1" x14ac:dyDescent="0.25">
      <c r="A67" s="18">
        <v>45369</v>
      </c>
      <c r="B67" s="21">
        <v>0</v>
      </c>
      <c r="C67" s="21">
        <v>4.943278999999999E-2</v>
      </c>
      <c r="D67" s="22">
        <f t="shared" ref="D67:D70" si="55">+B67+C67</f>
        <v>4.943278999999999E-2</v>
      </c>
      <c r="E67" s="16"/>
      <c r="F67" s="21">
        <v>0</v>
      </c>
      <c r="G67" s="21">
        <v>0</v>
      </c>
      <c r="H67" s="22">
        <f t="shared" si="52"/>
        <v>0</v>
      </c>
      <c r="I67" s="16"/>
      <c r="J67" s="21">
        <f t="shared" si="53"/>
        <v>0</v>
      </c>
      <c r="K67" s="22">
        <f t="shared" si="5"/>
        <v>-63.5</v>
      </c>
      <c r="L67" s="16"/>
      <c r="M67" s="21">
        <f t="shared" si="54"/>
        <v>4.943278999999999E-2</v>
      </c>
      <c r="N67" s="22">
        <f t="shared" si="6"/>
        <v>175.9148034648652</v>
      </c>
      <c r="O67" s="16"/>
      <c r="P67" s="21">
        <f t="shared" ref="P67:P70" si="56">+J67+M67</f>
        <v>4.943278999999999E-2</v>
      </c>
      <c r="Q67" s="22">
        <f t="shared" si="7"/>
        <v>112.41480346486526</v>
      </c>
      <c r="R67" s="65"/>
      <c r="S67" s="66"/>
      <c r="T67" s="64"/>
      <c r="V67" s="64"/>
    </row>
    <row r="68" spans="1:22" ht="15" customHeight="1" x14ac:dyDescent="0.25">
      <c r="A68" s="18">
        <v>45370</v>
      </c>
      <c r="B68" s="21">
        <v>0</v>
      </c>
      <c r="C68" s="21">
        <v>7.5275292499999997</v>
      </c>
      <c r="D68" s="22">
        <f t="shared" si="55"/>
        <v>7.5275292499999997</v>
      </c>
      <c r="E68" s="16"/>
      <c r="F68" s="21">
        <v>0</v>
      </c>
      <c r="G68" s="21">
        <v>0</v>
      </c>
      <c r="H68" s="22">
        <f t="shared" si="52"/>
        <v>0</v>
      </c>
      <c r="I68" s="16"/>
      <c r="J68" s="21">
        <f t="shared" si="53"/>
        <v>0</v>
      </c>
      <c r="K68" s="22">
        <f t="shared" si="5"/>
        <v>-63.5</v>
      </c>
      <c r="L68" s="16"/>
      <c r="M68" s="21">
        <f t="shared" si="54"/>
        <v>7.5275292499999997</v>
      </c>
      <c r="N68" s="22">
        <f t="shared" si="6"/>
        <v>183.44233271486519</v>
      </c>
      <c r="O68" s="16"/>
      <c r="P68" s="21">
        <f t="shared" si="56"/>
        <v>7.5275292499999997</v>
      </c>
      <c r="Q68" s="22">
        <f t="shared" si="7"/>
        <v>119.94233271486526</v>
      </c>
      <c r="R68" s="65"/>
      <c r="S68" s="66"/>
      <c r="T68" s="64"/>
      <c r="V68" s="64"/>
    </row>
    <row r="69" spans="1:22" ht="15" customHeight="1" x14ac:dyDescent="0.25">
      <c r="A69" s="18">
        <v>45371</v>
      </c>
      <c r="B69" s="21">
        <v>0</v>
      </c>
      <c r="C69" s="21">
        <v>6.8716609999999997E-2</v>
      </c>
      <c r="D69" s="22">
        <f t="shared" si="55"/>
        <v>6.8716609999999997E-2</v>
      </c>
      <c r="E69" s="16"/>
      <c r="F69" s="21">
        <v>0</v>
      </c>
      <c r="G69" s="21">
        <v>0</v>
      </c>
      <c r="H69" s="22">
        <f t="shared" si="52"/>
        <v>0</v>
      </c>
      <c r="I69" s="16"/>
      <c r="J69" s="21">
        <f t="shared" si="53"/>
        <v>0</v>
      </c>
      <c r="K69" s="22">
        <f t="shared" si="5"/>
        <v>-63.5</v>
      </c>
      <c r="L69" s="16"/>
      <c r="M69" s="21">
        <f t="shared" si="54"/>
        <v>6.8716609999999997E-2</v>
      </c>
      <c r="N69" s="22">
        <f t="shared" si="6"/>
        <v>183.51104932486518</v>
      </c>
      <c r="O69" s="16"/>
      <c r="P69" s="21">
        <f t="shared" si="56"/>
        <v>6.8716609999999997E-2</v>
      </c>
      <c r="Q69" s="22">
        <f t="shared" si="7"/>
        <v>120.01104932486525</v>
      </c>
      <c r="R69" s="65"/>
      <c r="S69" s="66"/>
      <c r="T69" s="64"/>
      <c r="V69" s="64"/>
    </row>
    <row r="70" spans="1:22" ht="15" customHeight="1" x14ac:dyDescent="0.25">
      <c r="A70" s="18">
        <v>45372</v>
      </c>
      <c r="B70" s="21">
        <v>0</v>
      </c>
      <c r="C70" s="21">
        <v>55.78399675</v>
      </c>
      <c r="D70" s="22">
        <f t="shared" si="55"/>
        <v>55.78399675</v>
      </c>
      <c r="E70" s="16"/>
      <c r="F70" s="21">
        <v>0</v>
      </c>
      <c r="G70" s="21">
        <v>2.3600300000000004E-3</v>
      </c>
      <c r="H70" s="22">
        <f t="shared" si="52"/>
        <v>2.3600300000000004E-3</v>
      </c>
      <c r="I70" s="16"/>
      <c r="J70" s="21">
        <f t="shared" si="53"/>
        <v>0</v>
      </c>
      <c r="K70" s="22">
        <f t="shared" si="5"/>
        <v>-63.5</v>
      </c>
      <c r="L70" s="16"/>
      <c r="M70" s="21">
        <f t="shared" si="54"/>
        <v>55.781636720000002</v>
      </c>
      <c r="N70" s="22">
        <f t="shared" si="6"/>
        <v>239.29268604486518</v>
      </c>
      <c r="O70" s="16"/>
      <c r="P70" s="21">
        <f t="shared" si="56"/>
        <v>55.781636720000002</v>
      </c>
      <c r="Q70" s="22">
        <f t="shared" si="7"/>
        <v>175.79268604486526</v>
      </c>
      <c r="R70" s="65"/>
      <c r="S70" s="66"/>
      <c r="T70" s="64"/>
      <c r="V70" s="64"/>
    </row>
    <row r="71" spans="1:22" ht="15" customHeight="1" x14ac:dyDescent="0.25">
      <c r="A71" s="18">
        <v>45373</v>
      </c>
      <c r="B71" s="21">
        <v>0</v>
      </c>
      <c r="C71" s="21">
        <v>0.26765044999999998</v>
      </c>
      <c r="D71" s="22">
        <f>+B71+C71</f>
        <v>0.26765044999999998</v>
      </c>
      <c r="E71" s="16"/>
      <c r="F71" s="21">
        <v>0</v>
      </c>
      <c r="G71" s="21">
        <v>0</v>
      </c>
      <c r="H71" s="22">
        <f t="shared" ref="H71:H73" si="57">+F71+G71</f>
        <v>0</v>
      </c>
      <c r="I71" s="16"/>
      <c r="J71" s="21">
        <f t="shared" ref="J71:J73" si="58">+B71-F71</f>
        <v>0</v>
      </c>
      <c r="K71" s="22">
        <f t="shared" si="5"/>
        <v>-63.5</v>
      </c>
      <c r="L71" s="16"/>
      <c r="M71" s="21">
        <f t="shared" ref="M71:M73" si="59">+C71-G71</f>
        <v>0.26765044999999998</v>
      </c>
      <c r="N71" s="22">
        <f t="shared" si="6"/>
        <v>239.56033649486517</v>
      </c>
      <c r="O71" s="16"/>
      <c r="P71" s="21">
        <f>+J71+M71</f>
        <v>0.26765044999999998</v>
      </c>
      <c r="Q71" s="22">
        <f t="shared" si="7"/>
        <v>176.06033649486525</v>
      </c>
      <c r="R71" s="65"/>
      <c r="S71" s="66"/>
      <c r="T71" s="64"/>
      <c r="V71" s="64"/>
    </row>
    <row r="72" spans="1:22" ht="15" customHeight="1" x14ac:dyDescent="0.25">
      <c r="A72" s="18">
        <v>45376</v>
      </c>
      <c r="B72" s="21">
        <v>0</v>
      </c>
      <c r="C72" s="21">
        <v>0.15105167</v>
      </c>
      <c r="D72" s="22">
        <f t="shared" ref="D72:D73" si="60">+B72+C72</f>
        <v>0.15105167</v>
      </c>
      <c r="E72" s="16"/>
      <c r="F72" s="21">
        <v>8</v>
      </c>
      <c r="G72" s="21">
        <v>8.4433660000000008E-2</v>
      </c>
      <c r="H72" s="22">
        <f t="shared" si="57"/>
        <v>8.0844336600000002</v>
      </c>
      <c r="I72" s="16"/>
      <c r="J72" s="21">
        <f t="shared" si="58"/>
        <v>-8</v>
      </c>
      <c r="K72" s="22">
        <f t="shared" si="5"/>
        <v>-71.5</v>
      </c>
      <c r="L72" s="16"/>
      <c r="M72" s="21">
        <f t="shared" si="59"/>
        <v>6.6618009999999991E-2</v>
      </c>
      <c r="N72" s="22">
        <f t="shared" si="6"/>
        <v>239.62695450486518</v>
      </c>
      <c r="O72" s="16"/>
      <c r="P72" s="21">
        <f t="shared" ref="P72:P73" si="61">+J72+M72</f>
        <v>-7.93338199</v>
      </c>
      <c r="Q72" s="22">
        <f t="shared" si="7"/>
        <v>168.12695450486527</v>
      </c>
      <c r="R72" s="65"/>
      <c r="S72" s="66"/>
      <c r="T72" s="64"/>
      <c r="V72" s="64"/>
    </row>
    <row r="73" spans="1:22" ht="15" customHeight="1" x14ac:dyDescent="0.25">
      <c r="A73" s="18">
        <v>45377</v>
      </c>
      <c r="B73" s="21">
        <v>0</v>
      </c>
      <c r="C73" s="21">
        <v>44.076643409999996</v>
      </c>
      <c r="D73" s="22">
        <f t="shared" si="60"/>
        <v>44.076643409999996</v>
      </c>
      <c r="E73" s="16"/>
      <c r="F73" s="21">
        <v>8</v>
      </c>
      <c r="G73" s="21">
        <v>0</v>
      </c>
      <c r="H73" s="22">
        <f t="shared" si="57"/>
        <v>8</v>
      </c>
      <c r="I73" s="16"/>
      <c r="J73" s="21">
        <f t="shared" si="58"/>
        <v>-8</v>
      </c>
      <c r="K73" s="22">
        <f t="shared" si="5"/>
        <v>-79.5</v>
      </c>
      <c r="L73" s="16"/>
      <c r="M73" s="21">
        <f t="shared" si="59"/>
        <v>44.076643409999996</v>
      </c>
      <c r="N73" s="22">
        <f t="shared" si="6"/>
        <v>283.70359791486516</v>
      </c>
      <c r="O73" s="16"/>
      <c r="P73" s="21">
        <f t="shared" si="61"/>
        <v>36.076643409999996</v>
      </c>
      <c r="Q73" s="22">
        <f t="shared" si="7"/>
        <v>204.20359791486527</v>
      </c>
      <c r="R73" s="65"/>
      <c r="S73" s="66"/>
      <c r="T73" s="64"/>
      <c r="V73" s="64"/>
    </row>
    <row r="74" spans="1:22" ht="15" customHeight="1" x14ac:dyDescent="0.25">
      <c r="A74" s="18">
        <v>45378</v>
      </c>
      <c r="B74" s="21">
        <v>0</v>
      </c>
      <c r="C74" s="21">
        <v>0</v>
      </c>
      <c r="D74" s="22">
        <f>+B74+C74</f>
        <v>0</v>
      </c>
      <c r="E74" s="16"/>
      <c r="F74" s="21">
        <v>0</v>
      </c>
      <c r="G74" s="21">
        <v>0</v>
      </c>
      <c r="H74" s="22">
        <f t="shared" ref="H74:H78" si="62">+F74+G74</f>
        <v>0</v>
      </c>
      <c r="I74" s="16"/>
      <c r="J74" s="21">
        <f t="shared" ref="J74:J78" si="63">+B74-F74</f>
        <v>0</v>
      </c>
      <c r="K74" s="22">
        <f t="shared" si="5"/>
        <v>-79.5</v>
      </c>
      <c r="L74" s="16"/>
      <c r="M74" s="21">
        <f t="shared" ref="M74:M78" si="64">+C74-G74</f>
        <v>0</v>
      </c>
      <c r="N74" s="22">
        <f t="shared" si="6"/>
        <v>283.70359791486516</v>
      </c>
      <c r="O74" s="16"/>
      <c r="P74" s="21">
        <f>+J74+M74</f>
        <v>0</v>
      </c>
      <c r="Q74" s="22">
        <f t="shared" si="7"/>
        <v>204.20359791486527</v>
      </c>
      <c r="R74" s="65"/>
      <c r="S74" s="66"/>
      <c r="T74" s="63"/>
    </row>
    <row r="75" spans="1:22" ht="15" customHeight="1" x14ac:dyDescent="0.25">
      <c r="A75" s="18">
        <v>45383</v>
      </c>
      <c r="B75" s="21">
        <v>0</v>
      </c>
      <c r="C75" s="21">
        <v>17.720346620000001</v>
      </c>
      <c r="D75" s="22">
        <f t="shared" ref="D75" si="65">+B75+C75</f>
        <v>17.720346620000001</v>
      </c>
      <c r="E75" s="16"/>
      <c r="F75" s="21">
        <v>4.5</v>
      </c>
      <c r="G75" s="21">
        <v>0</v>
      </c>
      <c r="H75" s="22">
        <f t="shared" si="62"/>
        <v>4.5</v>
      </c>
      <c r="I75" s="16"/>
      <c r="J75" s="21">
        <f t="shared" si="63"/>
        <v>-4.5</v>
      </c>
      <c r="K75" s="22">
        <f t="shared" si="5"/>
        <v>-84</v>
      </c>
      <c r="L75" s="16"/>
      <c r="M75" s="21">
        <f t="shared" si="64"/>
        <v>17.720346620000001</v>
      </c>
      <c r="N75" s="22">
        <f t="shared" si="6"/>
        <v>301.42394453486514</v>
      </c>
      <c r="O75" s="16"/>
      <c r="P75" s="21">
        <f t="shared" ref="P75" si="66">+J75+M75</f>
        <v>13.220346620000001</v>
      </c>
      <c r="Q75" s="22">
        <f t="shared" si="7"/>
        <v>217.42394453486526</v>
      </c>
      <c r="R75" s="65"/>
      <c r="S75" s="60"/>
    </row>
    <row r="76" spans="1:22" ht="15" customHeight="1" x14ac:dyDescent="0.25">
      <c r="A76" s="18">
        <v>45384</v>
      </c>
      <c r="B76" s="21">
        <v>0</v>
      </c>
      <c r="C76" s="21">
        <v>13.907641959999999</v>
      </c>
      <c r="D76" s="22">
        <f>+B76+C76</f>
        <v>13.907641959999999</v>
      </c>
      <c r="E76" s="16"/>
      <c r="F76" s="21">
        <v>5</v>
      </c>
      <c r="G76" s="21">
        <v>0</v>
      </c>
      <c r="H76" s="22">
        <f t="shared" si="62"/>
        <v>5</v>
      </c>
      <c r="I76" s="16"/>
      <c r="J76" s="21">
        <f t="shared" si="63"/>
        <v>-5</v>
      </c>
      <c r="K76" s="22">
        <f t="shared" si="5"/>
        <v>-89</v>
      </c>
      <c r="L76" s="16"/>
      <c r="M76" s="21">
        <f t="shared" si="64"/>
        <v>13.907641959999999</v>
      </c>
      <c r="N76" s="22">
        <f t="shared" si="6"/>
        <v>315.33158649486512</v>
      </c>
      <c r="O76" s="16"/>
      <c r="P76" s="21">
        <f>+J76+M76</f>
        <v>8.9076419599999994</v>
      </c>
      <c r="Q76" s="22">
        <f t="shared" si="7"/>
        <v>226.33158649486526</v>
      </c>
      <c r="S76" s="60"/>
    </row>
    <row r="77" spans="1:22" ht="15" customHeight="1" x14ac:dyDescent="0.25">
      <c r="A77" s="18">
        <v>45385</v>
      </c>
      <c r="B77" s="21">
        <v>0</v>
      </c>
      <c r="C77" s="21">
        <v>0.24620623</v>
      </c>
      <c r="D77" s="22">
        <f t="shared" ref="D77:D78" si="67">+B77+C77</f>
        <v>0.24620623</v>
      </c>
      <c r="E77" s="16"/>
      <c r="F77" s="21">
        <v>6</v>
      </c>
      <c r="G77" s="21">
        <v>50</v>
      </c>
      <c r="H77" s="22">
        <f t="shared" si="62"/>
        <v>56</v>
      </c>
      <c r="I77" s="16"/>
      <c r="J77" s="21">
        <f t="shared" si="63"/>
        <v>-6</v>
      </c>
      <c r="K77" s="22">
        <f t="shared" si="5"/>
        <v>-95</v>
      </c>
      <c r="L77" s="16"/>
      <c r="M77" s="21">
        <f t="shared" si="64"/>
        <v>-49.753793770000001</v>
      </c>
      <c r="N77" s="22">
        <f t="shared" si="6"/>
        <v>265.57779272486511</v>
      </c>
      <c r="O77" s="16"/>
      <c r="P77" s="21">
        <f t="shared" ref="P77:P78" si="68">+J77+M77</f>
        <v>-55.753793770000001</v>
      </c>
      <c r="Q77" s="22">
        <f t="shared" si="7"/>
        <v>170.57779272486528</v>
      </c>
      <c r="S77" s="60"/>
    </row>
    <row r="78" spans="1:22" ht="15" customHeight="1" x14ac:dyDescent="0.25">
      <c r="A78" s="18">
        <v>45386</v>
      </c>
      <c r="B78" s="21">
        <v>0</v>
      </c>
      <c r="C78" s="21">
        <v>19.460197059999999</v>
      </c>
      <c r="D78" s="22">
        <f t="shared" si="67"/>
        <v>19.460197059999999</v>
      </c>
      <c r="E78" s="16"/>
      <c r="F78" s="21">
        <v>10</v>
      </c>
      <c r="G78" s="21">
        <v>2.2158600000000001E-3</v>
      </c>
      <c r="H78" s="22">
        <f t="shared" si="62"/>
        <v>10.00221586</v>
      </c>
      <c r="I78" s="16"/>
      <c r="J78" s="21">
        <f t="shared" si="63"/>
        <v>-10</v>
      </c>
      <c r="K78" s="22">
        <f t="shared" si="5"/>
        <v>-105</v>
      </c>
      <c r="L78" s="16"/>
      <c r="M78" s="21">
        <f t="shared" si="64"/>
        <v>19.457981199999999</v>
      </c>
      <c r="N78" s="22">
        <f t="shared" si="6"/>
        <v>285.03577392486511</v>
      </c>
      <c r="O78" s="16"/>
      <c r="P78" s="21">
        <f t="shared" si="68"/>
        <v>9.457981199999999</v>
      </c>
      <c r="Q78" s="22">
        <f t="shared" si="7"/>
        <v>180.03577392486528</v>
      </c>
      <c r="S78" s="60"/>
    </row>
    <row r="79" spans="1:22" ht="15" customHeight="1" x14ac:dyDescent="0.25">
      <c r="A79" s="18">
        <v>45387</v>
      </c>
      <c r="B79" s="21">
        <v>0</v>
      </c>
      <c r="C79" s="21">
        <v>0.17398336999999994</v>
      </c>
      <c r="D79" s="22">
        <f>+B79+C79</f>
        <v>0.17398336999999994</v>
      </c>
      <c r="E79" s="16"/>
      <c r="F79" s="21">
        <v>7.5</v>
      </c>
      <c r="G79" s="21">
        <v>0</v>
      </c>
      <c r="H79" s="22">
        <f t="shared" ref="H79:H83" si="69">+F79+G79</f>
        <v>7.5</v>
      </c>
      <c r="I79" s="16"/>
      <c r="J79" s="21">
        <f t="shared" ref="J79:J83" si="70">+B79-F79</f>
        <v>-7.5</v>
      </c>
      <c r="K79" s="22">
        <f t="shared" si="5"/>
        <v>-112.5</v>
      </c>
      <c r="L79" s="16"/>
      <c r="M79" s="21">
        <f t="shared" ref="M79:M83" si="71">+C79-G79</f>
        <v>0.17398336999999994</v>
      </c>
      <c r="N79" s="22">
        <f t="shared" ref="N79:N83" si="72">+N78+M79</f>
        <v>285.20975729486508</v>
      </c>
      <c r="O79" s="16"/>
      <c r="P79" s="21">
        <f>+J79+M79</f>
        <v>-7.3260166299999998</v>
      </c>
      <c r="Q79" s="22">
        <f t="shared" si="7"/>
        <v>172.70975729486528</v>
      </c>
      <c r="S79" s="60"/>
    </row>
    <row r="80" spans="1:22" ht="15" customHeight="1" x14ac:dyDescent="0.25">
      <c r="A80" s="18">
        <v>45390</v>
      </c>
      <c r="B80" s="21">
        <v>0</v>
      </c>
      <c r="C80" s="21">
        <v>5.2011929999999998E-2</v>
      </c>
      <c r="D80" s="22">
        <f t="shared" ref="D80" si="73">+B80+C80</f>
        <v>5.2011929999999998E-2</v>
      </c>
      <c r="E80" s="16"/>
      <c r="F80" s="21">
        <v>11</v>
      </c>
      <c r="G80" s="21">
        <v>0</v>
      </c>
      <c r="H80" s="22">
        <f t="shared" si="69"/>
        <v>11</v>
      </c>
      <c r="I80" s="16"/>
      <c r="J80" s="21">
        <f t="shared" si="70"/>
        <v>-11</v>
      </c>
      <c r="K80" s="22">
        <f t="shared" ref="K80:K84" si="74">+K79+J80</f>
        <v>-123.5</v>
      </c>
      <c r="L80" s="16"/>
      <c r="M80" s="21">
        <f t="shared" si="71"/>
        <v>5.2011929999999998E-2</v>
      </c>
      <c r="N80" s="22">
        <f t="shared" si="72"/>
        <v>285.26176922486508</v>
      </c>
      <c r="O80" s="16"/>
      <c r="P80" s="21">
        <f t="shared" ref="P80" si="75">+J80+M80</f>
        <v>-10.947988069999999</v>
      </c>
      <c r="Q80" s="22">
        <f t="shared" ref="Q80:Q84" si="76">+Q79+P80</f>
        <v>161.76176922486528</v>
      </c>
      <c r="R80" s="65"/>
      <c r="S80" s="60"/>
    </row>
    <row r="81" spans="1:19" ht="15" customHeight="1" x14ac:dyDescent="0.25">
      <c r="A81" s="18">
        <v>45391</v>
      </c>
      <c r="B81" s="21">
        <v>0</v>
      </c>
      <c r="C81" s="21">
        <v>13.418621960000001</v>
      </c>
      <c r="D81" s="22">
        <f>+B81+C81</f>
        <v>13.418621960000001</v>
      </c>
      <c r="E81" s="16"/>
      <c r="F81" s="21">
        <v>10</v>
      </c>
      <c r="G81" s="21">
        <v>0</v>
      </c>
      <c r="H81" s="22">
        <f t="shared" si="69"/>
        <v>10</v>
      </c>
      <c r="I81" s="16"/>
      <c r="J81" s="21">
        <f t="shared" si="70"/>
        <v>-10</v>
      </c>
      <c r="K81" s="22">
        <f t="shared" si="74"/>
        <v>-133.5</v>
      </c>
      <c r="L81" s="16"/>
      <c r="M81" s="21">
        <f t="shared" si="71"/>
        <v>13.418621960000001</v>
      </c>
      <c r="N81" s="22">
        <f t="shared" si="72"/>
        <v>298.68039118486507</v>
      </c>
      <c r="O81" s="16"/>
      <c r="P81" s="21">
        <f>+J81+M81</f>
        <v>3.4186219600000012</v>
      </c>
      <c r="Q81" s="22">
        <f t="shared" si="76"/>
        <v>165.18039118486527</v>
      </c>
      <c r="S81" s="60"/>
    </row>
    <row r="82" spans="1:19" ht="15" customHeight="1" x14ac:dyDescent="0.25">
      <c r="A82" s="18">
        <v>45392</v>
      </c>
      <c r="B82" s="21">
        <v>0</v>
      </c>
      <c r="C82" s="21">
        <v>0.23114551999999999</v>
      </c>
      <c r="D82" s="22">
        <f t="shared" ref="D82:D83" si="77">+B82+C82</f>
        <v>0.23114551999999999</v>
      </c>
      <c r="E82" s="16"/>
      <c r="F82" s="21">
        <v>12</v>
      </c>
      <c r="G82" s="21">
        <v>0</v>
      </c>
      <c r="H82" s="22">
        <f t="shared" si="69"/>
        <v>12</v>
      </c>
      <c r="I82" s="16"/>
      <c r="J82" s="21">
        <f t="shared" si="70"/>
        <v>-12</v>
      </c>
      <c r="K82" s="22">
        <f t="shared" si="74"/>
        <v>-145.5</v>
      </c>
      <c r="L82" s="16"/>
      <c r="M82" s="21">
        <f t="shared" si="71"/>
        <v>0.23114551999999999</v>
      </c>
      <c r="N82" s="22">
        <f t="shared" si="72"/>
        <v>298.91153670486506</v>
      </c>
      <c r="O82" s="16"/>
      <c r="P82" s="21">
        <f t="shared" ref="P82:P83" si="78">+J82+M82</f>
        <v>-11.76885448</v>
      </c>
      <c r="Q82" s="22">
        <f t="shared" si="76"/>
        <v>153.41153670486528</v>
      </c>
      <c r="S82" s="60"/>
    </row>
    <row r="83" spans="1:19" ht="15" customHeight="1" x14ac:dyDescent="0.25">
      <c r="A83" s="18">
        <v>45393</v>
      </c>
      <c r="B83" s="21">
        <v>0</v>
      </c>
      <c r="C83" s="21">
        <v>4.7663511100000004</v>
      </c>
      <c r="D83" s="22">
        <f t="shared" si="77"/>
        <v>4.7663511100000004</v>
      </c>
      <c r="E83" s="16"/>
      <c r="F83" s="21">
        <v>21.1</v>
      </c>
      <c r="G83" s="21">
        <v>0</v>
      </c>
      <c r="H83" s="22">
        <f t="shared" si="69"/>
        <v>21.1</v>
      </c>
      <c r="I83" s="16"/>
      <c r="J83" s="21">
        <f t="shared" si="70"/>
        <v>-21.1</v>
      </c>
      <c r="K83" s="22">
        <f t="shared" si="74"/>
        <v>-166.6</v>
      </c>
      <c r="L83" s="16"/>
      <c r="M83" s="21">
        <f t="shared" si="71"/>
        <v>4.7663511100000004</v>
      </c>
      <c r="N83" s="22">
        <f t="shared" si="72"/>
        <v>303.67788781486507</v>
      </c>
      <c r="O83" s="16"/>
      <c r="P83" s="21">
        <f t="shared" si="78"/>
        <v>-16.333648889999999</v>
      </c>
      <c r="Q83" s="22">
        <f t="shared" si="76"/>
        <v>137.07788781486528</v>
      </c>
      <c r="S83" s="60"/>
    </row>
    <row r="84" spans="1:19" ht="15" customHeight="1" x14ac:dyDescent="0.25">
      <c r="A84" s="18">
        <v>45394</v>
      </c>
      <c r="B84" s="21">
        <v>0</v>
      </c>
      <c r="C84" s="21">
        <v>3.0467380000000002E-2</v>
      </c>
      <c r="D84" s="22">
        <f>+B84+C84</f>
        <v>3.0467380000000002E-2</v>
      </c>
      <c r="E84" s="16"/>
      <c r="F84" s="21">
        <v>15</v>
      </c>
      <c r="G84" s="21">
        <v>0</v>
      </c>
      <c r="H84" s="22">
        <f t="shared" ref="H84:H88" si="79">+F84+G84</f>
        <v>15</v>
      </c>
      <c r="I84" s="16"/>
      <c r="J84" s="21">
        <f t="shared" ref="J84:J88" si="80">+B84-F84</f>
        <v>-15</v>
      </c>
      <c r="K84" s="22">
        <f t="shared" si="74"/>
        <v>-181.6</v>
      </c>
      <c r="L84" s="16"/>
      <c r="M84" s="21">
        <f t="shared" ref="M84:M88" si="81">+C84-G84</f>
        <v>3.0467380000000002E-2</v>
      </c>
      <c r="N84" s="22">
        <f t="shared" ref="N84:N88" si="82">+N83+M84</f>
        <v>303.70835519486508</v>
      </c>
      <c r="O84" s="16"/>
      <c r="P84" s="21">
        <f>+J84+M84</f>
        <v>-14.969532620000001</v>
      </c>
      <c r="Q84" s="22">
        <f t="shared" si="76"/>
        <v>122.10835519486528</v>
      </c>
      <c r="S84" s="60"/>
    </row>
    <row r="85" spans="1:19" ht="15" customHeight="1" x14ac:dyDescent="0.25">
      <c r="A85" s="18">
        <v>45397</v>
      </c>
      <c r="B85" s="21">
        <v>0</v>
      </c>
      <c r="C85" s="21">
        <v>4.9577500000000004E-3</v>
      </c>
      <c r="D85" s="22">
        <f t="shared" ref="D85" si="83">+B85+C85</f>
        <v>4.9577500000000004E-3</v>
      </c>
      <c r="E85" s="16"/>
      <c r="F85" s="21">
        <v>16.5</v>
      </c>
      <c r="G85" s="21">
        <v>0</v>
      </c>
      <c r="H85" s="22">
        <f t="shared" si="79"/>
        <v>16.5</v>
      </c>
      <c r="I85" s="16"/>
      <c r="J85" s="21">
        <f t="shared" si="80"/>
        <v>-16.5</v>
      </c>
      <c r="K85" s="22">
        <f t="shared" ref="K85:K89" si="84">+K84+J85</f>
        <v>-198.1</v>
      </c>
      <c r="L85" s="16"/>
      <c r="M85" s="21">
        <f t="shared" si="81"/>
        <v>4.9577500000000004E-3</v>
      </c>
      <c r="N85" s="22">
        <f t="shared" si="82"/>
        <v>303.71331294486509</v>
      </c>
      <c r="O85" s="16"/>
      <c r="P85" s="21">
        <f t="shared" ref="P85" si="85">+J85+M85</f>
        <v>-16.495042250000001</v>
      </c>
      <c r="Q85" s="22">
        <f t="shared" ref="Q85:Q89" si="86">+Q84+P85</f>
        <v>105.61331294486529</v>
      </c>
      <c r="R85" s="65"/>
      <c r="S85" s="60"/>
    </row>
    <row r="86" spans="1:19" ht="15" customHeight="1" x14ac:dyDescent="0.25">
      <c r="A86" s="18">
        <v>45398</v>
      </c>
      <c r="B86" s="21">
        <v>0</v>
      </c>
      <c r="C86" s="21">
        <v>3.0008900199999999</v>
      </c>
      <c r="D86" s="22">
        <f>+B86+C86</f>
        <v>3.0008900199999999</v>
      </c>
      <c r="E86" s="16"/>
      <c r="F86" s="21">
        <v>22</v>
      </c>
      <c r="G86" s="21">
        <v>0</v>
      </c>
      <c r="H86" s="22">
        <f t="shared" si="79"/>
        <v>22</v>
      </c>
      <c r="I86" s="16"/>
      <c r="J86" s="21">
        <f t="shared" si="80"/>
        <v>-22</v>
      </c>
      <c r="K86" s="22">
        <f t="shared" si="84"/>
        <v>-220.1</v>
      </c>
      <c r="L86" s="16"/>
      <c r="M86" s="21">
        <f t="shared" si="81"/>
        <v>3.0008900199999999</v>
      </c>
      <c r="N86" s="22">
        <f t="shared" si="82"/>
        <v>306.71420296486508</v>
      </c>
      <c r="O86" s="16"/>
      <c r="P86" s="21">
        <f>+J86+M86</f>
        <v>-18.99910998</v>
      </c>
      <c r="Q86" s="22">
        <f t="shared" si="86"/>
        <v>86.614202964865285</v>
      </c>
      <c r="S86" s="60"/>
    </row>
    <row r="87" spans="1:19" ht="15" customHeight="1" x14ac:dyDescent="0.25">
      <c r="A87" s="18">
        <v>45399</v>
      </c>
      <c r="B87" s="21">
        <v>0</v>
      </c>
      <c r="C87" s="21">
        <v>9.551403E-2</v>
      </c>
      <c r="D87" s="22">
        <f t="shared" ref="D87:D88" si="87">+B87+C87</f>
        <v>9.551403E-2</v>
      </c>
      <c r="E87" s="16"/>
      <c r="F87" s="21">
        <v>21.5</v>
      </c>
      <c r="G87" s="21">
        <v>0</v>
      </c>
      <c r="H87" s="22">
        <f t="shared" si="79"/>
        <v>21.5</v>
      </c>
      <c r="I87" s="16"/>
      <c r="J87" s="21">
        <f t="shared" si="80"/>
        <v>-21.5</v>
      </c>
      <c r="K87" s="22">
        <f t="shared" si="84"/>
        <v>-241.6</v>
      </c>
      <c r="L87" s="16"/>
      <c r="M87" s="21">
        <f t="shared" si="81"/>
        <v>9.551403E-2</v>
      </c>
      <c r="N87" s="22">
        <f t="shared" si="82"/>
        <v>306.80971699486508</v>
      </c>
      <c r="O87" s="16"/>
      <c r="P87" s="21">
        <f t="shared" ref="P87:P88" si="88">+J87+M87</f>
        <v>-21.40448597</v>
      </c>
      <c r="Q87" s="22">
        <f t="shared" si="86"/>
        <v>65.209716994865289</v>
      </c>
      <c r="S87" s="60"/>
    </row>
    <row r="88" spans="1:19" ht="15" customHeight="1" x14ac:dyDescent="0.25">
      <c r="A88" s="18">
        <v>45400</v>
      </c>
      <c r="B88" s="21">
        <v>0</v>
      </c>
      <c r="C88" s="21">
        <v>2.8546228599999997</v>
      </c>
      <c r="D88" s="22">
        <f t="shared" si="87"/>
        <v>2.8546228599999997</v>
      </c>
      <c r="E88" s="16"/>
      <c r="F88" s="21">
        <v>14</v>
      </c>
      <c r="G88" s="21">
        <v>0</v>
      </c>
      <c r="H88" s="22">
        <f t="shared" si="79"/>
        <v>14</v>
      </c>
      <c r="I88" s="16"/>
      <c r="J88" s="21">
        <f t="shared" si="80"/>
        <v>-14</v>
      </c>
      <c r="K88" s="22">
        <f t="shared" si="84"/>
        <v>-255.6</v>
      </c>
      <c r="L88" s="16"/>
      <c r="M88" s="21">
        <f t="shared" si="81"/>
        <v>2.8546228599999997</v>
      </c>
      <c r="N88" s="22">
        <f t="shared" si="82"/>
        <v>309.66433985486509</v>
      </c>
      <c r="O88" s="16"/>
      <c r="P88" s="21">
        <f t="shared" si="88"/>
        <v>-11.145377140000001</v>
      </c>
      <c r="Q88" s="22">
        <f t="shared" si="86"/>
        <v>54.064339854865288</v>
      </c>
      <c r="S88" s="60"/>
    </row>
    <row r="89" spans="1:19" ht="15" customHeight="1" x14ac:dyDescent="0.25">
      <c r="A89" s="18">
        <v>45401</v>
      </c>
      <c r="B89" s="21">
        <v>0</v>
      </c>
      <c r="C89" s="21">
        <v>3.04002105</v>
      </c>
      <c r="D89" s="22">
        <f>+B89+C89</f>
        <v>3.04002105</v>
      </c>
      <c r="E89" s="16"/>
      <c r="F89" s="21">
        <v>21.5</v>
      </c>
      <c r="G89" s="21">
        <v>0</v>
      </c>
      <c r="H89" s="22">
        <f t="shared" ref="H89:H93" si="89">+F89+G89</f>
        <v>21.5</v>
      </c>
      <c r="I89" s="16"/>
      <c r="J89" s="21">
        <f t="shared" ref="J89:J93" si="90">+B89-F89</f>
        <v>-21.5</v>
      </c>
      <c r="K89" s="22">
        <f t="shared" si="84"/>
        <v>-277.10000000000002</v>
      </c>
      <c r="L89" s="16"/>
      <c r="M89" s="21">
        <f t="shared" ref="M89:M93" si="91">+C89-G89</f>
        <v>3.04002105</v>
      </c>
      <c r="N89" s="22">
        <f t="shared" ref="N89:N93" si="92">+N88+M89</f>
        <v>312.7043609048651</v>
      </c>
      <c r="O89" s="16"/>
      <c r="P89" s="21">
        <f>+J89+M89</f>
        <v>-18.45997895</v>
      </c>
      <c r="Q89" s="22">
        <f t="shared" si="86"/>
        <v>35.604360904865288</v>
      </c>
      <c r="S89" s="60"/>
    </row>
    <row r="90" spans="1:19" ht="15" customHeight="1" x14ac:dyDescent="0.25">
      <c r="A90" s="18">
        <v>45404</v>
      </c>
      <c r="B90" s="21">
        <v>0</v>
      </c>
      <c r="C90" s="21">
        <v>1.3506260000000039E-2</v>
      </c>
      <c r="D90" s="22">
        <f t="shared" ref="D90" si="93">+B90+C90</f>
        <v>1.3506260000000039E-2</v>
      </c>
      <c r="E90" s="16"/>
      <c r="F90" s="21">
        <v>9</v>
      </c>
      <c r="G90" s="21">
        <v>0</v>
      </c>
      <c r="H90" s="22">
        <f t="shared" si="89"/>
        <v>9</v>
      </c>
      <c r="I90" s="16"/>
      <c r="J90" s="21">
        <f t="shared" si="90"/>
        <v>-9</v>
      </c>
      <c r="K90" s="22">
        <f t="shared" ref="K90:K94" si="94">+K89+J90</f>
        <v>-286.10000000000002</v>
      </c>
      <c r="L90" s="16"/>
      <c r="M90" s="21">
        <f t="shared" si="91"/>
        <v>1.3506260000000039E-2</v>
      </c>
      <c r="N90" s="22">
        <f t="shared" si="92"/>
        <v>312.71786716486508</v>
      </c>
      <c r="O90" s="16"/>
      <c r="P90" s="21">
        <f t="shared" ref="P90" si="95">+J90+M90</f>
        <v>-8.9864937400000002</v>
      </c>
      <c r="Q90" s="22">
        <f t="shared" ref="Q90:Q94" si="96">+Q89+P90</f>
        <v>26.617867164865288</v>
      </c>
      <c r="R90" s="65"/>
      <c r="S90" s="60"/>
    </row>
    <row r="91" spans="1:19" ht="15" customHeight="1" x14ac:dyDescent="0.25">
      <c r="A91" s="18">
        <v>45405</v>
      </c>
      <c r="B91" s="21">
        <v>0</v>
      </c>
      <c r="C91" s="21">
        <v>1.7594436100000002</v>
      </c>
      <c r="D91" s="22">
        <f>+B91+C91</f>
        <v>1.7594436100000002</v>
      </c>
      <c r="E91" s="16"/>
      <c r="F91" s="21">
        <v>28</v>
      </c>
      <c r="G91" s="21">
        <v>0</v>
      </c>
      <c r="H91" s="22">
        <f t="shared" si="89"/>
        <v>28</v>
      </c>
      <c r="I91" s="16"/>
      <c r="J91" s="21">
        <f t="shared" si="90"/>
        <v>-28</v>
      </c>
      <c r="K91" s="22">
        <f t="shared" si="94"/>
        <v>-314.10000000000002</v>
      </c>
      <c r="L91" s="16"/>
      <c r="M91" s="21">
        <f t="shared" si="91"/>
        <v>1.7594436100000002</v>
      </c>
      <c r="N91" s="22">
        <f t="shared" si="92"/>
        <v>314.47731077486509</v>
      </c>
      <c r="O91" s="16"/>
      <c r="P91" s="21">
        <f>+J91+M91</f>
        <v>-26.240556389999998</v>
      </c>
      <c r="Q91" s="22">
        <f t="shared" si="96"/>
        <v>0.37731077486528974</v>
      </c>
      <c r="S91" s="60"/>
    </row>
    <row r="92" spans="1:19" ht="15" customHeight="1" x14ac:dyDescent="0.25">
      <c r="A92" s="18">
        <v>45406</v>
      </c>
      <c r="B92" s="21">
        <v>0</v>
      </c>
      <c r="C92" s="21">
        <v>2.7478329999999995E-2</v>
      </c>
      <c r="D92" s="22">
        <f t="shared" ref="D92:D93" si="97">+B92+C92</f>
        <v>2.7478329999999995E-2</v>
      </c>
      <c r="E92" s="16"/>
      <c r="F92" s="21">
        <v>13.5</v>
      </c>
      <c r="G92" s="21">
        <v>100.00090978</v>
      </c>
      <c r="H92" s="22">
        <f t="shared" si="89"/>
        <v>113.50090978</v>
      </c>
      <c r="I92" s="16"/>
      <c r="J92" s="21">
        <f t="shared" si="90"/>
        <v>-13.5</v>
      </c>
      <c r="K92" s="22">
        <f t="shared" si="94"/>
        <v>-327.60000000000002</v>
      </c>
      <c r="L92" s="16"/>
      <c r="M92" s="21">
        <f t="shared" si="91"/>
        <v>-99.973431450000007</v>
      </c>
      <c r="N92" s="22">
        <f t="shared" si="92"/>
        <v>214.50387932486507</v>
      </c>
      <c r="O92" s="16"/>
      <c r="P92" s="21">
        <f t="shared" ref="P92:P93" si="98">+J92+M92</f>
        <v>-113.47343145000001</v>
      </c>
      <c r="Q92" s="22">
        <f t="shared" si="96"/>
        <v>-113.09612067513471</v>
      </c>
      <c r="S92" s="60"/>
    </row>
    <row r="93" spans="1:19" ht="15" customHeight="1" x14ac:dyDescent="0.25">
      <c r="A93" s="18">
        <v>45407</v>
      </c>
      <c r="B93" s="21">
        <v>0</v>
      </c>
      <c r="C93" s="21">
        <v>6.5902026399999993</v>
      </c>
      <c r="D93" s="22">
        <f t="shared" si="97"/>
        <v>6.5902026399999993</v>
      </c>
      <c r="E93" s="16"/>
      <c r="F93" s="21">
        <v>21</v>
      </c>
      <c r="G93" s="21">
        <v>0</v>
      </c>
      <c r="H93" s="22">
        <f t="shared" si="89"/>
        <v>21</v>
      </c>
      <c r="I93" s="16"/>
      <c r="J93" s="21">
        <f t="shared" si="90"/>
        <v>-21</v>
      </c>
      <c r="K93" s="22">
        <f t="shared" si="94"/>
        <v>-348.6</v>
      </c>
      <c r="L93" s="16"/>
      <c r="M93" s="21">
        <f t="shared" si="91"/>
        <v>6.5902026399999993</v>
      </c>
      <c r="N93" s="22">
        <f t="shared" si="92"/>
        <v>221.09408196486507</v>
      </c>
      <c r="O93" s="16"/>
      <c r="P93" s="21">
        <f t="shared" si="98"/>
        <v>-14.409797360000001</v>
      </c>
      <c r="Q93" s="22">
        <f t="shared" si="96"/>
        <v>-127.50591803513471</v>
      </c>
      <c r="S93" s="60"/>
    </row>
    <row r="94" spans="1:19" ht="15" customHeight="1" x14ac:dyDescent="0.25">
      <c r="A94" s="18">
        <v>45408</v>
      </c>
      <c r="B94" s="21">
        <v>0</v>
      </c>
      <c r="C94" s="21">
        <v>0.46879298999999997</v>
      </c>
      <c r="D94" s="22">
        <f>+B94+C94</f>
        <v>0.46879298999999997</v>
      </c>
      <c r="E94" s="16"/>
      <c r="F94" s="21">
        <v>21.7</v>
      </c>
      <c r="G94" s="21">
        <v>0.27217393000000001</v>
      </c>
      <c r="H94" s="22">
        <f t="shared" ref="H94:H103" si="99">+F94+G94</f>
        <v>21.97217393</v>
      </c>
      <c r="I94" s="16"/>
      <c r="J94" s="21">
        <f t="shared" ref="J94:J97" si="100">+B94-F94</f>
        <v>-21.7</v>
      </c>
      <c r="K94" s="22">
        <f t="shared" si="94"/>
        <v>-370.3</v>
      </c>
      <c r="L94" s="16"/>
      <c r="M94" s="21">
        <f t="shared" ref="M94:M97" si="101">+C94-G94</f>
        <v>0.19661905999999996</v>
      </c>
      <c r="N94" s="22">
        <f t="shared" ref="N94:N97" si="102">+N93+M94</f>
        <v>221.29070102486506</v>
      </c>
      <c r="O94" s="16"/>
      <c r="P94" s="21">
        <f>+J94+M94</f>
        <v>-21.50338094</v>
      </c>
      <c r="Q94" s="22">
        <f t="shared" si="96"/>
        <v>-149.0092989751347</v>
      </c>
      <c r="S94" s="60"/>
    </row>
    <row r="95" spans="1:19" ht="15" customHeight="1" x14ac:dyDescent="0.25">
      <c r="A95" s="18">
        <v>45411</v>
      </c>
      <c r="B95" s="21">
        <v>0</v>
      </c>
      <c r="C95" s="21">
        <v>7.4124620000000002E-2</v>
      </c>
      <c r="D95" s="22">
        <f t="shared" ref="D95" si="103">+B95+C95</f>
        <v>7.4124620000000002E-2</v>
      </c>
      <c r="E95" s="16"/>
      <c r="F95" s="21">
        <v>7.9</v>
      </c>
      <c r="G95" s="21">
        <v>0</v>
      </c>
      <c r="H95" s="22">
        <f t="shared" si="99"/>
        <v>7.9</v>
      </c>
      <c r="I95" s="16"/>
      <c r="J95" s="21">
        <f t="shared" si="100"/>
        <v>-7.9</v>
      </c>
      <c r="K95" s="22">
        <f t="shared" ref="K95:K97" si="104">+K94+J95</f>
        <v>-378.2</v>
      </c>
      <c r="L95" s="16"/>
      <c r="M95" s="21">
        <f t="shared" si="101"/>
        <v>7.4124620000000002E-2</v>
      </c>
      <c r="N95" s="22">
        <f t="shared" si="102"/>
        <v>221.36482564486505</v>
      </c>
      <c r="O95" s="16"/>
      <c r="P95" s="21">
        <f t="shared" ref="P95" si="105">+J95+M95</f>
        <v>-7.8258753800000003</v>
      </c>
      <c r="Q95" s="22">
        <f t="shared" ref="Q95:Q100" si="106">+Q94+P95</f>
        <v>-156.83517435513471</v>
      </c>
      <c r="R95" s="65"/>
      <c r="S95" s="60"/>
    </row>
    <row r="96" spans="1:19" ht="15" customHeight="1" x14ac:dyDescent="0.25">
      <c r="A96" s="18">
        <v>45412</v>
      </c>
      <c r="B96" s="21">
        <v>0</v>
      </c>
      <c r="C96" s="21">
        <v>5.4558057599999996</v>
      </c>
      <c r="D96" s="22">
        <f>+B96+C96</f>
        <v>5.4558057599999996</v>
      </c>
      <c r="E96" s="16"/>
      <c r="F96" s="21">
        <v>26.1</v>
      </c>
      <c r="G96" s="21">
        <v>8.4605400000000008E-3</v>
      </c>
      <c r="H96" s="22">
        <f t="shared" si="99"/>
        <v>26.108460540000003</v>
      </c>
      <c r="I96" s="16"/>
      <c r="J96" s="21">
        <f t="shared" si="100"/>
        <v>-26.1</v>
      </c>
      <c r="K96" s="22">
        <f t="shared" si="104"/>
        <v>-404.3</v>
      </c>
      <c r="L96" s="16"/>
      <c r="M96" s="21">
        <f t="shared" si="101"/>
        <v>5.4473452199999999</v>
      </c>
      <c r="N96" s="22">
        <f t="shared" si="102"/>
        <v>226.81217086486504</v>
      </c>
      <c r="O96" s="16"/>
      <c r="P96" s="21">
        <f>+J96+M96</f>
        <v>-20.652654780000002</v>
      </c>
      <c r="Q96" s="22">
        <f t="shared" si="106"/>
        <v>-177.48782913513472</v>
      </c>
      <c r="S96" s="60"/>
    </row>
    <row r="97" spans="1:19" ht="15" customHeight="1" x14ac:dyDescent="0.25">
      <c r="A97" s="18">
        <v>45414</v>
      </c>
      <c r="B97" s="21">
        <v>0</v>
      </c>
      <c r="C97" s="21">
        <v>25.188115510000003</v>
      </c>
      <c r="D97" s="22">
        <f t="shared" ref="D97:D103" si="107">+B97+C97</f>
        <v>25.188115510000003</v>
      </c>
      <c r="E97" s="16"/>
      <c r="F97" s="21">
        <v>16.600000000000001</v>
      </c>
      <c r="G97" s="21">
        <v>0</v>
      </c>
      <c r="H97" s="22">
        <f t="shared" si="99"/>
        <v>16.600000000000001</v>
      </c>
      <c r="I97" s="16"/>
      <c r="J97" s="21">
        <f t="shared" si="100"/>
        <v>-16.600000000000001</v>
      </c>
      <c r="K97" s="22">
        <f t="shared" si="104"/>
        <v>-420.90000000000003</v>
      </c>
      <c r="L97" s="16"/>
      <c r="M97" s="21">
        <f t="shared" si="101"/>
        <v>25.188115510000003</v>
      </c>
      <c r="N97" s="22">
        <f t="shared" si="102"/>
        <v>252.00028637486503</v>
      </c>
      <c r="O97" s="16"/>
      <c r="P97" s="21">
        <f t="shared" ref="P97" si="108">+J97+M97</f>
        <v>8.5881155100000015</v>
      </c>
      <c r="Q97" s="22">
        <f t="shared" si="106"/>
        <v>-168.89971362513472</v>
      </c>
      <c r="S97" s="60"/>
    </row>
    <row r="98" spans="1:19" ht="15" customHeight="1" x14ac:dyDescent="0.25">
      <c r="A98" s="18">
        <v>45415</v>
      </c>
      <c r="B98" s="21">
        <v>0</v>
      </c>
      <c r="C98" s="21">
        <v>0.25875071999999999</v>
      </c>
      <c r="D98" s="22">
        <f t="shared" si="107"/>
        <v>0.25875071999999999</v>
      </c>
      <c r="E98" s="16"/>
      <c r="F98" s="21">
        <v>6</v>
      </c>
      <c r="G98" s="21">
        <v>6.1554209999999998E-2</v>
      </c>
      <c r="H98" s="22">
        <f t="shared" si="99"/>
        <v>6.0615542099999997</v>
      </c>
      <c r="I98" s="16"/>
      <c r="J98" s="21">
        <f t="shared" ref="J98:J103" si="109">+B98-F98</f>
        <v>-6</v>
      </c>
      <c r="K98" s="22">
        <f t="shared" ref="K98:K103" si="110">+K97+J98</f>
        <v>-426.90000000000003</v>
      </c>
      <c r="L98" s="16"/>
      <c r="M98" s="21">
        <f t="shared" ref="M98:M101" si="111">+C98-G98</f>
        <v>0.19719650999999999</v>
      </c>
      <c r="N98" s="22">
        <f t="shared" ref="N98:N109" si="112">+N97+M98</f>
        <v>252.19748288486502</v>
      </c>
      <c r="O98" s="16"/>
      <c r="P98" s="21">
        <f t="shared" ref="P98:P101" si="113">+J98+M98</f>
        <v>-5.8028034899999996</v>
      </c>
      <c r="Q98" s="22">
        <f t="shared" si="106"/>
        <v>-174.70251711513473</v>
      </c>
      <c r="S98" s="60"/>
    </row>
    <row r="99" spans="1:19" ht="15" customHeight="1" x14ac:dyDescent="0.25">
      <c r="A99" s="18">
        <v>45418</v>
      </c>
      <c r="B99" s="21">
        <v>0</v>
      </c>
      <c r="C99" s="21">
        <v>0.57885872999999988</v>
      </c>
      <c r="D99" s="22">
        <f t="shared" si="107"/>
        <v>0.57885872999999988</v>
      </c>
      <c r="E99" s="16"/>
      <c r="F99" s="21">
        <v>9.5</v>
      </c>
      <c r="G99" s="21">
        <v>0</v>
      </c>
      <c r="H99" s="22">
        <f t="shared" si="99"/>
        <v>9.5</v>
      </c>
      <c r="I99" s="16"/>
      <c r="J99" s="21">
        <f t="shared" si="109"/>
        <v>-9.5</v>
      </c>
      <c r="K99" s="22">
        <f t="shared" si="110"/>
        <v>-436.40000000000003</v>
      </c>
      <c r="L99" s="16"/>
      <c r="M99" s="21">
        <f t="shared" si="111"/>
        <v>0.57885872999999988</v>
      </c>
      <c r="N99" s="22">
        <f t="shared" si="112"/>
        <v>252.77634161486503</v>
      </c>
      <c r="O99" s="16"/>
      <c r="P99" s="21">
        <f t="shared" si="113"/>
        <v>-8.9211412699999997</v>
      </c>
      <c r="Q99" s="22">
        <f t="shared" si="106"/>
        <v>-183.62365838513472</v>
      </c>
      <c r="S99" s="60"/>
    </row>
    <row r="100" spans="1:19" ht="15" customHeight="1" x14ac:dyDescent="0.25">
      <c r="A100" s="18">
        <v>45419</v>
      </c>
      <c r="B100" s="21">
        <v>0</v>
      </c>
      <c r="C100" s="21">
        <v>54.438467490000001</v>
      </c>
      <c r="D100" s="22">
        <f t="shared" si="107"/>
        <v>54.438467490000001</v>
      </c>
      <c r="E100" s="16"/>
      <c r="F100" s="21">
        <v>10</v>
      </c>
      <c r="G100" s="21">
        <v>0</v>
      </c>
      <c r="H100" s="22">
        <f t="shared" si="99"/>
        <v>10</v>
      </c>
      <c r="I100" s="16"/>
      <c r="J100" s="21">
        <f t="shared" si="109"/>
        <v>-10</v>
      </c>
      <c r="K100" s="22">
        <f t="shared" si="110"/>
        <v>-446.40000000000003</v>
      </c>
      <c r="L100" s="16"/>
      <c r="M100" s="21">
        <f t="shared" si="111"/>
        <v>54.438467490000001</v>
      </c>
      <c r="N100" s="22">
        <f t="shared" si="112"/>
        <v>307.21480910486503</v>
      </c>
      <c r="O100" s="16"/>
      <c r="P100" s="21">
        <f t="shared" si="113"/>
        <v>44.438467490000001</v>
      </c>
      <c r="Q100" s="22">
        <f t="shared" si="106"/>
        <v>-139.18519089513472</v>
      </c>
      <c r="S100" s="60"/>
    </row>
    <row r="101" spans="1:19" ht="15" customHeight="1" x14ac:dyDescent="0.25">
      <c r="A101" s="18">
        <v>45420</v>
      </c>
      <c r="B101" s="21">
        <v>0</v>
      </c>
      <c r="C101" s="21">
        <v>9.2560399999999793E-3</v>
      </c>
      <c r="D101" s="22">
        <f t="shared" si="107"/>
        <v>9.2560399999999793E-3</v>
      </c>
      <c r="E101" s="16"/>
      <c r="F101" s="21">
        <v>7</v>
      </c>
      <c r="G101" s="21">
        <v>0</v>
      </c>
      <c r="H101" s="22">
        <f t="shared" si="99"/>
        <v>7</v>
      </c>
      <c r="I101" s="16"/>
      <c r="J101" s="21">
        <f t="shared" si="109"/>
        <v>-7</v>
      </c>
      <c r="K101" s="22">
        <f t="shared" si="110"/>
        <v>-453.40000000000003</v>
      </c>
      <c r="L101" s="16"/>
      <c r="M101" s="21">
        <f t="shared" si="111"/>
        <v>9.2560399999999793E-3</v>
      </c>
      <c r="N101" s="22">
        <f t="shared" si="112"/>
        <v>307.22406514486505</v>
      </c>
      <c r="O101" s="16"/>
      <c r="P101" s="21">
        <f t="shared" si="113"/>
        <v>-6.9907439599999996</v>
      </c>
      <c r="Q101" s="22">
        <f t="shared" ref="Q101:Q106" si="114">+Q100+P101</f>
        <v>-146.17593485513473</v>
      </c>
      <c r="S101" s="60"/>
    </row>
    <row r="102" spans="1:19" ht="15" customHeight="1" x14ac:dyDescent="0.25">
      <c r="A102" s="18">
        <v>45421</v>
      </c>
      <c r="B102" s="21">
        <v>0</v>
      </c>
      <c r="C102" s="21">
        <v>10.82749014</v>
      </c>
      <c r="D102" s="22">
        <f t="shared" si="107"/>
        <v>10.82749014</v>
      </c>
      <c r="E102" s="16"/>
      <c r="F102" s="21">
        <v>10</v>
      </c>
      <c r="G102" s="21">
        <v>50</v>
      </c>
      <c r="H102" s="22">
        <f t="shared" si="99"/>
        <v>60</v>
      </c>
      <c r="I102" s="16"/>
      <c r="J102" s="21">
        <f t="shared" si="109"/>
        <v>-10</v>
      </c>
      <c r="K102" s="22">
        <f t="shared" si="110"/>
        <v>-463.40000000000003</v>
      </c>
      <c r="L102" s="16"/>
      <c r="M102" s="21">
        <f>+C102-G102</f>
        <v>-39.172509859999998</v>
      </c>
      <c r="N102" s="22">
        <f t="shared" si="112"/>
        <v>268.05155528486506</v>
      </c>
      <c r="O102" s="16"/>
      <c r="P102" s="21">
        <f>+J102+M102</f>
        <v>-49.172509859999998</v>
      </c>
      <c r="Q102" s="22">
        <f t="shared" si="114"/>
        <v>-195.34844471513472</v>
      </c>
      <c r="S102" s="60"/>
    </row>
    <row r="103" spans="1:19" ht="15" customHeight="1" x14ac:dyDescent="0.25">
      <c r="A103" s="18">
        <v>45422</v>
      </c>
      <c r="B103" s="21">
        <v>0</v>
      </c>
      <c r="C103" s="21">
        <v>2.4162284000000001</v>
      </c>
      <c r="D103" s="22">
        <f t="shared" si="107"/>
        <v>2.4162284000000001</v>
      </c>
      <c r="E103" s="16"/>
      <c r="F103" s="21">
        <v>10.1</v>
      </c>
      <c r="G103" s="21">
        <v>0.30897997999999993</v>
      </c>
      <c r="H103" s="22">
        <f t="shared" si="99"/>
        <v>10.40897998</v>
      </c>
      <c r="I103" s="16"/>
      <c r="J103" s="21">
        <f t="shared" si="109"/>
        <v>-10.1</v>
      </c>
      <c r="K103" s="22">
        <f t="shared" si="110"/>
        <v>-473.50000000000006</v>
      </c>
      <c r="L103" s="16"/>
      <c r="M103" s="21">
        <f>+C103-G103</f>
        <v>2.1072484200000003</v>
      </c>
      <c r="N103" s="22">
        <f t="shared" si="112"/>
        <v>270.15880370486508</v>
      </c>
      <c r="O103" s="16"/>
      <c r="P103" s="21">
        <f>+J103+M103</f>
        <v>-7.9927515799999993</v>
      </c>
      <c r="Q103" s="22">
        <f t="shared" si="114"/>
        <v>-203.34119629513472</v>
      </c>
      <c r="S103" s="60"/>
    </row>
    <row r="104" spans="1:19" ht="15" customHeight="1" x14ac:dyDescent="0.25">
      <c r="A104" s="18">
        <v>45425</v>
      </c>
      <c r="B104" s="21">
        <v>0</v>
      </c>
      <c r="C104" s="21">
        <v>7.5085229</v>
      </c>
      <c r="D104" s="22">
        <f t="shared" ref="D104:D108" si="115">+B104+C104</f>
        <v>7.5085229</v>
      </c>
      <c r="E104" s="16"/>
      <c r="F104" s="21">
        <v>6</v>
      </c>
      <c r="G104" s="21">
        <v>0</v>
      </c>
      <c r="H104" s="22">
        <f t="shared" ref="H104:H115" si="116">+F104+G104</f>
        <v>6</v>
      </c>
      <c r="I104" s="16"/>
      <c r="J104" s="21">
        <f t="shared" ref="J104:J108" si="117">+B104-F104</f>
        <v>-6</v>
      </c>
      <c r="K104" s="22">
        <f t="shared" ref="K104:K108" si="118">+K103+J104</f>
        <v>-479.50000000000006</v>
      </c>
      <c r="L104" s="16"/>
      <c r="M104" s="21">
        <f t="shared" ref="M104" si="119">+C104-G104</f>
        <v>7.5085229</v>
      </c>
      <c r="N104" s="22">
        <f t="shared" si="112"/>
        <v>277.66732660486508</v>
      </c>
      <c r="O104" s="16"/>
      <c r="P104" s="21">
        <f t="shared" ref="P104" si="120">+J104+M104</f>
        <v>1.5085229</v>
      </c>
      <c r="Q104" s="22">
        <f t="shared" si="114"/>
        <v>-201.83267339513472</v>
      </c>
      <c r="S104" s="60"/>
    </row>
    <row r="105" spans="1:19" ht="15" customHeight="1" x14ac:dyDescent="0.25">
      <c r="A105" s="18">
        <v>45428</v>
      </c>
      <c r="B105" s="21">
        <v>0</v>
      </c>
      <c r="C105" s="21">
        <v>1.85868627</v>
      </c>
      <c r="D105" s="22">
        <f t="shared" si="115"/>
        <v>1.85868627</v>
      </c>
      <c r="E105" s="16"/>
      <c r="F105" s="21">
        <v>4</v>
      </c>
      <c r="G105" s="21">
        <v>0</v>
      </c>
      <c r="H105" s="22">
        <f t="shared" si="116"/>
        <v>4</v>
      </c>
      <c r="I105" s="16"/>
      <c r="J105" s="21">
        <f t="shared" si="117"/>
        <v>-4</v>
      </c>
      <c r="K105" s="22">
        <f t="shared" si="118"/>
        <v>-483.50000000000006</v>
      </c>
      <c r="L105" s="16"/>
      <c r="M105" s="21">
        <f>+C105-G105</f>
        <v>1.85868627</v>
      </c>
      <c r="N105" s="22">
        <f t="shared" si="112"/>
        <v>279.5260128748651</v>
      </c>
      <c r="O105" s="16"/>
      <c r="P105" s="21">
        <f>+J105+M105</f>
        <v>-2.1413137300000002</v>
      </c>
      <c r="Q105" s="22">
        <f t="shared" si="114"/>
        <v>-203.97398712513473</v>
      </c>
      <c r="S105" s="60"/>
    </row>
    <row r="106" spans="1:19" ht="15" customHeight="1" x14ac:dyDescent="0.25">
      <c r="A106" s="18">
        <v>45429</v>
      </c>
      <c r="B106" s="21">
        <v>0</v>
      </c>
      <c r="C106" s="21">
        <v>7.6380660000000003E-2</v>
      </c>
      <c r="D106" s="22">
        <f t="shared" si="115"/>
        <v>7.6380660000000003E-2</v>
      </c>
      <c r="E106" s="16"/>
      <c r="F106" s="21">
        <v>6</v>
      </c>
      <c r="G106" s="21">
        <v>0</v>
      </c>
      <c r="H106" s="22">
        <f t="shared" si="116"/>
        <v>6</v>
      </c>
      <c r="I106" s="16"/>
      <c r="J106" s="21">
        <f t="shared" si="117"/>
        <v>-6</v>
      </c>
      <c r="K106" s="22">
        <f t="shared" si="118"/>
        <v>-489.50000000000006</v>
      </c>
      <c r="L106" s="16"/>
      <c r="M106" s="21">
        <f>+C106-G106</f>
        <v>7.6380660000000003E-2</v>
      </c>
      <c r="N106" s="22">
        <f t="shared" si="112"/>
        <v>279.60239353486509</v>
      </c>
      <c r="O106" s="16"/>
      <c r="P106" s="21">
        <f>+J106+M106</f>
        <v>-5.9236193400000001</v>
      </c>
      <c r="Q106" s="22">
        <f t="shared" si="114"/>
        <v>-209.89760646513471</v>
      </c>
      <c r="S106" s="60"/>
    </row>
    <row r="107" spans="1:19" ht="15" customHeight="1" x14ac:dyDescent="0.25">
      <c r="A107" s="18">
        <v>45432</v>
      </c>
      <c r="B107" s="21">
        <v>0</v>
      </c>
      <c r="C107" s="21">
        <v>2.1607559999999994E-2</v>
      </c>
      <c r="D107" s="22">
        <f t="shared" si="115"/>
        <v>2.1607559999999994E-2</v>
      </c>
      <c r="E107" s="16"/>
      <c r="F107" s="21">
        <v>9</v>
      </c>
      <c r="G107" s="21">
        <v>0</v>
      </c>
      <c r="H107" s="22">
        <f t="shared" si="116"/>
        <v>9</v>
      </c>
      <c r="I107" s="16"/>
      <c r="J107" s="21">
        <f t="shared" si="117"/>
        <v>-9</v>
      </c>
      <c r="K107" s="22">
        <f t="shared" si="118"/>
        <v>-498.50000000000006</v>
      </c>
      <c r="L107" s="16"/>
      <c r="M107" s="21">
        <f>+C107-G107</f>
        <v>2.1607559999999994E-2</v>
      </c>
      <c r="N107" s="22">
        <f t="shared" si="112"/>
        <v>279.62400109486509</v>
      </c>
      <c r="O107" s="16"/>
      <c r="P107" s="21">
        <f>+J107+M107</f>
        <v>-8.9783924400000004</v>
      </c>
      <c r="Q107" s="22">
        <f t="shared" ref="Q107:Q119" si="121">+Q106+P107</f>
        <v>-218.87599890513471</v>
      </c>
      <c r="S107" s="60"/>
    </row>
    <row r="108" spans="1:19" ht="15" customHeight="1" x14ac:dyDescent="0.25">
      <c r="A108" s="18">
        <v>45433</v>
      </c>
      <c r="B108" s="21">
        <v>0</v>
      </c>
      <c r="C108" s="21">
        <v>0.12461567</v>
      </c>
      <c r="D108" s="22">
        <f t="shared" si="115"/>
        <v>0.12461567</v>
      </c>
      <c r="E108" s="16"/>
      <c r="F108" s="21">
        <v>8</v>
      </c>
      <c r="G108" s="21">
        <v>50.00824574</v>
      </c>
      <c r="H108" s="22">
        <f t="shared" si="116"/>
        <v>58.00824574</v>
      </c>
      <c r="I108" s="16"/>
      <c r="J108" s="21">
        <f t="shared" si="117"/>
        <v>-8</v>
      </c>
      <c r="K108" s="22">
        <f t="shared" si="118"/>
        <v>-506.50000000000006</v>
      </c>
      <c r="L108" s="16"/>
      <c r="M108" s="21">
        <f>+C108-G108</f>
        <v>-49.883630070000002</v>
      </c>
      <c r="N108" s="22">
        <f t="shared" si="112"/>
        <v>229.74037102486508</v>
      </c>
      <c r="O108" s="16"/>
      <c r="P108" s="21">
        <f>+J108+M108</f>
        <v>-57.883630070000002</v>
      </c>
      <c r="Q108" s="22">
        <f t="shared" si="121"/>
        <v>-276.75962897513472</v>
      </c>
      <c r="S108" s="60"/>
    </row>
    <row r="109" spans="1:19" ht="15" customHeight="1" x14ac:dyDescent="0.25">
      <c r="A109" s="18">
        <v>45434</v>
      </c>
      <c r="B109" s="21">
        <v>0</v>
      </c>
      <c r="C109" s="21">
        <v>5.8114500000000001E-3</v>
      </c>
      <c r="D109" s="22">
        <f t="shared" ref="D109:D116" si="122">+B109+C109</f>
        <v>5.8114500000000001E-3</v>
      </c>
      <c r="E109" s="16"/>
      <c r="F109" s="21">
        <v>7</v>
      </c>
      <c r="G109" s="21">
        <v>0</v>
      </c>
      <c r="H109" s="22">
        <f t="shared" si="116"/>
        <v>7</v>
      </c>
      <c r="I109" s="16"/>
      <c r="J109" s="21">
        <f t="shared" ref="J109:J119" si="123">+B109-F109</f>
        <v>-7</v>
      </c>
      <c r="K109" s="22">
        <f t="shared" ref="K109:K119" si="124">+K108+J109</f>
        <v>-513.5</v>
      </c>
      <c r="L109" s="16"/>
      <c r="M109" s="21">
        <f t="shared" ref="M109" si="125">+C109-G109</f>
        <v>5.8114500000000001E-3</v>
      </c>
      <c r="N109" s="22">
        <f t="shared" si="112"/>
        <v>229.74618247486509</v>
      </c>
      <c r="O109" s="16"/>
      <c r="P109" s="21">
        <f t="shared" ref="P109" si="126">+J109+M109</f>
        <v>-6.9941885499999996</v>
      </c>
      <c r="Q109" s="22">
        <f t="shared" si="121"/>
        <v>-283.75381752513471</v>
      </c>
      <c r="S109" s="60"/>
    </row>
    <row r="110" spans="1:19" ht="15" customHeight="1" x14ac:dyDescent="0.25">
      <c r="A110" s="18">
        <v>45435</v>
      </c>
      <c r="B110" s="21">
        <v>0</v>
      </c>
      <c r="C110" s="21">
        <v>4.9183724500000006</v>
      </c>
      <c r="D110" s="22">
        <f t="shared" si="122"/>
        <v>4.9183724500000006</v>
      </c>
      <c r="E110" s="16"/>
      <c r="F110" s="21">
        <v>18.2</v>
      </c>
      <c r="G110" s="21">
        <v>0</v>
      </c>
      <c r="H110" s="22">
        <f t="shared" si="116"/>
        <v>18.2</v>
      </c>
      <c r="I110" s="16"/>
      <c r="J110" s="21">
        <f t="shared" ref="J110:J115" si="127">+B110-F110</f>
        <v>-18.2</v>
      </c>
      <c r="K110" s="22">
        <f t="shared" ref="K110:K115" si="128">+K109+J110</f>
        <v>-531.70000000000005</v>
      </c>
      <c r="L110" s="16"/>
      <c r="M110" s="21">
        <f t="shared" ref="M110:M115" si="129">+C110-G110</f>
        <v>4.9183724500000006</v>
      </c>
      <c r="N110" s="22">
        <f t="shared" ref="N110:N115" si="130">+N109+M110</f>
        <v>234.66455492486509</v>
      </c>
      <c r="O110" s="16"/>
      <c r="P110" s="21">
        <f t="shared" ref="P110:P115" si="131">+J110+M110</f>
        <v>-13.28162755</v>
      </c>
      <c r="Q110" s="22">
        <f t="shared" ref="Q110:Q115" si="132">+Q109+P110</f>
        <v>-297.0354450751347</v>
      </c>
      <c r="S110" s="60"/>
    </row>
    <row r="111" spans="1:19" ht="15" customHeight="1" x14ac:dyDescent="0.25">
      <c r="A111" s="18">
        <v>45436</v>
      </c>
      <c r="B111" s="21">
        <v>0</v>
      </c>
      <c r="C111" s="21">
        <v>5.9883505399999981</v>
      </c>
      <c r="D111" s="22">
        <f t="shared" si="122"/>
        <v>5.9883505399999981</v>
      </c>
      <c r="E111" s="16"/>
      <c r="F111" s="21">
        <v>8</v>
      </c>
      <c r="G111" s="21">
        <v>0</v>
      </c>
      <c r="H111" s="22">
        <f t="shared" si="116"/>
        <v>8</v>
      </c>
      <c r="I111" s="16"/>
      <c r="J111" s="21">
        <f t="shared" si="127"/>
        <v>-8</v>
      </c>
      <c r="K111" s="22">
        <f t="shared" si="128"/>
        <v>-539.70000000000005</v>
      </c>
      <c r="L111" s="16"/>
      <c r="M111" s="21">
        <f t="shared" si="129"/>
        <v>5.9883505399999981</v>
      </c>
      <c r="N111" s="22">
        <f t="shared" si="130"/>
        <v>240.65290546486509</v>
      </c>
      <c r="O111" s="16"/>
      <c r="P111" s="21">
        <f t="shared" si="131"/>
        <v>-2.0116494600000019</v>
      </c>
      <c r="Q111" s="22">
        <f t="shared" si="132"/>
        <v>-299.0470945351347</v>
      </c>
      <c r="S111" s="60"/>
    </row>
    <row r="112" spans="1:19" ht="15" customHeight="1" x14ac:dyDescent="0.25">
      <c r="A112" s="18">
        <v>45439</v>
      </c>
      <c r="B112" s="21">
        <v>0</v>
      </c>
      <c r="C112" s="21">
        <v>0.14744192</v>
      </c>
      <c r="D112" s="22">
        <f t="shared" si="122"/>
        <v>0.14744192</v>
      </c>
      <c r="E112" s="16"/>
      <c r="F112" s="21">
        <v>8</v>
      </c>
      <c r="G112" s="21">
        <v>0</v>
      </c>
      <c r="H112" s="22">
        <f t="shared" si="116"/>
        <v>8</v>
      </c>
      <c r="I112" s="16"/>
      <c r="J112" s="21">
        <f t="shared" si="127"/>
        <v>-8</v>
      </c>
      <c r="K112" s="22">
        <f t="shared" si="128"/>
        <v>-547.70000000000005</v>
      </c>
      <c r="L112" s="16"/>
      <c r="M112" s="21">
        <f t="shared" si="129"/>
        <v>0.14744192</v>
      </c>
      <c r="N112" s="22">
        <f t="shared" si="130"/>
        <v>240.80034738486509</v>
      </c>
      <c r="O112" s="16"/>
      <c r="P112" s="21">
        <f t="shared" si="131"/>
        <v>-7.8525580799999997</v>
      </c>
      <c r="Q112" s="22">
        <f t="shared" si="132"/>
        <v>-306.8996526151347</v>
      </c>
      <c r="S112" s="60"/>
    </row>
    <row r="113" spans="1:19" ht="15" customHeight="1" x14ac:dyDescent="0.25">
      <c r="A113" s="18">
        <v>45440</v>
      </c>
      <c r="B113" s="21">
        <v>0</v>
      </c>
      <c r="C113" s="21">
        <v>2.4076715799999993</v>
      </c>
      <c r="D113" s="22">
        <f t="shared" si="122"/>
        <v>2.4076715799999993</v>
      </c>
      <c r="E113" s="16"/>
      <c r="F113" s="21">
        <v>9.1999999999999993</v>
      </c>
      <c r="G113" s="21">
        <v>0</v>
      </c>
      <c r="H113" s="22">
        <f t="shared" si="116"/>
        <v>9.1999999999999993</v>
      </c>
      <c r="I113" s="16"/>
      <c r="J113" s="21">
        <f t="shared" si="127"/>
        <v>-9.1999999999999993</v>
      </c>
      <c r="K113" s="22">
        <f t="shared" si="128"/>
        <v>-556.90000000000009</v>
      </c>
      <c r="L113" s="16"/>
      <c r="M113" s="21">
        <f t="shared" si="129"/>
        <v>2.4076715799999993</v>
      </c>
      <c r="N113" s="22">
        <f t="shared" si="130"/>
        <v>243.20801896486509</v>
      </c>
      <c r="O113" s="16"/>
      <c r="P113" s="21">
        <f t="shared" si="131"/>
        <v>-6.7923284200000005</v>
      </c>
      <c r="Q113" s="22">
        <f t="shared" si="132"/>
        <v>-313.69198103513469</v>
      </c>
      <c r="S113" s="60"/>
    </row>
    <row r="114" spans="1:19" ht="15" customHeight="1" x14ac:dyDescent="0.25">
      <c r="A114" s="18">
        <v>45441</v>
      </c>
      <c r="B114" s="21">
        <v>0</v>
      </c>
      <c r="C114" s="21">
        <v>1.0125522300000001</v>
      </c>
      <c r="D114" s="22">
        <f t="shared" si="122"/>
        <v>1.0125522300000001</v>
      </c>
      <c r="E114" s="16"/>
      <c r="F114" s="21">
        <v>23</v>
      </c>
      <c r="G114" s="21">
        <v>0</v>
      </c>
      <c r="H114" s="22">
        <f t="shared" si="116"/>
        <v>23</v>
      </c>
      <c r="I114" s="16"/>
      <c r="J114" s="21">
        <f t="shared" si="127"/>
        <v>-23</v>
      </c>
      <c r="K114" s="22">
        <f t="shared" si="128"/>
        <v>-579.90000000000009</v>
      </c>
      <c r="L114" s="16"/>
      <c r="M114" s="21">
        <f t="shared" si="129"/>
        <v>1.0125522300000001</v>
      </c>
      <c r="N114" s="22">
        <f t="shared" si="130"/>
        <v>244.2205711948651</v>
      </c>
      <c r="O114" s="16"/>
      <c r="P114" s="21">
        <f t="shared" si="131"/>
        <v>-21.987447769999999</v>
      </c>
      <c r="Q114" s="22">
        <f t="shared" si="132"/>
        <v>-335.67942880513471</v>
      </c>
      <c r="S114" s="60"/>
    </row>
    <row r="115" spans="1:19" ht="15" customHeight="1" x14ac:dyDescent="0.25">
      <c r="A115" s="18">
        <v>45442</v>
      </c>
      <c r="B115" s="21">
        <v>0</v>
      </c>
      <c r="C115" s="21">
        <v>28.358712219999997</v>
      </c>
      <c r="D115" s="22">
        <f t="shared" si="122"/>
        <v>28.358712219999997</v>
      </c>
      <c r="E115" s="16"/>
      <c r="F115" s="21">
        <v>13.5</v>
      </c>
      <c r="G115" s="21">
        <v>50.006690720000002</v>
      </c>
      <c r="H115" s="22">
        <f t="shared" si="116"/>
        <v>63.506690720000002</v>
      </c>
      <c r="I115" s="16"/>
      <c r="J115" s="21">
        <f t="shared" si="127"/>
        <v>-13.5</v>
      </c>
      <c r="K115" s="22">
        <f t="shared" si="128"/>
        <v>-593.40000000000009</v>
      </c>
      <c r="L115" s="16"/>
      <c r="M115" s="21">
        <f t="shared" si="129"/>
        <v>-21.647978500000004</v>
      </c>
      <c r="N115" s="22">
        <f t="shared" si="130"/>
        <v>222.57259269486511</v>
      </c>
      <c r="O115" s="16"/>
      <c r="P115" s="21">
        <f t="shared" si="131"/>
        <v>-35.147978500000008</v>
      </c>
      <c r="Q115" s="22">
        <f t="shared" si="132"/>
        <v>-370.82740730513473</v>
      </c>
      <c r="S115" s="60"/>
    </row>
    <row r="116" spans="1:19" ht="15" customHeight="1" x14ac:dyDescent="0.25">
      <c r="A116" s="18">
        <v>45443</v>
      </c>
      <c r="B116" s="21">
        <v>0</v>
      </c>
      <c r="C116" s="21">
        <v>0.30672454999999998</v>
      </c>
      <c r="D116" s="22">
        <f t="shared" si="122"/>
        <v>0.30672454999999998</v>
      </c>
      <c r="E116" s="16"/>
      <c r="F116" s="21">
        <v>6.2</v>
      </c>
      <c r="G116" s="21">
        <v>0</v>
      </c>
      <c r="H116" s="22">
        <f t="shared" ref="H116:H119" si="133">+F116+G116</f>
        <v>6.2</v>
      </c>
      <c r="I116" s="16"/>
      <c r="J116" s="21">
        <f t="shared" si="123"/>
        <v>-6.2</v>
      </c>
      <c r="K116" s="22">
        <f t="shared" si="124"/>
        <v>-599.60000000000014</v>
      </c>
      <c r="L116" s="16"/>
      <c r="M116" s="21">
        <f>+C116-G116</f>
        <v>0.30672454999999998</v>
      </c>
      <c r="N116" s="22">
        <f>+N115+M116</f>
        <v>222.87931724486512</v>
      </c>
      <c r="O116" s="16"/>
      <c r="P116" s="21">
        <f>+J116+M116</f>
        <v>-5.89327545</v>
      </c>
      <c r="Q116" s="22">
        <f t="shared" si="121"/>
        <v>-376.7206827551347</v>
      </c>
      <c r="R116" s="67"/>
      <c r="S116" s="60"/>
    </row>
    <row r="117" spans="1:19" ht="15" customHeight="1" x14ac:dyDescent="0.25">
      <c r="A117" s="18">
        <v>45446</v>
      </c>
      <c r="B117" s="21">
        <v>0</v>
      </c>
      <c r="C117" s="21">
        <v>0.34923501000000001</v>
      </c>
      <c r="D117" s="22">
        <f t="shared" ref="D117:D120" si="134">+B117+C117</f>
        <v>0.34923501000000001</v>
      </c>
      <c r="E117" s="16"/>
      <c r="F117" s="21">
        <v>11.5</v>
      </c>
      <c r="G117" s="21">
        <v>0</v>
      </c>
      <c r="H117" s="22">
        <f t="shared" si="133"/>
        <v>11.5</v>
      </c>
      <c r="I117" s="16"/>
      <c r="J117" s="21">
        <f t="shared" si="123"/>
        <v>-11.5</v>
      </c>
      <c r="K117" s="22">
        <f t="shared" si="124"/>
        <v>-611.10000000000014</v>
      </c>
      <c r="L117" s="16"/>
      <c r="M117" s="21">
        <f t="shared" ref="M117:M119" si="135">+C117-G117</f>
        <v>0.34923501000000001</v>
      </c>
      <c r="N117" s="22">
        <f t="shared" ref="N117:N119" si="136">+N116+M117</f>
        <v>223.22855225486512</v>
      </c>
      <c r="O117" s="16"/>
      <c r="P117" s="21">
        <f t="shared" ref="P117:P119" si="137">+J117+M117</f>
        <v>-11.150764990000001</v>
      </c>
      <c r="Q117" s="22">
        <f t="shared" si="121"/>
        <v>-387.87144774513473</v>
      </c>
      <c r="S117" s="60"/>
    </row>
    <row r="118" spans="1:19" ht="15" customHeight="1" x14ac:dyDescent="0.25">
      <c r="A118" s="18">
        <v>45447</v>
      </c>
      <c r="B118" s="21">
        <v>0</v>
      </c>
      <c r="C118" s="21">
        <v>29.454062729999919</v>
      </c>
      <c r="D118" s="22">
        <f t="shared" si="134"/>
        <v>29.454062729999919</v>
      </c>
      <c r="E118" s="16"/>
      <c r="F118" s="21">
        <v>7.5</v>
      </c>
      <c r="G118" s="21">
        <v>0</v>
      </c>
      <c r="H118" s="22">
        <f t="shared" si="133"/>
        <v>7.5</v>
      </c>
      <c r="I118" s="16"/>
      <c r="J118" s="21">
        <f t="shared" si="123"/>
        <v>-7.5</v>
      </c>
      <c r="K118" s="22">
        <f t="shared" si="124"/>
        <v>-618.60000000000014</v>
      </c>
      <c r="L118" s="16"/>
      <c r="M118" s="21">
        <f t="shared" si="135"/>
        <v>29.454062729999919</v>
      </c>
      <c r="N118" s="22">
        <f t="shared" si="136"/>
        <v>252.68261498486504</v>
      </c>
      <c r="O118" s="16"/>
      <c r="P118" s="21">
        <f t="shared" si="137"/>
        <v>21.954062729999919</v>
      </c>
      <c r="Q118" s="22">
        <f t="shared" si="121"/>
        <v>-365.91738501513481</v>
      </c>
      <c r="S118" s="60"/>
    </row>
    <row r="119" spans="1:19" ht="15" customHeight="1" x14ac:dyDescent="0.25">
      <c r="A119" s="18">
        <v>45448</v>
      </c>
      <c r="B119" s="21">
        <v>0</v>
      </c>
      <c r="C119" s="21">
        <v>1.575267E-2</v>
      </c>
      <c r="D119" s="22">
        <f t="shared" si="134"/>
        <v>1.575267E-2</v>
      </c>
      <c r="E119" s="16"/>
      <c r="F119" s="21">
        <v>7.4</v>
      </c>
      <c r="G119" s="21">
        <v>0</v>
      </c>
      <c r="H119" s="22">
        <f t="shared" si="133"/>
        <v>7.4</v>
      </c>
      <c r="I119" s="16"/>
      <c r="J119" s="21">
        <f t="shared" si="123"/>
        <v>-7.4</v>
      </c>
      <c r="K119" s="22">
        <f t="shared" si="124"/>
        <v>-626.00000000000011</v>
      </c>
      <c r="L119" s="16"/>
      <c r="M119" s="21">
        <f t="shared" si="135"/>
        <v>1.575267E-2</v>
      </c>
      <c r="N119" s="22">
        <f t="shared" si="136"/>
        <v>252.69836765486505</v>
      </c>
      <c r="O119" s="16"/>
      <c r="P119" s="21">
        <f t="shared" si="137"/>
        <v>-7.38424733</v>
      </c>
      <c r="Q119" s="22">
        <f t="shared" si="121"/>
        <v>-373.30163234513481</v>
      </c>
      <c r="S119" s="60"/>
    </row>
    <row r="120" spans="1:19" ht="15" customHeight="1" x14ac:dyDescent="0.25">
      <c r="A120" s="18">
        <v>45449</v>
      </c>
      <c r="B120" s="21">
        <v>0</v>
      </c>
      <c r="C120" s="21">
        <v>24.039508299999994</v>
      </c>
      <c r="D120" s="22">
        <f t="shared" si="134"/>
        <v>24.039508299999994</v>
      </c>
      <c r="E120" s="16"/>
      <c r="F120" s="21">
        <v>6</v>
      </c>
      <c r="G120" s="21">
        <v>0</v>
      </c>
      <c r="H120" s="22">
        <f t="shared" ref="H120" si="138">+F120+G120</f>
        <v>6</v>
      </c>
      <c r="I120" s="16"/>
      <c r="J120" s="21">
        <f t="shared" ref="J120" si="139">+B120-F120</f>
        <v>-6</v>
      </c>
      <c r="K120" s="22">
        <f t="shared" ref="K120" si="140">+K119+J120</f>
        <v>-632.00000000000011</v>
      </c>
      <c r="L120" s="16"/>
      <c r="M120" s="21">
        <f>+C120-G120</f>
        <v>24.039508299999994</v>
      </c>
      <c r="N120" s="22">
        <f>+N119+M120</f>
        <v>276.73787595486505</v>
      </c>
      <c r="O120" s="16"/>
      <c r="P120" s="21">
        <f>+J120+M120</f>
        <v>18.039508299999994</v>
      </c>
      <c r="Q120" s="22">
        <f t="shared" ref="Q120" si="141">+Q119+P120</f>
        <v>-355.26212404513478</v>
      </c>
      <c r="R120" s="67"/>
      <c r="S120" s="60"/>
    </row>
    <row r="121" spans="1:19" ht="15" customHeight="1" x14ac:dyDescent="0.25">
      <c r="A121" s="18">
        <v>45450</v>
      </c>
      <c r="B121" s="21">
        <v>0</v>
      </c>
      <c r="C121" s="21">
        <v>7.5080200000000007E-3</v>
      </c>
      <c r="D121" s="22">
        <f t="shared" ref="D121:D124" si="142">+B121+C121</f>
        <v>7.5080200000000007E-3</v>
      </c>
      <c r="E121" s="16"/>
      <c r="F121" s="21">
        <v>0</v>
      </c>
      <c r="G121" s="21">
        <v>0</v>
      </c>
      <c r="H121" s="22">
        <f t="shared" ref="H121:H124" si="143">+F121+G121</f>
        <v>0</v>
      </c>
      <c r="I121" s="16"/>
      <c r="J121" s="21">
        <f t="shared" ref="J121:J124" si="144">+B121-F121</f>
        <v>0</v>
      </c>
      <c r="K121" s="22">
        <f t="shared" ref="K121:K124" si="145">+K120+J121</f>
        <v>-632.00000000000011</v>
      </c>
      <c r="L121" s="16"/>
      <c r="M121" s="21">
        <f>+C121-G121</f>
        <v>7.5080200000000007E-3</v>
      </c>
      <c r="N121" s="22">
        <f>+N120+M121</f>
        <v>276.74538397486504</v>
      </c>
      <c r="O121" s="16"/>
      <c r="P121" s="21">
        <f>+J121+M121</f>
        <v>7.5080200000000007E-3</v>
      </c>
      <c r="Q121" s="22">
        <f t="shared" ref="Q121:Q124" si="146">+Q120+P121</f>
        <v>-355.25461602513479</v>
      </c>
      <c r="R121" s="67"/>
      <c r="S121" s="60"/>
    </row>
    <row r="122" spans="1:19" ht="15" customHeight="1" x14ac:dyDescent="0.25">
      <c r="A122" s="18">
        <v>45454</v>
      </c>
      <c r="B122" s="21">
        <v>0</v>
      </c>
      <c r="C122" s="21">
        <v>9.2324621699999998</v>
      </c>
      <c r="D122" s="22">
        <f t="shared" si="142"/>
        <v>9.2324621699999998</v>
      </c>
      <c r="E122" s="16"/>
      <c r="F122" s="21">
        <v>4</v>
      </c>
      <c r="G122" s="21">
        <v>0</v>
      </c>
      <c r="H122" s="22">
        <f t="shared" si="143"/>
        <v>4</v>
      </c>
      <c r="I122" s="16"/>
      <c r="J122" s="21">
        <f t="shared" si="144"/>
        <v>-4</v>
      </c>
      <c r="K122" s="22">
        <f t="shared" si="145"/>
        <v>-636.00000000000011</v>
      </c>
      <c r="L122" s="16"/>
      <c r="M122" s="21">
        <f t="shared" ref="M122:M123" si="147">+C122-G122</f>
        <v>9.2324621699999998</v>
      </c>
      <c r="N122" s="22">
        <f t="shared" ref="N122:N123" si="148">+N121+M122</f>
        <v>285.97784614486505</v>
      </c>
      <c r="O122" s="16"/>
      <c r="P122" s="21">
        <f t="shared" ref="P122:P123" si="149">+J122+M122</f>
        <v>5.2324621699999998</v>
      </c>
      <c r="Q122" s="22">
        <f t="shared" si="146"/>
        <v>-350.02215385513477</v>
      </c>
      <c r="S122" s="60"/>
    </row>
    <row r="123" spans="1:19" ht="15" customHeight="1" x14ac:dyDescent="0.25">
      <c r="A123" s="18">
        <v>45455</v>
      </c>
      <c r="B123" s="21">
        <v>0</v>
      </c>
      <c r="C123" s="21">
        <v>1.0610410000000006E-2</v>
      </c>
      <c r="D123" s="22">
        <f t="shared" si="142"/>
        <v>1.0610410000000006E-2</v>
      </c>
      <c r="E123" s="16"/>
      <c r="F123" s="21">
        <v>4</v>
      </c>
      <c r="G123" s="21">
        <v>0</v>
      </c>
      <c r="H123" s="22">
        <f t="shared" si="143"/>
        <v>4</v>
      </c>
      <c r="I123" s="16"/>
      <c r="J123" s="21">
        <f t="shared" si="144"/>
        <v>-4</v>
      </c>
      <c r="K123" s="22">
        <f t="shared" si="145"/>
        <v>-640.00000000000011</v>
      </c>
      <c r="L123" s="16"/>
      <c r="M123" s="21">
        <f t="shared" si="147"/>
        <v>1.0610410000000006E-2</v>
      </c>
      <c r="N123" s="22">
        <f t="shared" si="148"/>
        <v>285.98845655486508</v>
      </c>
      <c r="O123" s="16"/>
      <c r="P123" s="21">
        <f t="shared" si="149"/>
        <v>-3.98938959</v>
      </c>
      <c r="Q123" s="22">
        <f t="shared" si="146"/>
        <v>-354.01154344513475</v>
      </c>
      <c r="S123" s="60"/>
    </row>
    <row r="124" spans="1:19" ht="15" customHeight="1" x14ac:dyDescent="0.25">
      <c r="A124" s="18">
        <v>45456</v>
      </c>
      <c r="B124" s="21">
        <v>0</v>
      </c>
      <c r="C124" s="21">
        <v>2.42986557</v>
      </c>
      <c r="D124" s="22">
        <f t="shared" si="142"/>
        <v>2.42986557</v>
      </c>
      <c r="E124" s="16"/>
      <c r="F124" s="21">
        <v>4</v>
      </c>
      <c r="G124" s="21">
        <v>0</v>
      </c>
      <c r="H124" s="22">
        <f t="shared" si="143"/>
        <v>4</v>
      </c>
      <c r="I124" s="16"/>
      <c r="J124" s="21">
        <f t="shared" si="144"/>
        <v>-4</v>
      </c>
      <c r="K124" s="22">
        <f t="shared" si="145"/>
        <v>-644.00000000000011</v>
      </c>
      <c r="L124" s="16"/>
      <c r="M124" s="21">
        <f>+C124-G124</f>
        <v>2.42986557</v>
      </c>
      <c r="N124" s="22">
        <f>+N123+M124</f>
        <v>288.41832212486509</v>
      </c>
      <c r="O124" s="16"/>
      <c r="P124" s="21">
        <f>+J124+M124</f>
        <v>-1.57013443</v>
      </c>
      <c r="Q124" s="22">
        <f t="shared" si="146"/>
        <v>-355.58167787513474</v>
      </c>
      <c r="R124" s="67"/>
      <c r="S124" s="60"/>
    </row>
    <row r="125" spans="1:19" ht="15" customHeight="1" x14ac:dyDescent="0.25">
      <c r="A125" s="18">
        <v>45457</v>
      </c>
      <c r="B125" s="21">
        <v>0</v>
      </c>
      <c r="C125" s="21">
        <v>1.441661E-2</v>
      </c>
      <c r="D125" s="22">
        <f t="shared" ref="D125:D129" si="150">+B125+C125</f>
        <v>1.441661E-2</v>
      </c>
      <c r="E125" s="16"/>
      <c r="F125" s="21">
        <v>8.5</v>
      </c>
      <c r="G125" s="21">
        <v>2.3041300000000002E-3</v>
      </c>
      <c r="H125" s="22">
        <f t="shared" ref="H125:H129" si="151">+F125+G125</f>
        <v>8.5023041300000006</v>
      </c>
      <c r="I125" s="16"/>
      <c r="J125" s="21">
        <f t="shared" ref="J125:J129" si="152">+B125-F125</f>
        <v>-8.5</v>
      </c>
      <c r="K125" s="22">
        <f t="shared" ref="K125:K129" si="153">+K124+J125</f>
        <v>-652.50000000000011</v>
      </c>
      <c r="L125" s="16"/>
      <c r="M125" s="21">
        <f>+C125-G125</f>
        <v>1.211248E-2</v>
      </c>
      <c r="N125" s="22">
        <f>+N124+M125</f>
        <v>288.43043460486507</v>
      </c>
      <c r="O125" s="16"/>
      <c r="P125" s="21">
        <f>+J125+M125</f>
        <v>-8.4878875199999992</v>
      </c>
      <c r="Q125" s="22">
        <f t="shared" ref="Q125:Q129" si="154">+Q124+P125</f>
        <v>-364.06956539513476</v>
      </c>
      <c r="R125" s="67"/>
      <c r="S125" s="60"/>
    </row>
    <row r="126" spans="1:19" ht="15" customHeight="1" x14ac:dyDescent="0.25">
      <c r="A126" s="18">
        <v>45460</v>
      </c>
      <c r="B126" s="21">
        <v>0</v>
      </c>
      <c r="C126" s="21">
        <v>1.225124E-2</v>
      </c>
      <c r="D126" s="22">
        <f t="shared" si="150"/>
        <v>1.225124E-2</v>
      </c>
      <c r="E126" s="16"/>
      <c r="F126" s="21">
        <v>5</v>
      </c>
      <c r="G126" s="21">
        <v>0</v>
      </c>
      <c r="H126" s="22">
        <f t="shared" si="151"/>
        <v>5</v>
      </c>
      <c r="I126" s="16"/>
      <c r="J126" s="21">
        <f t="shared" si="152"/>
        <v>-5</v>
      </c>
      <c r="K126" s="22">
        <f t="shared" si="153"/>
        <v>-657.50000000000011</v>
      </c>
      <c r="L126" s="16"/>
      <c r="M126" s="21">
        <f>+C126-G126</f>
        <v>1.225124E-2</v>
      </c>
      <c r="N126" s="22">
        <f>+N125+M126</f>
        <v>288.44268584486508</v>
      </c>
      <c r="O126" s="16"/>
      <c r="P126" s="21">
        <f>+J126+M126</f>
        <v>-4.9877487599999997</v>
      </c>
      <c r="Q126" s="22">
        <f t="shared" si="154"/>
        <v>-369.05731415513475</v>
      </c>
      <c r="R126" s="67"/>
      <c r="S126" s="60"/>
    </row>
    <row r="127" spans="1:19" ht="15" customHeight="1" x14ac:dyDescent="0.25">
      <c r="A127" s="18">
        <v>45461</v>
      </c>
      <c r="B127" s="21">
        <v>0</v>
      </c>
      <c r="C127" s="21">
        <v>51.397671559999999</v>
      </c>
      <c r="D127" s="22">
        <f t="shared" si="150"/>
        <v>51.397671559999999</v>
      </c>
      <c r="E127" s="16"/>
      <c r="F127" s="21">
        <v>4</v>
      </c>
      <c r="G127" s="21">
        <v>5.2879000000000001E-4</v>
      </c>
      <c r="H127" s="22">
        <f t="shared" si="151"/>
        <v>4.0005287899999997</v>
      </c>
      <c r="I127" s="16"/>
      <c r="J127" s="21">
        <f t="shared" si="152"/>
        <v>-4</v>
      </c>
      <c r="K127" s="22">
        <f t="shared" si="153"/>
        <v>-661.50000000000011</v>
      </c>
      <c r="L127" s="16"/>
      <c r="M127" s="21">
        <f t="shared" ref="M127:M128" si="155">+C127-G127</f>
        <v>51.397142770000002</v>
      </c>
      <c r="N127" s="22">
        <f t="shared" ref="N127:N128" si="156">+N126+M127</f>
        <v>339.8398286148651</v>
      </c>
      <c r="O127" s="16"/>
      <c r="P127" s="21">
        <f t="shared" ref="P127:P128" si="157">+J127+M127</f>
        <v>47.397142770000002</v>
      </c>
      <c r="Q127" s="22">
        <f t="shared" si="154"/>
        <v>-321.66017138513473</v>
      </c>
      <c r="S127" s="60"/>
    </row>
    <row r="128" spans="1:19" ht="15" customHeight="1" x14ac:dyDescent="0.25">
      <c r="A128" s="18">
        <v>45462</v>
      </c>
      <c r="B128" s="21">
        <v>0</v>
      </c>
      <c r="C128" s="21">
        <v>0.10344736</v>
      </c>
      <c r="D128" s="22">
        <f t="shared" si="150"/>
        <v>0.10344736</v>
      </c>
      <c r="E128" s="16"/>
      <c r="F128" s="21">
        <v>8</v>
      </c>
      <c r="G128" s="21">
        <v>0</v>
      </c>
      <c r="H128" s="22">
        <f t="shared" si="151"/>
        <v>8</v>
      </c>
      <c r="I128" s="16"/>
      <c r="J128" s="21">
        <f t="shared" si="152"/>
        <v>-8</v>
      </c>
      <c r="K128" s="22">
        <f t="shared" si="153"/>
        <v>-669.50000000000011</v>
      </c>
      <c r="L128" s="16"/>
      <c r="M128" s="21">
        <f t="shared" si="155"/>
        <v>0.10344736</v>
      </c>
      <c r="N128" s="22">
        <f t="shared" si="156"/>
        <v>339.94327597486512</v>
      </c>
      <c r="O128" s="16"/>
      <c r="P128" s="21">
        <f t="shared" si="157"/>
        <v>-7.8965526400000003</v>
      </c>
      <c r="Q128" s="22">
        <f t="shared" si="154"/>
        <v>-329.55672402513471</v>
      </c>
      <c r="S128" s="60"/>
    </row>
    <row r="129" spans="1:19" ht="15" customHeight="1" x14ac:dyDescent="0.25">
      <c r="A129" s="18">
        <v>45463</v>
      </c>
      <c r="B129" s="21">
        <v>0</v>
      </c>
      <c r="C129" s="21">
        <v>5.3327757400000007</v>
      </c>
      <c r="D129" s="22">
        <f t="shared" si="150"/>
        <v>5.3327757400000007</v>
      </c>
      <c r="E129" s="16"/>
      <c r="F129" s="21">
        <v>6</v>
      </c>
      <c r="G129" s="21">
        <v>0</v>
      </c>
      <c r="H129" s="22">
        <f t="shared" si="151"/>
        <v>6</v>
      </c>
      <c r="I129" s="16"/>
      <c r="J129" s="21">
        <f t="shared" si="152"/>
        <v>-6</v>
      </c>
      <c r="K129" s="22">
        <f t="shared" si="153"/>
        <v>-675.50000000000011</v>
      </c>
      <c r="L129" s="16"/>
      <c r="M129" s="21">
        <f>+C129-G129</f>
        <v>5.3327757400000007</v>
      </c>
      <c r="N129" s="22">
        <f>+N128+M129</f>
        <v>345.2760517148651</v>
      </c>
      <c r="O129" s="16"/>
      <c r="P129" s="21">
        <f>+J129+M129</f>
        <v>-0.66722425999999935</v>
      </c>
      <c r="Q129" s="22">
        <f t="shared" si="154"/>
        <v>-330.22394828513472</v>
      </c>
      <c r="R129" s="67"/>
      <c r="S129" s="60"/>
    </row>
    <row r="130" spans="1:19" ht="15" customHeight="1" x14ac:dyDescent="0.25">
      <c r="A130" s="18">
        <v>45464</v>
      </c>
      <c r="B130" s="21">
        <v>0</v>
      </c>
      <c r="C130" s="21">
        <v>0.79050251000000005</v>
      </c>
      <c r="D130" s="22">
        <f t="shared" ref="D130:D134" si="158">+B130+C130</f>
        <v>0.79050251000000005</v>
      </c>
      <c r="E130" s="16"/>
      <c r="F130" s="21">
        <v>2.5</v>
      </c>
      <c r="G130" s="21">
        <v>0</v>
      </c>
      <c r="H130" s="22">
        <f t="shared" ref="H130:H134" si="159">+F130+G130</f>
        <v>2.5</v>
      </c>
      <c r="I130" s="16"/>
      <c r="J130" s="21">
        <f t="shared" ref="J130:J134" si="160">+B130-F130</f>
        <v>-2.5</v>
      </c>
      <c r="K130" s="22">
        <f t="shared" ref="K130:K134" si="161">+K129+J130</f>
        <v>-678.00000000000011</v>
      </c>
      <c r="L130" s="16"/>
      <c r="M130" s="21">
        <f>+C130-G130</f>
        <v>0.79050251000000005</v>
      </c>
      <c r="N130" s="22">
        <f>+N129+M130</f>
        <v>346.06655422486511</v>
      </c>
      <c r="O130" s="16"/>
      <c r="P130" s="21">
        <f>+J130+M130</f>
        <v>-1.70949749</v>
      </c>
      <c r="Q130" s="22">
        <f t="shared" ref="Q130:Q134" si="162">+Q129+P130</f>
        <v>-331.93344577513471</v>
      </c>
      <c r="R130" s="67"/>
      <c r="S130" s="60"/>
    </row>
    <row r="131" spans="1:19" ht="15" customHeight="1" x14ac:dyDescent="0.25">
      <c r="A131" s="18">
        <v>45467</v>
      </c>
      <c r="B131" s="21">
        <v>0</v>
      </c>
      <c r="C131" s="21">
        <v>1.16992494</v>
      </c>
      <c r="D131" s="22">
        <f t="shared" si="158"/>
        <v>1.16992494</v>
      </c>
      <c r="E131" s="16"/>
      <c r="F131" s="21">
        <v>4</v>
      </c>
      <c r="G131" s="21">
        <v>0</v>
      </c>
      <c r="H131" s="22">
        <f t="shared" si="159"/>
        <v>4</v>
      </c>
      <c r="I131" s="16"/>
      <c r="J131" s="21">
        <f t="shared" si="160"/>
        <v>-4</v>
      </c>
      <c r="K131" s="22">
        <f t="shared" si="161"/>
        <v>-682.00000000000011</v>
      </c>
      <c r="L131" s="16"/>
      <c r="M131" s="21">
        <f>+C131-G131</f>
        <v>1.16992494</v>
      </c>
      <c r="N131" s="22">
        <f>+N130+M131</f>
        <v>347.2364791648651</v>
      </c>
      <c r="O131" s="16"/>
      <c r="P131" s="21">
        <f>+J131+M131</f>
        <v>-2.83007506</v>
      </c>
      <c r="Q131" s="22">
        <f t="shared" si="162"/>
        <v>-334.76352083513473</v>
      </c>
      <c r="R131" s="67"/>
      <c r="S131" s="60"/>
    </row>
    <row r="132" spans="1:19" ht="15" customHeight="1" x14ac:dyDescent="0.25">
      <c r="A132" s="18">
        <v>45468</v>
      </c>
      <c r="B132" s="21">
        <v>0</v>
      </c>
      <c r="C132" s="21">
        <v>4.83065137</v>
      </c>
      <c r="D132" s="22">
        <f t="shared" si="158"/>
        <v>4.83065137</v>
      </c>
      <c r="E132" s="16"/>
      <c r="F132" s="21">
        <v>8</v>
      </c>
      <c r="G132" s="21">
        <v>0</v>
      </c>
      <c r="H132" s="22">
        <f t="shared" si="159"/>
        <v>8</v>
      </c>
      <c r="I132" s="16"/>
      <c r="J132" s="21">
        <f t="shared" si="160"/>
        <v>-8</v>
      </c>
      <c r="K132" s="22">
        <f t="shared" si="161"/>
        <v>-690.00000000000011</v>
      </c>
      <c r="L132" s="16"/>
      <c r="M132" s="21">
        <f t="shared" ref="M132:M133" si="163">+C132-G132</f>
        <v>4.83065137</v>
      </c>
      <c r="N132" s="22">
        <f t="shared" ref="N132:N133" si="164">+N131+M132</f>
        <v>352.0671305348651</v>
      </c>
      <c r="O132" s="16"/>
      <c r="P132" s="21">
        <f t="shared" ref="P132:P133" si="165">+J132+M132</f>
        <v>-3.16934863</v>
      </c>
      <c r="Q132" s="22">
        <f t="shared" si="162"/>
        <v>-337.93286946513473</v>
      </c>
      <c r="S132" s="60"/>
    </row>
    <row r="133" spans="1:19" ht="15" customHeight="1" x14ac:dyDescent="0.25">
      <c r="A133" s="18">
        <v>45469</v>
      </c>
      <c r="B133" s="21">
        <v>0</v>
      </c>
      <c r="C133" s="21">
        <v>0.18168540000000014</v>
      </c>
      <c r="D133" s="22">
        <f t="shared" si="158"/>
        <v>0.18168540000000014</v>
      </c>
      <c r="E133" s="16"/>
      <c r="F133" s="21">
        <v>13.9</v>
      </c>
      <c r="G133" s="21">
        <v>0</v>
      </c>
      <c r="H133" s="22">
        <f t="shared" si="159"/>
        <v>13.9</v>
      </c>
      <c r="I133" s="16"/>
      <c r="J133" s="21">
        <f t="shared" si="160"/>
        <v>-13.9</v>
      </c>
      <c r="K133" s="22">
        <f t="shared" si="161"/>
        <v>-703.90000000000009</v>
      </c>
      <c r="L133" s="16"/>
      <c r="M133" s="21">
        <f t="shared" si="163"/>
        <v>0.18168540000000014</v>
      </c>
      <c r="N133" s="22">
        <f t="shared" si="164"/>
        <v>352.24881593486509</v>
      </c>
      <c r="O133" s="16"/>
      <c r="P133" s="21">
        <f t="shared" si="165"/>
        <v>-13.718314599999999</v>
      </c>
      <c r="Q133" s="22">
        <f t="shared" si="162"/>
        <v>-351.65118406513471</v>
      </c>
      <c r="S133" s="60"/>
    </row>
    <row r="134" spans="1:19" ht="15" customHeight="1" x14ac:dyDescent="0.25">
      <c r="A134" s="18">
        <v>45470</v>
      </c>
      <c r="B134" s="21">
        <v>0</v>
      </c>
      <c r="C134" s="21">
        <v>6.9066496100000005</v>
      </c>
      <c r="D134" s="22">
        <f t="shared" si="158"/>
        <v>6.9066496100000005</v>
      </c>
      <c r="E134" s="16"/>
      <c r="F134" s="21">
        <v>5.6</v>
      </c>
      <c r="G134" s="21">
        <v>0</v>
      </c>
      <c r="H134" s="22">
        <f t="shared" si="159"/>
        <v>5.6</v>
      </c>
      <c r="I134" s="16"/>
      <c r="J134" s="21">
        <f t="shared" si="160"/>
        <v>-5.6</v>
      </c>
      <c r="K134" s="22">
        <f t="shared" si="161"/>
        <v>-709.50000000000011</v>
      </c>
      <c r="L134" s="16"/>
      <c r="M134" s="21">
        <f>+C134-G134</f>
        <v>6.9066496100000005</v>
      </c>
      <c r="N134" s="22">
        <f>+N133+M134</f>
        <v>359.15546554486508</v>
      </c>
      <c r="O134" s="16"/>
      <c r="P134" s="21">
        <f>+J134+M134</f>
        <v>1.3066496100000009</v>
      </c>
      <c r="Q134" s="22">
        <f t="shared" si="162"/>
        <v>-350.34453445513469</v>
      </c>
      <c r="R134" s="67"/>
      <c r="S134" s="60"/>
    </row>
    <row r="135" spans="1:19" ht="15" customHeight="1" x14ac:dyDescent="0.25">
      <c r="A135" s="18">
        <v>45471</v>
      </c>
      <c r="B135" s="21">
        <v>0</v>
      </c>
      <c r="C135" s="21">
        <v>2.97777665</v>
      </c>
      <c r="D135" s="22">
        <f t="shared" ref="D135:D139" si="166">+B135+C135</f>
        <v>2.97777665</v>
      </c>
      <c r="E135" s="16"/>
      <c r="F135" s="21">
        <v>6</v>
      </c>
      <c r="G135" s="21">
        <v>0</v>
      </c>
      <c r="H135" s="22">
        <f t="shared" ref="H135:H139" si="167">+F135+G135</f>
        <v>6</v>
      </c>
      <c r="I135" s="16"/>
      <c r="J135" s="21">
        <f t="shared" ref="J135:J139" si="168">+B135-F135</f>
        <v>-6</v>
      </c>
      <c r="K135" s="22">
        <f t="shared" ref="K135:K139" si="169">+K134+J135</f>
        <v>-715.50000000000011</v>
      </c>
      <c r="L135" s="16"/>
      <c r="M135" s="21">
        <f>+C135-G135</f>
        <v>2.97777665</v>
      </c>
      <c r="N135" s="22">
        <f>+N134+M135</f>
        <v>362.13324219486509</v>
      </c>
      <c r="O135" s="16"/>
      <c r="P135" s="21">
        <f>+J135+M135</f>
        <v>-3.02222335</v>
      </c>
      <c r="Q135" s="22">
        <f t="shared" ref="Q135:Q139" si="170">+Q134+P135</f>
        <v>-353.36675780513468</v>
      </c>
      <c r="R135" s="67"/>
      <c r="S135" s="60"/>
    </row>
    <row r="136" spans="1:19" ht="15" customHeight="1" x14ac:dyDescent="0.25">
      <c r="A136" s="18">
        <v>45474</v>
      </c>
      <c r="B136" s="21">
        <v>0</v>
      </c>
      <c r="C136" s="21">
        <v>22.947923800000002</v>
      </c>
      <c r="D136" s="22">
        <f t="shared" si="166"/>
        <v>22.947923800000002</v>
      </c>
      <c r="E136" s="16"/>
      <c r="F136" s="21">
        <v>3.8</v>
      </c>
      <c r="G136" s="21">
        <v>0</v>
      </c>
      <c r="H136" s="22">
        <f t="shared" si="167"/>
        <v>3.8</v>
      </c>
      <c r="I136" s="16"/>
      <c r="J136" s="21">
        <f t="shared" si="168"/>
        <v>-3.8</v>
      </c>
      <c r="K136" s="22">
        <f t="shared" si="169"/>
        <v>-719.30000000000007</v>
      </c>
      <c r="L136" s="16"/>
      <c r="M136" s="21">
        <f>+C136-G136</f>
        <v>22.947923800000002</v>
      </c>
      <c r="N136" s="22">
        <f>+N135+M136</f>
        <v>385.0811659948651</v>
      </c>
      <c r="O136" s="16"/>
      <c r="P136" s="21">
        <f>+J136+M136</f>
        <v>19.147923800000001</v>
      </c>
      <c r="Q136" s="22">
        <f t="shared" si="170"/>
        <v>-334.21883400513468</v>
      </c>
      <c r="R136" s="67"/>
      <c r="S136" s="60"/>
    </row>
    <row r="137" spans="1:19" ht="15" customHeight="1" x14ac:dyDescent="0.25">
      <c r="A137" s="18">
        <v>45475</v>
      </c>
      <c r="B137" s="21">
        <v>0</v>
      </c>
      <c r="C137" s="21">
        <v>0</v>
      </c>
      <c r="D137" s="22">
        <f t="shared" si="166"/>
        <v>0</v>
      </c>
      <c r="E137" s="16"/>
      <c r="F137" s="21">
        <v>5</v>
      </c>
      <c r="G137" s="21">
        <v>0</v>
      </c>
      <c r="H137" s="22">
        <f t="shared" si="167"/>
        <v>5</v>
      </c>
      <c r="I137" s="16"/>
      <c r="J137" s="21">
        <f t="shared" si="168"/>
        <v>-5</v>
      </c>
      <c r="K137" s="22">
        <f t="shared" si="169"/>
        <v>-724.30000000000007</v>
      </c>
      <c r="L137" s="16"/>
      <c r="M137" s="21">
        <f t="shared" ref="M137:M138" si="171">+C137-G137</f>
        <v>0</v>
      </c>
      <c r="N137" s="22">
        <f t="shared" ref="N137:N138" si="172">+N136+M137</f>
        <v>385.0811659948651</v>
      </c>
      <c r="O137" s="16"/>
      <c r="P137" s="21">
        <f t="shared" ref="P137:P138" si="173">+J137+M137</f>
        <v>-5</v>
      </c>
      <c r="Q137" s="22">
        <f t="shared" si="170"/>
        <v>-339.21883400513468</v>
      </c>
      <c r="S137" s="60"/>
    </row>
    <row r="138" spans="1:19" ht="15" customHeight="1" x14ac:dyDescent="0.25">
      <c r="A138" s="18">
        <v>45476</v>
      </c>
      <c r="B138" s="21">
        <v>0</v>
      </c>
      <c r="C138" s="21">
        <v>17.642037219999999</v>
      </c>
      <c r="D138" s="22">
        <f t="shared" si="166"/>
        <v>17.642037219999999</v>
      </c>
      <c r="E138" s="16"/>
      <c r="F138" s="21">
        <v>7.5</v>
      </c>
      <c r="G138" s="21">
        <v>0</v>
      </c>
      <c r="H138" s="22">
        <f t="shared" si="167"/>
        <v>7.5</v>
      </c>
      <c r="I138" s="16"/>
      <c r="J138" s="21">
        <f t="shared" si="168"/>
        <v>-7.5</v>
      </c>
      <c r="K138" s="22">
        <f t="shared" si="169"/>
        <v>-731.80000000000007</v>
      </c>
      <c r="L138" s="16"/>
      <c r="M138" s="21">
        <f t="shared" si="171"/>
        <v>17.642037219999999</v>
      </c>
      <c r="N138" s="22">
        <f t="shared" si="172"/>
        <v>402.72320321486512</v>
      </c>
      <c r="O138" s="16"/>
      <c r="P138" s="21">
        <f t="shared" si="173"/>
        <v>10.142037219999999</v>
      </c>
      <c r="Q138" s="22">
        <f t="shared" si="170"/>
        <v>-329.07679678513466</v>
      </c>
      <c r="S138" s="60"/>
    </row>
    <row r="139" spans="1:19" ht="15" customHeight="1" x14ac:dyDescent="0.25">
      <c r="A139" s="18">
        <v>45477</v>
      </c>
      <c r="B139" s="21">
        <v>0</v>
      </c>
      <c r="C139" s="21">
        <v>4.3670874800000004</v>
      </c>
      <c r="D139" s="22">
        <f t="shared" si="166"/>
        <v>4.3670874800000004</v>
      </c>
      <c r="E139" s="16"/>
      <c r="F139" s="21">
        <v>4.5</v>
      </c>
      <c r="G139" s="21">
        <v>0.24094225</v>
      </c>
      <c r="H139" s="22">
        <f t="shared" si="167"/>
        <v>4.7409422499999998</v>
      </c>
      <c r="I139" s="16"/>
      <c r="J139" s="21">
        <f t="shared" si="168"/>
        <v>-4.5</v>
      </c>
      <c r="K139" s="22">
        <f t="shared" si="169"/>
        <v>-736.30000000000007</v>
      </c>
      <c r="L139" s="16"/>
      <c r="M139" s="21">
        <f>+C139-G139</f>
        <v>4.1261452300000006</v>
      </c>
      <c r="N139" s="22">
        <f>+N138+M139</f>
        <v>406.84934844486514</v>
      </c>
      <c r="O139" s="16"/>
      <c r="P139" s="21">
        <f>+J139+M139</f>
        <v>-0.37385476999999945</v>
      </c>
      <c r="Q139" s="22">
        <f t="shared" si="170"/>
        <v>-329.45065155513464</v>
      </c>
      <c r="R139" s="67"/>
      <c r="S139" s="60"/>
    </row>
    <row r="140" spans="1:19" ht="15" customHeight="1" x14ac:dyDescent="0.25">
      <c r="A140" s="18">
        <v>45478</v>
      </c>
      <c r="B140" s="21">
        <v>0</v>
      </c>
      <c r="C140" s="21">
        <v>0.15840192</v>
      </c>
      <c r="D140" s="22">
        <f t="shared" ref="D140:D144" si="174">+B140+C140</f>
        <v>0.15840192</v>
      </c>
      <c r="E140" s="16"/>
      <c r="F140" s="21">
        <v>5</v>
      </c>
      <c r="G140" s="21">
        <v>0</v>
      </c>
      <c r="H140" s="22">
        <f t="shared" ref="H140:H144" si="175">+F140+G140</f>
        <v>5</v>
      </c>
      <c r="I140" s="16"/>
      <c r="J140" s="21">
        <f t="shared" ref="J140:J144" si="176">+B140-F140</f>
        <v>-5</v>
      </c>
      <c r="K140" s="22">
        <f t="shared" ref="K140:K144" si="177">+K139+J140</f>
        <v>-741.30000000000007</v>
      </c>
      <c r="L140" s="16"/>
      <c r="M140" s="21">
        <f>+C140-G140</f>
        <v>0.15840192</v>
      </c>
      <c r="N140" s="22">
        <f>+N139+M140</f>
        <v>407.00775036486516</v>
      </c>
      <c r="O140" s="16"/>
      <c r="P140" s="21">
        <f>+J140+M140</f>
        <v>-4.8415980799999998</v>
      </c>
      <c r="Q140" s="22">
        <f t="shared" ref="Q140:Q144" si="178">+Q139+P140</f>
        <v>-334.29224963513462</v>
      </c>
      <c r="R140" s="67"/>
      <c r="S140" s="60"/>
    </row>
    <row r="141" spans="1:19" ht="15" customHeight="1" x14ac:dyDescent="0.25">
      <c r="A141" s="18">
        <v>45481</v>
      </c>
      <c r="B141" s="21">
        <v>0</v>
      </c>
      <c r="C141" s="21">
        <v>12.32778308</v>
      </c>
      <c r="D141" s="22">
        <f t="shared" si="174"/>
        <v>12.32778308</v>
      </c>
      <c r="E141" s="16"/>
      <c r="F141" s="21">
        <v>6.5</v>
      </c>
      <c r="G141" s="21">
        <v>0</v>
      </c>
      <c r="H141" s="22">
        <f t="shared" si="175"/>
        <v>6.5</v>
      </c>
      <c r="I141" s="16"/>
      <c r="J141" s="21">
        <f t="shared" si="176"/>
        <v>-6.5</v>
      </c>
      <c r="K141" s="22">
        <f t="shared" si="177"/>
        <v>-747.80000000000007</v>
      </c>
      <c r="L141" s="16"/>
      <c r="M141" s="21">
        <f>+C141-G141</f>
        <v>12.32778308</v>
      </c>
      <c r="N141" s="22">
        <f>+N140+M141</f>
        <v>419.33553344486518</v>
      </c>
      <c r="O141" s="16"/>
      <c r="P141" s="21">
        <f>+J141+M141</f>
        <v>5.8277830799999997</v>
      </c>
      <c r="Q141" s="22">
        <f t="shared" si="178"/>
        <v>-328.46446655513461</v>
      </c>
      <c r="R141" s="67"/>
      <c r="S141" s="60"/>
    </row>
    <row r="142" spans="1:19" ht="15" customHeight="1" x14ac:dyDescent="0.25">
      <c r="A142" s="18">
        <v>45482</v>
      </c>
      <c r="B142" s="21">
        <v>0</v>
      </c>
      <c r="C142" s="21">
        <v>20.96524805854353</v>
      </c>
      <c r="D142" s="22">
        <f t="shared" si="174"/>
        <v>20.96524805854353</v>
      </c>
      <c r="E142" s="16"/>
      <c r="F142" s="21">
        <v>8</v>
      </c>
      <c r="G142" s="21">
        <v>0</v>
      </c>
      <c r="H142" s="22">
        <f t="shared" si="175"/>
        <v>8</v>
      </c>
      <c r="I142" s="16"/>
      <c r="J142" s="21">
        <f t="shared" si="176"/>
        <v>-8</v>
      </c>
      <c r="K142" s="22">
        <f t="shared" si="177"/>
        <v>-755.80000000000007</v>
      </c>
      <c r="L142" s="16"/>
      <c r="M142" s="21">
        <f t="shared" ref="M142:M143" si="179">+C142-G142</f>
        <v>20.96524805854353</v>
      </c>
      <c r="N142" s="22">
        <f t="shared" ref="N142:N143" si="180">+N141+M142</f>
        <v>440.3007815034087</v>
      </c>
      <c r="O142" s="16"/>
      <c r="P142" s="21">
        <f t="shared" ref="P142:P143" si="181">+J142+M142</f>
        <v>12.96524805854353</v>
      </c>
      <c r="Q142" s="22">
        <f t="shared" si="178"/>
        <v>-315.49921849659108</v>
      </c>
      <c r="S142" s="60"/>
    </row>
    <row r="143" spans="1:19" ht="15" customHeight="1" x14ac:dyDescent="0.25">
      <c r="A143" s="18">
        <v>45483</v>
      </c>
      <c r="B143" s="21">
        <v>0</v>
      </c>
      <c r="C143" s="21">
        <v>4.5981800000000003E-2</v>
      </c>
      <c r="D143" s="22">
        <f t="shared" si="174"/>
        <v>4.5981800000000003E-2</v>
      </c>
      <c r="E143" s="16"/>
      <c r="F143" s="21">
        <v>8.5</v>
      </c>
      <c r="G143" s="21">
        <v>0</v>
      </c>
      <c r="H143" s="22">
        <f t="shared" si="175"/>
        <v>8.5</v>
      </c>
      <c r="I143" s="16"/>
      <c r="J143" s="21">
        <f t="shared" si="176"/>
        <v>-8.5</v>
      </c>
      <c r="K143" s="22">
        <f t="shared" si="177"/>
        <v>-764.30000000000007</v>
      </c>
      <c r="L143" s="16"/>
      <c r="M143" s="21">
        <f t="shared" si="179"/>
        <v>4.5981800000000003E-2</v>
      </c>
      <c r="N143" s="22">
        <f t="shared" si="180"/>
        <v>440.34676330340869</v>
      </c>
      <c r="O143" s="16"/>
      <c r="P143" s="21">
        <f t="shared" si="181"/>
        <v>-8.4540182000000001</v>
      </c>
      <c r="Q143" s="22">
        <f t="shared" si="178"/>
        <v>-323.95323669659109</v>
      </c>
      <c r="S143" s="60"/>
    </row>
    <row r="144" spans="1:19" ht="15" customHeight="1" x14ac:dyDescent="0.25">
      <c r="A144" s="18">
        <v>45484</v>
      </c>
      <c r="B144" s="21">
        <v>0</v>
      </c>
      <c r="C144" s="21">
        <v>3.9149521699999998</v>
      </c>
      <c r="D144" s="22">
        <f t="shared" si="174"/>
        <v>3.9149521699999998</v>
      </c>
      <c r="E144" s="16"/>
      <c r="F144" s="21">
        <v>6.5</v>
      </c>
      <c r="G144" s="21">
        <v>0</v>
      </c>
      <c r="H144" s="22">
        <f t="shared" si="175"/>
        <v>6.5</v>
      </c>
      <c r="I144" s="16"/>
      <c r="J144" s="21">
        <f t="shared" si="176"/>
        <v>-6.5</v>
      </c>
      <c r="K144" s="22">
        <f t="shared" si="177"/>
        <v>-770.80000000000007</v>
      </c>
      <c r="L144" s="16"/>
      <c r="M144" s="21">
        <f>+C144-G144</f>
        <v>3.9149521699999998</v>
      </c>
      <c r="N144" s="22">
        <f>+N143+M144</f>
        <v>444.26171547340869</v>
      </c>
      <c r="O144" s="16"/>
      <c r="P144" s="21">
        <f>+J144+M144</f>
        <v>-2.5850478300000002</v>
      </c>
      <c r="Q144" s="22">
        <f t="shared" si="178"/>
        <v>-326.5382845265911</v>
      </c>
      <c r="R144" s="67"/>
      <c r="S144" s="60"/>
    </row>
    <row r="145" spans="1:19" ht="15" customHeight="1" x14ac:dyDescent="0.25">
      <c r="A145" s="18">
        <v>45485</v>
      </c>
      <c r="B145" s="21">
        <v>0</v>
      </c>
      <c r="C145" s="21">
        <v>5.9704200000000127E-3</v>
      </c>
      <c r="D145" s="22">
        <f t="shared" ref="D145:D149" si="182">+B145+C145</f>
        <v>5.9704200000000127E-3</v>
      </c>
      <c r="E145" s="16"/>
      <c r="F145" s="21">
        <v>6</v>
      </c>
      <c r="G145" s="21">
        <v>0</v>
      </c>
      <c r="H145" s="22">
        <f t="shared" ref="H145:H149" si="183">+F145+G145</f>
        <v>6</v>
      </c>
      <c r="I145" s="16"/>
      <c r="J145" s="21">
        <f t="shared" ref="J145:J149" si="184">+B145-F145</f>
        <v>-6</v>
      </c>
      <c r="K145" s="22">
        <f t="shared" ref="K145:K149" si="185">+K144+J145</f>
        <v>-776.80000000000007</v>
      </c>
      <c r="L145" s="16"/>
      <c r="M145" s="21">
        <f>+C145-G145</f>
        <v>5.9704200000000127E-3</v>
      </c>
      <c r="N145" s="22">
        <f>+N144+M145</f>
        <v>444.26768589340867</v>
      </c>
      <c r="O145" s="16"/>
      <c r="P145" s="21">
        <f>+J145+M145</f>
        <v>-5.9940295800000003</v>
      </c>
      <c r="Q145" s="22">
        <f t="shared" ref="Q145:Q149" si="186">+Q144+P145</f>
        <v>-332.53231410659112</v>
      </c>
      <c r="R145" s="67"/>
      <c r="S145" s="60"/>
    </row>
    <row r="146" spans="1:19" ht="15" customHeight="1" x14ac:dyDescent="0.25">
      <c r="A146" s="18">
        <v>45488</v>
      </c>
      <c r="B146" s="21">
        <v>0</v>
      </c>
      <c r="C146" s="21">
        <v>1.171792E-2</v>
      </c>
      <c r="D146" s="22">
        <f t="shared" si="182"/>
        <v>1.171792E-2</v>
      </c>
      <c r="E146" s="16"/>
      <c r="F146" s="21">
        <v>8.5</v>
      </c>
      <c r="G146" s="21">
        <v>0</v>
      </c>
      <c r="H146" s="22">
        <f t="shared" si="183"/>
        <v>8.5</v>
      </c>
      <c r="I146" s="16"/>
      <c r="J146" s="21">
        <f t="shared" si="184"/>
        <v>-8.5</v>
      </c>
      <c r="K146" s="22">
        <f t="shared" si="185"/>
        <v>-785.30000000000007</v>
      </c>
      <c r="L146" s="16"/>
      <c r="M146" s="21">
        <f>+C146-G146</f>
        <v>1.171792E-2</v>
      </c>
      <c r="N146" s="22">
        <f>+N145+M146</f>
        <v>444.27940381340869</v>
      </c>
      <c r="O146" s="16"/>
      <c r="P146" s="21">
        <f>+J146+M146</f>
        <v>-8.4882820799999994</v>
      </c>
      <c r="Q146" s="22">
        <f t="shared" si="186"/>
        <v>-341.02059618659109</v>
      </c>
      <c r="R146" s="67"/>
      <c r="S146" s="60"/>
    </row>
    <row r="147" spans="1:19" ht="15" customHeight="1" x14ac:dyDescent="0.25">
      <c r="A147" s="18">
        <v>45489</v>
      </c>
      <c r="B147" s="21">
        <v>0</v>
      </c>
      <c r="C147" s="21">
        <v>1.02486319</v>
      </c>
      <c r="D147" s="22">
        <f t="shared" si="182"/>
        <v>1.02486319</v>
      </c>
      <c r="E147" s="16"/>
      <c r="F147" s="21">
        <v>5</v>
      </c>
      <c r="G147" s="21">
        <v>2.8104499999999999E-3</v>
      </c>
      <c r="H147" s="22">
        <f t="shared" si="183"/>
        <v>5.0028104500000001</v>
      </c>
      <c r="I147" s="16"/>
      <c r="J147" s="21">
        <f t="shared" si="184"/>
        <v>-5</v>
      </c>
      <c r="K147" s="22">
        <f t="shared" si="185"/>
        <v>-790.30000000000007</v>
      </c>
      <c r="L147" s="16"/>
      <c r="M147" s="21">
        <f t="shared" ref="M147:M148" si="187">+C147-G147</f>
        <v>1.0220527400000001</v>
      </c>
      <c r="N147" s="22">
        <f t="shared" ref="N147:N148" si="188">+N146+M147</f>
        <v>445.30145655340868</v>
      </c>
      <c r="O147" s="16"/>
      <c r="P147" s="21">
        <f t="shared" ref="P147:P148" si="189">+J147+M147</f>
        <v>-3.9779472599999997</v>
      </c>
      <c r="Q147" s="22">
        <f t="shared" si="186"/>
        <v>-344.9985434465911</v>
      </c>
      <c r="S147" s="60"/>
    </row>
    <row r="148" spans="1:19" ht="15" customHeight="1" x14ac:dyDescent="0.25">
      <c r="A148" s="18">
        <v>45490</v>
      </c>
      <c r="B148" s="21">
        <v>0</v>
      </c>
      <c r="C148" s="21">
        <v>7.4348900000000143E-3</v>
      </c>
      <c r="D148" s="22">
        <f t="shared" si="182"/>
        <v>7.4348900000000143E-3</v>
      </c>
      <c r="E148" s="16"/>
      <c r="F148" s="21">
        <v>4</v>
      </c>
      <c r="G148" s="21">
        <v>0</v>
      </c>
      <c r="H148" s="22">
        <f t="shared" si="183"/>
        <v>4</v>
      </c>
      <c r="I148" s="16"/>
      <c r="J148" s="21">
        <f t="shared" si="184"/>
        <v>-4</v>
      </c>
      <c r="K148" s="22">
        <f t="shared" si="185"/>
        <v>-794.30000000000007</v>
      </c>
      <c r="L148" s="16"/>
      <c r="M148" s="21">
        <f t="shared" si="187"/>
        <v>7.4348900000000143E-3</v>
      </c>
      <c r="N148" s="22">
        <f t="shared" si="188"/>
        <v>445.3088914434087</v>
      </c>
      <c r="O148" s="16"/>
      <c r="P148" s="21">
        <f t="shared" si="189"/>
        <v>-3.9925651100000001</v>
      </c>
      <c r="Q148" s="22">
        <f t="shared" si="186"/>
        <v>-348.99110855659109</v>
      </c>
      <c r="S148" s="60"/>
    </row>
    <row r="149" spans="1:19" ht="15" customHeight="1" x14ac:dyDescent="0.25">
      <c r="A149" s="18">
        <v>45491</v>
      </c>
      <c r="B149" s="21">
        <v>0</v>
      </c>
      <c r="C149" s="21">
        <v>0.12527661000000001</v>
      </c>
      <c r="D149" s="22">
        <f t="shared" si="182"/>
        <v>0.12527661000000001</v>
      </c>
      <c r="E149" s="16"/>
      <c r="F149" s="21">
        <v>7</v>
      </c>
      <c r="G149" s="21">
        <v>0</v>
      </c>
      <c r="H149" s="22">
        <f t="shared" si="183"/>
        <v>7</v>
      </c>
      <c r="I149" s="16"/>
      <c r="J149" s="21">
        <f t="shared" si="184"/>
        <v>-7</v>
      </c>
      <c r="K149" s="22">
        <f t="shared" si="185"/>
        <v>-801.30000000000007</v>
      </c>
      <c r="L149" s="16"/>
      <c r="M149" s="21">
        <f>+C149-G149</f>
        <v>0.12527661000000001</v>
      </c>
      <c r="N149" s="22">
        <f>+N148+M149</f>
        <v>445.43416805340871</v>
      </c>
      <c r="O149" s="16"/>
      <c r="P149" s="21">
        <f>+J149+M149</f>
        <v>-6.8747233899999998</v>
      </c>
      <c r="Q149" s="22">
        <f t="shared" si="186"/>
        <v>-355.86583194659107</v>
      </c>
      <c r="R149" s="67"/>
      <c r="S149" s="60"/>
    </row>
    <row r="150" spans="1:19" ht="15" customHeight="1" x14ac:dyDescent="0.25">
      <c r="A150" s="18">
        <v>45492</v>
      </c>
      <c r="B150" s="21">
        <v>0</v>
      </c>
      <c r="C150" s="21">
        <v>6.4224400000000023E-3</v>
      </c>
      <c r="D150" s="22">
        <f t="shared" ref="D150:D154" si="190">+B150+C150</f>
        <v>6.4224400000000023E-3</v>
      </c>
      <c r="E150" s="16"/>
      <c r="F150" s="21">
        <v>10</v>
      </c>
      <c r="G150" s="21">
        <v>0</v>
      </c>
      <c r="H150" s="22">
        <f t="shared" ref="H150:H154" si="191">+F150+G150</f>
        <v>10</v>
      </c>
      <c r="I150" s="16"/>
      <c r="J150" s="21">
        <f t="shared" ref="J150:J154" si="192">+B150-F150</f>
        <v>-10</v>
      </c>
      <c r="K150" s="22">
        <f t="shared" ref="K150:K154" si="193">+K149+J150</f>
        <v>-811.30000000000007</v>
      </c>
      <c r="L150" s="16"/>
      <c r="M150" s="21">
        <f>+C150-G150</f>
        <v>6.4224400000000023E-3</v>
      </c>
      <c r="N150" s="22">
        <f>+N149+M150</f>
        <v>445.44059049340871</v>
      </c>
      <c r="O150" s="16"/>
      <c r="P150" s="21">
        <f>+J150+M150</f>
        <v>-9.9935775600000003</v>
      </c>
      <c r="Q150" s="22">
        <f t="shared" ref="Q150:Q154" si="194">+Q149+P150</f>
        <v>-365.85940950659108</v>
      </c>
      <c r="R150" s="67"/>
      <c r="S150" s="60"/>
    </row>
    <row r="151" spans="1:19" ht="15" customHeight="1" x14ac:dyDescent="0.25">
      <c r="A151" s="18">
        <v>45495</v>
      </c>
      <c r="B151" s="21">
        <v>0</v>
      </c>
      <c r="C151" s="21">
        <v>3.5672275400000002</v>
      </c>
      <c r="D151" s="22">
        <f t="shared" si="190"/>
        <v>3.5672275400000002</v>
      </c>
      <c r="E151" s="16"/>
      <c r="F151" s="21">
        <v>5.5</v>
      </c>
      <c r="G151" s="21">
        <v>0</v>
      </c>
      <c r="H151" s="22">
        <f t="shared" si="191"/>
        <v>5.5</v>
      </c>
      <c r="I151" s="16"/>
      <c r="J151" s="21">
        <f t="shared" si="192"/>
        <v>-5.5</v>
      </c>
      <c r="K151" s="22">
        <f t="shared" si="193"/>
        <v>-816.80000000000007</v>
      </c>
      <c r="L151" s="16"/>
      <c r="M151" s="21">
        <f>+C151-G151</f>
        <v>3.5672275400000002</v>
      </c>
      <c r="N151" s="22">
        <f>+N150+M151</f>
        <v>449.00781803340868</v>
      </c>
      <c r="O151" s="16"/>
      <c r="P151" s="21">
        <f>+J151+M151</f>
        <v>-1.9327724599999998</v>
      </c>
      <c r="Q151" s="22">
        <f t="shared" si="194"/>
        <v>-367.7921819665911</v>
      </c>
      <c r="R151" s="53"/>
    </row>
    <row r="152" spans="1:19" ht="15" customHeight="1" x14ac:dyDescent="0.25">
      <c r="A152" s="18">
        <v>45496</v>
      </c>
      <c r="B152" s="21">
        <v>0</v>
      </c>
      <c r="C152" s="21">
        <v>38.921104747249309</v>
      </c>
      <c r="D152" s="22">
        <f t="shared" si="190"/>
        <v>38.921104747249309</v>
      </c>
      <c r="E152" s="16"/>
      <c r="F152" s="21">
        <v>8</v>
      </c>
      <c r="G152" s="21">
        <v>0</v>
      </c>
      <c r="H152" s="22">
        <f t="shared" si="191"/>
        <v>8</v>
      </c>
      <c r="I152" s="16"/>
      <c r="J152" s="21">
        <f t="shared" si="192"/>
        <v>-8</v>
      </c>
      <c r="K152" s="22">
        <f t="shared" si="193"/>
        <v>-824.80000000000007</v>
      </c>
      <c r="L152" s="16"/>
      <c r="M152" s="21">
        <f t="shared" ref="M152:M153" si="195">+C152-G152</f>
        <v>38.921104747249309</v>
      </c>
      <c r="N152" s="22">
        <f t="shared" ref="N152:N153" si="196">+N151+M152</f>
        <v>487.92892278065801</v>
      </c>
      <c r="O152" s="16"/>
      <c r="P152" s="21">
        <f t="shared" ref="P152:P153" si="197">+J152+M152</f>
        <v>30.921104747249309</v>
      </c>
      <c r="Q152" s="22">
        <f t="shared" si="194"/>
        <v>-336.87107721934177</v>
      </c>
      <c r="R152" s="49"/>
    </row>
    <row r="153" spans="1:19" ht="15" customHeight="1" x14ac:dyDescent="0.25">
      <c r="A153" s="18">
        <v>45497</v>
      </c>
      <c r="B153" s="21">
        <v>0</v>
      </c>
      <c r="C153" s="21">
        <v>0.20263391</v>
      </c>
      <c r="D153" s="22">
        <f t="shared" si="190"/>
        <v>0.20263391</v>
      </c>
      <c r="E153" s="16"/>
      <c r="F153" s="21">
        <v>11</v>
      </c>
      <c r="G153" s="21">
        <v>0</v>
      </c>
      <c r="H153" s="22">
        <f t="shared" si="191"/>
        <v>11</v>
      </c>
      <c r="I153" s="16"/>
      <c r="J153" s="21">
        <f t="shared" si="192"/>
        <v>-11</v>
      </c>
      <c r="K153" s="22">
        <f t="shared" si="193"/>
        <v>-835.80000000000007</v>
      </c>
      <c r="L153" s="16"/>
      <c r="M153" s="21">
        <f t="shared" si="195"/>
        <v>0.20263391</v>
      </c>
      <c r="N153" s="22">
        <f t="shared" si="196"/>
        <v>488.13155669065799</v>
      </c>
      <c r="O153" s="16"/>
      <c r="P153" s="21">
        <f t="shared" si="197"/>
        <v>-10.797366090000001</v>
      </c>
      <c r="Q153" s="22">
        <f t="shared" si="194"/>
        <v>-347.6684433093418</v>
      </c>
    </row>
    <row r="154" spans="1:19" ht="15" customHeight="1" x14ac:dyDescent="0.25">
      <c r="A154" s="18">
        <v>45498</v>
      </c>
      <c r="B154" s="21">
        <v>0</v>
      </c>
      <c r="C154" s="21">
        <v>9.9596257500000007</v>
      </c>
      <c r="D154" s="22">
        <f t="shared" si="190"/>
        <v>9.9596257500000007</v>
      </c>
      <c r="E154" s="16"/>
      <c r="F154" s="21">
        <v>3.9</v>
      </c>
      <c r="G154" s="21">
        <v>0</v>
      </c>
      <c r="H154" s="22">
        <f t="shared" si="191"/>
        <v>3.9</v>
      </c>
      <c r="I154" s="16"/>
      <c r="J154" s="21">
        <f t="shared" si="192"/>
        <v>-3.9</v>
      </c>
      <c r="K154" s="22">
        <f t="shared" si="193"/>
        <v>-839.7</v>
      </c>
      <c r="L154" s="16"/>
      <c r="M154" s="21">
        <f>+C154-G154</f>
        <v>9.9596257500000007</v>
      </c>
      <c r="N154" s="22">
        <f>+N153+M154</f>
        <v>498.09118244065797</v>
      </c>
      <c r="O154" s="16"/>
      <c r="P154" s="21">
        <f>+J154+M154</f>
        <v>6.0596257500000004</v>
      </c>
      <c r="Q154" s="22">
        <f t="shared" si="194"/>
        <v>-341.60881755934179</v>
      </c>
      <c r="R154" s="53"/>
    </row>
    <row r="155" spans="1:19" ht="15" customHeight="1" x14ac:dyDescent="0.25">
      <c r="A155" s="18">
        <v>45499</v>
      </c>
      <c r="B155" s="21">
        <v>0</v>
      </c>
      <c r="C155" s="21">
        <v>1.25452286</v>
      </c>
      <c r="D155" s="22">
        <f t="shared" ref="D155:D159" si="198">+B155+C155</f>
        <v>1.25452286</v>
      </c>
      <c r="E155" s="16"/>
      <c r="F155" s="21">
        <v>5</v>
      </c>
      <c r="G155" s="21">
        <v>0</v>
      </c>
      <c r="H155" s="22">
        <f t="shared" ref="H155:H159" si="199">+F155+G155</f>
        <v>5</v>
      </c>
      <c r="I155" s="16"/>
      <c r="J155" s="21">
        <f t="shared" ref="J155:J159" si="200">+B155-F155</f>
        <v>-5</v>
      </c>
      <c r="K155" s="22">
        <f t="shared" ref="K155:K159" si="201">+K154+J155</f>
        <v>-844.7</v>
      </c>
      <c r="L155" s="16"/>
      <c r="M155" s="21">
        <f>+C155-G155</f>
        <v>1.25452286</v>
      </c>
      <c r="N155" s="22">
        <f>+N154+M155</f>
        <v>499.34570530065798</v>
      </c>
      <c r="O155" s="16"/>
      <c r="P155" s="21">
        <f>+J155+M155</f>
        <v>-3.7454771400000002</v>
      </c>
      <c r="Q155" s="22">
        <f t="shared" ref="Q155:Q159" si="202">+Q154+P155</f>
        <v>-345.35429469934178</v>
      </c>
      <c r="R155" s="53"/>
    </row>
    <row r="156" spans="1:19" ht="15" customHeight="1" x14ac:dyDescent="0.25">
      <c r="A156" s="18">
        <v>45502</v>
      </c>
      <c r="B156" s="21">
        <v>0</v>
      </c>
      <c r="C156" s="21">
        <v>2.8120326899999997</v>
      </c>
      <c r="D156" s="22">
        <f t="shared" si="198"/>
        <v>2.8120326899999997</v>
      </c>
      <c r="E156" s="16"/>
      <c r="F156" s="21">
        <v>2.5</v>
      </c>
      <c r="G156" s="21">
        <v>0</v>
      </c>
      <c r="H156" s="22">
        <f t="shared" si="199"/>
        <v>2.5</v>
      </c>
      <c r="I156" s="16"/>
      <c r="J156" s="21">
        <f t="shared" si="200"/>
        <v>-2.5</v>
      </c>
      <c r="K156" s="22">
        <f t="shared" si="201"/>
        <v>-847.2</v>
      </c>
      <c r="L156" s="16"/>
      <c r="M156" s="21">
        <f>+C156-G156</f>
        <v>2.8120326899999997</v>
      </c>
      <c r="N156" s="22">
        <f>+N155+M156</f>
        <v>502.15773799065801</v>
      </c>
      <c r="O156" s="16"/>
      <c r="P156" s="21">
        <f>+J156+M156</f>
        <v>0.31203268999999967</v>
      </c>
      <c r="Q156" s="22">
        <f t="shared" si="202"/>
        <v>-345.04226200934175</v>
      </c>
      <c r="R156" s="53"/>
    </row>
    <row r="157" spans="1:19" ht="15" customHeight="1" x14ac:dyDescent="0.25">
      <c r="A157" s="18">
        <v>45503</v>
      </c>
      <c r="B157" s="21">
        <v>0</v>
      </c>
      <c r="C157" s="21">
        <v>7.9669167600000002</v>
      </c>
      <c r="D157" s="22">
        <f t="shared" si="198"/>
        <v>7.9669167600000002</v>
      </c>
      <c r="E157" s="16"/>
      <c r="F157" s="21">
        <v>8</v>
      </c>
      <c r="G157" s="21">
        <v>110</v>
      </c>
      <c r="H157" s="22">
        <f t="shared" si="199"/>
        <v>118</v>
      </c>
      <c r="I157" s="16"/>
      <c r="J157" s="21">
        <f t="shared" si="200"/>
        <v>-8</v>
      </c>
      <c r="K157" s="22">
        <f t="shared" si="201"/>
        <v>-855.2</v>
      </c>
      <c r="L157" s="16"/>
      <c r="M157" s="21">
        <f t="shared" ref="M157:M158" si="203">+C157-G157</f>
        <v>-102.03308324</v>
      </c>
      <c r="N157" s="22">
        <f t="shared" ref="N157:N158" si="204">+N156+M157</f>
        <v>400.12465475065801</v>
      </c>
      <c r="O157" s="16"/>
      <c r="P157" s="21">
        <f t="shared" ref="P157:P158" si="205">+J157+M157</f>
        <v>-110.03308324</v>
      </c>
      <c r="Q157" s="22">
        <f t="shared" si="202"/>
        <v>-455.07534524934175</v>
      </c>
      <c r="R157" s="49"/>
    </row>
    <row r="158" spans="1:19" ht="15" customHeight="1" x14ac:dyDescent="0.25">
      <c r="A158" s="18">
        <v>45504</v>
      </c>
      <c r="B158" s="21">
        <v>0</v>
      </c>
      <c r="C158" s="21">
        <v>9.6698619999999999E-2</v>
      </c>
      <c r="D158" s="22">
        <f t="shared" si="198"/>
        <v>9.6698619999999999E-2</v>
      </c>
      <c r="E158" s="16"/>
      <c r="F158" s="21">
        <v>10</v>
      </c>
      <c r="G158" s="21">
        <v>0</v>
      </c>
      <c r="H158" s="22">
        <f t="shared" si="199"/>
        <v>10</v>
      </c>
      <c r="I158" s="16"/>
      <c r="J158" s="21">
        <f t="shared" si="200"/>
        <v>-10</v>
      </c>
      <c r="K158" s="22">
        <f t="shared" si="201"/>
        <v>-865.2</v>
      </c>
      <c r="L158" s="16"/>
      <c r="M158" s="21">
        <f t="shared" si="203"/>
        <v>9.6698619999999999E-2</v>
      </c>
      <c r="N158" s="22">
        <f t="shared" si="204"/>
        <v>400.22135337065799</v>
      </c>
      <c r="O158" s="16"/>
      <c r="P158" s="21">
        <f t="shared" si="205"/>
        <v>-9.9033013800000003</v>
      </c>
      <c r="Q158" s="22">
        <f t="shared" si="202"/>
        <v>-464.97864662934177</v>
      </c>
    </row>
    <row r="159" spans="1:19" ht="15" customHeight="1" x14ac:dyDescent="0.25">
      <c r="A159" s="18">
        <v>45505</v>
      </c>
      <c r="B159" s="21">
        <v>0</v>
      </c>
      <c r="C159" s="21">
        <v>23.951616999999999</v>
      </c>
      <c r="D159" s="22">
        <f t="shared" si="198"/>
        <v>23.951616999999999</v>
      </c>
      <c r="E159" s="16"/>
      <c r="F159" s="21">
        <v>5</v>
      </c>
      <c r="G159" s="21">
        <v>0</v>
      </c>
      <c r="H159" s="22">
        <f t="shared" si="199"/>
        <v>5</v>
      </c>
      <c r="I159" s="16"/>
      <c r="J159" s="21">
        <f t="shared" si="200"/>
        <v>-5</v>
      </c>
      <c r="K159" s="22">
        <f t="shared" si="201"/>
        <v>-870.2</v>
      </c>
      <c r="L159" s="16"/>
      <c r="M159" s="21">
        <f>+C159-G159</f>
        <v>23.951616999999999</v>
      </c>
      <c r="N159" s="22">
        <f>+N158+M159</f>
        <v>424.17297037065799</v>
      </c>
      <c r="O159" s="16"/>
      <c r="P159" s="21">
        <f>+J159+M159</f>
        <v>18.951616999999999</v>
      </c>
      <c r="Q159" s="22">
        <f t="shared" si="202"/>
        <v>-446.02702962934177</v>
      </c>
      <c r="R159" s="53"/>
    </row>
    <row r="160" spans="1:19" ht="15" customHeight="1" x14ac:dyDescent="0.25">
      <c r="A160" s="18">
        <v>45506</v>
      </c>
      <c r="B160" s="21">
        <v>0</v>
      </c>
      <c r="C160" s="21">
        <v>0.32570225000000003</v>
      </c>
      <c r="D160" s="22">
        <f t="shared" ref="D160:D164" si="206">+B160+C160</f>
        <v>0.32570225000000003</v>
      </c>
      <c r="E160" s="16"/>
      <c r="F160" s="21">
        <v>6</v>
      </c>
      <c r="G160" s="21">
        <v>0</v>
      </c>
      <c r="H160" s="22">
        <f t="shared" ref="H160:H164" si="207">+F160+G160</f>
        <v>6</v>
      </c>
      <c r="I160" s="16"/>
      <c r="J160" s="21">
        <f t="shared" ref="J160:J164" si="208">+B160-F160</f>
        <v>-6</v>
      </c>
      <c r="K160" s="22">
        <f t="shared" ref="K160:K164" si="209">+K159+J160</f>
        <v>-876.2</v>
      </c>
      <c r="L160" s="16"/>
      <c r="M160" s="21">
        <f>+C160-G160</f>
        <v>0.32570225000000003</v>
      </c>
      <c r="N160" s="22">
        <f>+N159+M160</f>
        <v>424.498672620658</v>
      </c>
      <c r="O160" s="16"/>
      <c r="P160" s="21">
        <f>+J160+M160</f>
        <v>-5.67429775</v>
      </c>
      <c r="Q160" s="22">
        <f t="shared" ref="Q160:Q164" si="210">+Q159+P160</f>
        <v>-451.70132737934176</v>
      </c>
      <c r="R160" s="53"/>
    </row>
    <row r="161" spans="1:18" ht="15" customHeight="1" x14ac:dyDescent="0.25">
      <c r="A161" s="18">
        <v>45509</v>
      </c>
      <c r="B161" s="21">
        <v>0</v>
      </c>
      <c r="C161" s="21">
        <v>1.3916270000000076E-2</v>
      </c>
      <c r="D161" s="22">
        <f t="shared" si="206"/>
        <v>1.3916270000000076E-2</v>
      </c>
      <c r="E161" s="16"/>
      <c r="F161" s="21">
        <v>2</v>
      </c>
      <c r="G161" s="21">
        <v>0</v>
      </c>
      <c r="H161" s="22">
        <f t="shared" si="207"/>
        <v>2</v>
      </c>
      <c r="I161" s="16"/>
      <c r="J161" s="21">
        <f t="shared" si="208"/>
        <v>-2</v>
      </c>
      <c r="K161" s="22">
        <f t="shared" si="209"/>
        <v>-878.2</v>
      </c>
      <c r="L161" s="16"/>
      <c r="M161" s="21">
        <f>+C161-G161</f>
        <v>1.3916270000000076E-2</v>
      </c>
      <c r="N161" s="22">
        <f>+N160+M161</f>
        <v>424.51258889065798</v>
      </c>
      <c r="O161" s="16"/>
      <c r="P161" s="21">
        <f>+J161+M161</f>
        <v>-1.9860837299999998</v>
      </c>
      <c r="Q161" s="22">
        <f t="shared" si="210"/>
        <v>-453.68741110934178</v>
      </c>
      <c r="R161" s="53"/>
    </row>
    <row r="162" spans="1:18" ht="15" customHeight="1" x14ac:dyDescent="0.25">
      <c r="A162" s="18">
        <v>45510</v>
      </c>
      <c r="B162" s="21">
        <v>0</v>
      </c>
      <c r="C162" s="21">
        <v>11.32850884</v>
      </c>
      <c r="D162" s="22">
        <f t="shared" si="206"/>
        <v>11.32850884</v>
      </c>
      <c r="E162" s="16"/>
      <c r="F162" s="21">
        <v>0</v>
      </c>
      <c r="G162" s="21">
        <v>0</v>
      </c>
      <c r="H162" s="22">
        <f t="shared" si="207"/>
        <v>0</v>
      </c>
      <c r="I162" s="16"/>
      <c r="J162" s="21">
        <f t="shared" si="208"/>
        <v>0</v>
      </c>
      <c r="K162" s="22">
        <f t="shared" si="209"/>
        <v>-878.2</v>
      </c>
      <c r="L162" s="16"/>
      <c r="M162" s="21">
        <f t="shared" ref="M162:M163" si="211">+C162-G162</f>
        <v>11.32850884</v>
      </c>
      <c r="N162" s="22">
        <f t="shared" ref="N162:N163" si="212">+N161+M162</f>
        <v>435.84109773065796</v>
      </c>
      <c r="O162" s="16"/>
      <c r="P162" s="21">
        <f t="shared" ref="P162:P163" si="213">+J162+M162</f>
        <v>11.32850884</v>
      </c>
      <c r="Q162" s="22">
        <f t="shared" si="210"/>
        <v>-442.3589022693418</v>
      </c>
      <c r="R162" s="49"/>
    </row>
    <row r="163" spans="1:18" ht="15" customHeight="1" x14ac:dyDescent="0.25">
      <c r="A163" s="18">
        <v>45511</v>
      </c>
      <c r="B163" s="21">
        <v>0</v>
      </c>
      <c r="C163" s="21">
        <v>0.76278095999999995</v>
      </c>
      <c r="D163" s="22">
        <f t="shared" si="206"/>
        <v>0.76278095999999995</v>
      </c>
      <c r="E163" s="16"/>
      <c r="F163" s="21">
        <v>7.5</v>
      </c>
      <c r="G163" s="21">
        <v>0</v>
      </c>
      <c r="H163" s="22">
        <f t="shared" si="207"/>
        <v>7.5</v>
      </c>
      <c r="I163" s="16"/>
      <c r="J163" s="21">
        <f t="shared" si="208"/>
        <v>-7.5</v>
      </c>
      <c r="K163" s="22">
        <f t="shared" si="209"/>
        <v>-885.7</v>
      </c>
      <c r="L163" s="16"/>
      <c r="M163" s="21">
        <f t="shared" si="211"/>
        <v>0.76278095999999995</v>
      </c>
      <c r="N163" s="22">
        <f t="shared" si="212"/>
        <v>436.60387869065795</v>
      </c>
      <c r="O163" s="16"/>
      <c r="P163" s="21">
        <f t="shared" si="213"/>
        <v>-6.7372190400000003</v>
      </c>
      <c r="Q163" s="22">
        <f t="shared" si="210"/>
        <v>-449.09612130934181</v>
      </c>
    </row>
    <row r="164" spans="1:18" ht="15" customHeight="1" x14ac:dyDescent="0.25">
      <c r="A164" s="18">
        <v>45512</v>
      </c>
      <c r="B164" s="21">
        <v>0</v>
      </c>
      <c r="C164" s="21">
        <v>41.424351119999997</v>
      </c>
      <c r="D164" s="22">
        <f t="shared" si="206"/>
        <v>41.424351119999997</v>
      </c>
      <c r="E164" s="16"/>
      <c r="F164" s="21">
        <v>5</v>
      </c>
      <c r="G164" s="21">
        <v>0</v>
      </c>
      <c r="H164" s="22">
        <f t="shared" si="207"/>
        <v>5</v>
      </c>
      <c r="I164" s="16"/>
      <c r="J164" s="21">
        <f t="shared" si="208"/>
        <v>-5</v>
      </c>
      <c r="K164" s="22">
        <f t="shared" si="209"/>
        <v>-890.7</v>
      </c>
      <c r="L164" s="16"/>
      <c r="M164" s="21">
        <f>+C164-G164</f>
        <v>41.424351119999997</v>
      </c>
      <c r="N164" s="22">
        <f>+N163+M164</f>
        <v>478.02822981065793</v>
      </c>
      <c r="O164" s="16"/>
      <c r="P164" s="21">
        <f>+J164+M164</f>
        <v>36.424351119999997</v>
      </c>
      <c r="Q164" s="22">
        <f t="shared" si="210"/>
        <v>-412.67177018934183</v>
      </c>
      <c r="R164" s="53"/>
    </row>
    <row r="165" spans="1:18" ht="15" customHeight="1" x14ac:dyDescent="0.25">
      <c r="A165" s="18">
        <v>45513</v>
      </c>
      <c r="B165" s="21">
        <v>0</v>
      </c>
      <c r="C165" s="21">
        <v>3.3638100000000001E-3</v>
      </c>
      <c r="D165" s="22">
        <f t="shared" ref="D165:D169" si="214">+B165+C165</f>
        <v>3.3638100000000001E-3</v>
      </c>
      <c r="E165" s="16"/>
      <c r="F165" s="21">
        <v>2.6</v>
      </c>
      <c r="G165" s="21">
        <v>0</v>
      </c>
      <c r="H165" s="22">
        <f t="shared" ref="H165:H169" si="215">+F165+G165</f>
        <v>2.6</v>
      </c>
      <c r="I165" s="16"/>
      <c r="J165" s="21">
        <f t="shared" ref="J165:J169" si="216">+B165-F165</f>
        <v>-2.6</v>
      </c>
      <c r="K165" s="22">
        <f t="shared" ref="K165:K169" si="217">+K164+J165</f>
        <v>-893.30000000000007</v>
      </c>
      <c r="L165" s="16"/>
      <c r="M165" s="21">
        <f>+C165-G165</f>
        <v>3.3638100000000001E-3</v>
      </c>
      <c r="N165" s="22">
        <f>+N164+M165</f>
        <v>478.03159362065793</v>
      </c>
      <c r="O165" s="16"/>
      <c r="P165" s="21">
        <f>+J165+M165</f>
        <v>-2.5966361899999999</v>
      </c>
      <c r="Q165" s="22">
        <f t="shared" ref="Q165:Q169" si="218">+Q164+P165</f>
        <v>-415.26840637934185</v>
      </c>
      <c r="R165" s="53"/>
    </row>
    <row r="166" spans="1:18" ht="15" customHeight="1" x14ac:dyDescent="0.25">
      <c r="A166" s="18">
        <v>45516</v>
      </c>
      <c r="B166" s="21">
        <v>0</v>
      </c>
      <c r="C166" s="21">
        <v>3.0034590800000003</v>
      </c>
      <c r="D166" s="22">
        <f t="shared" si="214"/>
        <v>3.0034590800000003</v>
      </c>
      <c r="E166" s="16"/>
      <c r="F166" s="21">
        <v>6</v>
      </c>
      <c r="G166" s="21">
        <v>0</v>
      </c>
      <c r="H166" s="22">
        <f t="shared" si="215"/>
        <v>6</v>
      </c>
      <c r="I166" s="16"/>
      <c r="J166" s="21">
        <f t="shared" si="216"/>
        <v>-6</v>
      </c>
      <c r="K166" s="22">
        <f t="shared" si="217"/>
        <v>-899.30000000000007</v>
      </c>
      <c r="L166" s="16"/>
      <c r="M166" s="21">
        <f>+C166-G166</f>
        <v>3.0034590800000003</v>
      </c>
      <c r="N166" s="22">
        <f>+N165+M166</f>
        <v>481.03505270065796</v>
      </c>
      <c r="O166" s="16"/>
      <c r="P166" s="21">
        <f>+J166+M166</f>
        <v>-2.9965409199999997</v>
      </c>
      <c r="Q166" s="22">
        <f t="shared" si="218"/>
        <v>-418.26494729934183</v>
      </c>
      <c r="R166" s="53"/>
    </row>
    <row r="167" spans="1:18" ht="15" customHeight="1" x14ac:dyDescent="0.25">
      <c r="A167" s="18">
        <v>45517</v>
      </c>
      <c r="B167" s="21">
        <v>0</v>
      </c>
      <c r="C167" s="21">
        <v>6.3830066399309038</v>
      </c>
      <c r="D167" s="22">
        <f t="shared" si="214"/>
        <v>6.3830066399309038</v>
      </c>
      <c r="E167" s="16"/>
      <c r="F167" s="21">
        <v>8</v>
      </c>
      <c r="G167" s="21">
        <v>0</v>
      </c>
      <c r="H167" s="22">
        <f t="shared" si="215"/>
        <v>8</v>
      </c>
      <c r="I167" s="16"/>
      <c r="J167" s="21">
        <f t="shared" si="216"/>
        <v>-8</v>
      </c>
      <c r="K167" s="22">
        <f t="shared" si="217"/>
        <v>-907.30000000000007</v>
      </c>
      <c r="L167" s="16"/>
      <c r="M167" s="21">
        <f t="shared" ref="M167:M168" si="219">+C167-G167</f>
        <v>6.3830066399309038</v>
      </c>
      <c r="N167" s="22">
        <f t="shared" ref="N167:N168" si="220">+N166+M167</f>
        <v>487.41805934058885</v>
      </c>
      <c r="O167" s="16"/>
      <c r="P167" s="21">
        <f t="shared" ref="P167:P168" si="221">+J167+M167</f>
        <v>-1.6169933600690962</v>
      </c>
      <c r="Q167" s="22">
        <f t="shared" si="218"/>
        <v>-419.88194065941093</v>
      </c>
      <c r="R167" s="49"/>
    </row>
    <row r="168" spans="1:18" ht="15" customHeight="1" x14ac:dyDescent="0.25">
      <c r="A168" s="18">
        <v>45518</v>
      </c>
      <c r="B168" s="21">
        <v>0</v>
      </c>
      <c r="C168" s="21">
        <v>0.17346561350531881</v>
      </c>
      <c r="D168" s="22">
        <f t="shared" si="214"/>
        <v>0.17346561350531881</v>
      </c>
      <c r="E168" s="16"/>
      <c r="F168" s="21">
        <v>5</v>
      </c>
      <c r="G168" s="21">
        <v>0</v>
      </c>
      <c r="H168" s="22">
        <f t="shared" si="215"/>
        <v>5</v>
      </c>
      <c r="I168" s="16"/>
      <c r="J168" s="21">
        <f t="shared" si="216"/>
        <v>-5</v>
      </c>
      <c r="K168" s="22">
        <f t="shared" si="217"/>
        <v>-912.30000000000007</v>
      </c>
      <c r="L168" s="16"/>
      <c r="M168" s="21">
        <f t="shared" si="219"/>
        <v>0.17346561350531881</v>
      </c>
      <c r="N168" s="22">
        <f t="shared" si="220"/>
        <v>487.59152495409415</v>
      </c>
      <c r="O168" s="16"/>
      <c r="P168" s="21">
        <f t="shared" si="221"/>
        <v>-4.8265343864946813</v>
      </c>
      <c r="Q168" s="22">
        <f t="shared" si="218"/>
        <v>-424.70847504590563</v>
      </c>
    </row>
    <row r="169" spans="1:18" ht="15" customHeight="1" x14ac:dyDescent="0.25">
      <c r="A169" s="18">
        <v>45520</v>
      </c>
      <c r="B169" s="21">
        <v>0</v>
      </c>
      <c r="C169" s="21">
        <v>6.9547233071367982</v>
      </c>
      <c r="D169" s="22">
        <f t="shared" si="214"/>
        <v>6.9547233071367982</v>
      </c>
      <c r="E169" s="16"/>
      <c r="F169" s="21">
        <v>8.4</v>
      </c>
      <c r="G169" s="21">
        <v>0</v>
      </c>
      <c r="H169" s="22">
        <f t="shared" si="215"/>
        <v>8.4</v>
      </c>
      <c r="I169" s="16"/>
      <c r="J169" s="21">
        <f t="shared" si="216"/>
        <v>-8.4</v>
      </c>
      <c r="K169" s="22">
        <f t="shared" si="217"/>
        <v>-920.7</v>
      </c>
      <c r="L169" s="16"/>
      <c r="M169" s="21">
        <f>+C169-G169</f>
        <v>6.9547233071367982</v>
      </c>
      <c r="N169" s="22">
        <f>+N168+M169</f>
        <v>494.54624826123097</v>
      </c>
      <c r="O169" s="16"/>
      <c r="P169" s="21">
        <f>+J169+M169</f>
        <v>-1.4452766928632022</v>
      </c>
      <c r="Q169" s="22">
        <f t="shared" si="218"/>
        <v>-426.15375173876885</v>
      </c>
    </row>
    <row r="170" spans="1:18" ht="15" customHeight="1" x14ac:dyDescent="0.25">
      <c r="A170" s="18">
        <v>45523</v>
      </c>
      <c r="B170" s="21">
        <v>0</v>
      </c>
      <c r="C170" s="21">
        <v>4.8878749999999999E-2</v>
      </c>
      <c r="D170" s="22">
        <f t="shared" ref="D170:D174" si="222">+B170+C170</f>
        <v>4.8878749999999999E-2</v>
      </c>
      <c r="E170" s="16"/>
      <c r="F170" s="21">
        <v>9.6</v>
      </c>
      <c r="G170" s="21">
        <v>0</v>
      </c>
      <c r="H170" s="22">
        <f t="shared" ref="H170:H174" si="223">+F170+G170</f>
        <v>9.6</v>
      </c>
      <c r="I170" s="16"/>
      <c r="J170" s="21">
        <f t="shared" ref="J170:J174" si="224">+B170-F170</f>
        <v>-9.6</v>
      </c>
      <c r="K170" s="22">
        <f t="shared" ref="K170:K174" si="225">+K169+J170</f>
        <v>-930.30000000000007</v>
      </c>
      <c r="L170" s="16"/>
      <c r="M170" s="21">
        <f>+C170-G170</f>
        <v>4.8878749999999999E-2</v>
      </c>
      <c r="N170" s="22">
        <f>+N169+M170</f>
        <v>494.59512701123094</v>
      </c>
      <c r="O170" s="16"/>
      <c r="P170" s="21">
        <f>+J170+M170</f>
        <v>-9.5511212499999996</v>
      </c>
      <c r="Q170" s="22">
        <f t="shared" ref="Q170:Q174" si="226">+Q169+P170</f>
        <v>-435.70487298876884</v>
      </c>
      <c r="R170" s="53"/>
    </row>
    <row r="171" spans="1:18" ht="15" customHeight="1" x14ac:dyDescent="0.25">
      <c r="A171" s="18">
        <v>45524</v>
      </c>
      <c r="B171" s="21">
        <v>0</v>
      </c>
      <c r="C171" s="21">
        <v>10.362377519999999</v>
      </c>
      <c r="D171" s="22">
        <f t="shared" si="222"/>
        <v>10.362377519999999</v>
      </c>
      <c r="E171" s="16"/>
      <c r="F171" s="21">
        <v>8</v>
      </c>
      <c r="G171" s="21">
        <v>0</v>
      </c>
      <c r="H171" s="22">
        <f t="shared" si="223"/>
        <v>8</v>
      </c>
      <c r="I171" s="16"/>
      <c r="J171" s="21">
        <f t="shared" si="224"/>
        <v>-8</v>
      </c>
      <c r="K171" s="22">
        <f t="shared" si="225"/>
        <v>-938.30000000000007</v>
      </c>
      <c r="L171" s="16"/>
      <c r="M171" s="21">
        <f>+C171-G171</f>
        <v>10.362377519999999</v>
      </c>
      <c r="N171" s="22">
        <f>+N170+M171</f>
        <v>504.95750453123094</v>
      </c>
      <c r="O171" s="16"/>
      <c r="P171" s="21">
        <f>+J171+M171</f>
        <v>2.362377519999999</v>
      </c>
      <c r="Q171" s="22">
        <f t="shared" si="226"/>
        <v>-433.34249546876885</v>
      </c>
      <c r="R171" s="53"/>
    </row>
    <row r="172" spans="1:18" ht="15" customHeight="1" x14ac:dyDescent="0.25">
      <c r="A172" s="18">
        <v>45525</v>
      </c>
      <c r="B172" s="21">
        <v>0</v>
      </c>
      <c r="C172" s="21">
        <v>3.222378E-2</v>
      </c>
      <c r="D172" s="22">
        <f t="shared" si="222"/>
        <v>3.222378E-2</v>
      </c>
      <c r="E172" s="16"/>
      <c r="F172" s="21">
        <v>9.6</v>
      </c>
      <c r="G172" s="21">
        <v>0</v>
      </c>
      <c r="H172" s="22">
        <f t="shared" si="223"/>
        <v>9.6</v>
      </c>
      <c r="I172" s="16"/>
      <c r="J172" s="21">
        <f t="shared" si="224"/>
        <v>-9.6</v>
      </c>
      <c r="K172" s="22">
        <f t="shared" si="225"/>
        <v>-947.90000000000009</v>
      </c>
      <c r="L172" s="16"/>
      <c r="M172" s="21">
        <f t="shared" ref="M172:M173" si="227">+C172-G172</f>
        <v>3.222378E-2</v>
      </c>
      <c r="N172" s="22">
        <f t="shared" ref="N172:N173" si="228">+N171+M172</f>
        <v>504.98972831123092</v>
      </c>
      <c r="O172" s="16"/>
      <c r="P172" s="21">
        <f t="shared" ref="P172:P173" si="229">+J172+M172</f>
        <v>-9.5677762199999989</v>
      </c>
      <c r="Q172" s="22">
        <f t="shared" si="226"/>
        <v>-442.91027168876883</v>
      </c>
      <c r="R172" s="49"/>
    </row>
    <row r="173" spans="1:18" ht="15" customHeight="1" x14ac:dyDescent="0.25">
      <c r="A173" s="18">
        <v>45526</v>
      </c>
      <c r="B173" s="21">
        <v>0</v>
      </c>
      <c r="C173" s="21">
        <v>3.8587132099999999</v>
      </c>
      <c r="D173" s="22">
        <f t="shared" si="222"/>
        <v>3.8587132099999999</v>
      </c>
      <c r="E173" s="16"/>
      <c r="F173" s="21">
        <v>11.9</v>
      </c>
      <c r="G173" s="21">
        <v>0</v>
      </c>
      <c r="H173" s="22">
        <f t="shared" si="223"/>
        <v>11.9</v>
      </c>
      <c r="I173" s="16"/>
      <c r="J173" s="21">
        <f t="shared" si="224"/>
        <v>-11.9</v>
      </c>
      <c r="K173" s="22">
        <f t="shared" si="225"/>
        <v>-959.80000000000007</v>
      </c>
      <c r="L173" s="16"/>
      <c r="M173" s="21">
        <f t="shared" si="227"/>
        <v>3.8587132099999999</v>
      </c>
      <c r="N173" s="22">
        <f t="shared" si="228"/>
        <v>508.84844152123094</v>
      </c>
      <c r="O173" s="16"/>
      <c r="P173" s="21">
        <f t="shared" si="229"/>
        <v>-8.0412867900000009</v>
      </c>
      <c r="Q173" s="22">
        <f t="shared" si="226"/>
        <v>-450.95155847876885</v>
      </c>
    </row>
    <row r="174" spans="1:18" ht="15" customHeight="1" x14ac:dyDescent="0.25">
      <c r="A174" s="18">
        <v>45527</v>
      </c>
      <c r="B174" s="21">
        <v>0</v>
      </c>
      <c r="C174" s="21">
        <v>1.135854E-2</v>
      </c>
      <c r="D174" s="22">
        <f t="shared" si="222"/>
        <v>1.135854E-2</v>
      </c>
      <c r="E174" s="16"/>
      <c r="F174" s="21">
        <v>6.5</v>
      </c>
      <c r="G174" s="21">
        <v>0</v>
      </c>
      <c r="H174" s="22">
        <f t="shared" si="223"/>
        <v>6.5</v>
      </c>
      <c r="I174" s="16"/>
      <c r="J174" s="21">
        <f t="shared" si="224"/>
        <v>-6.5</v>
      </c>
      <c r="K174" s="22">
        <f t="shared" si="225"/>
        <v>-966.30000000000007</v>
      </c>
      <c r="L174" s="16"/>
      <c r="M174" s="21">
        <f>+C174-G174</f>
        <v>1.135854E-2</v>
      </c>
      <c r="N174" s="22">
        <f>+N173+M174</f>
        <v>508.85980006123094</v>
      </c>
      <c r="O174" s="16"/>
      <c r="P174" s="21">
        <f>+J174+M174</f>
        <v>-6.4886414600000002</v>
      </c>
      <c r="Q174" s="22">
        <f t="shared" si="226"/>
        <v>-457.44019993876884</v>
      </c>
    </row>
    <row r="175" spans="1:18" ht="15" customHeight="1" x14ac:dyDescent="0.25">
      <c r="A175" s="18">
        <v>45530</v>
      </c>
      <c r="B175" s="21">
        <v>0</v>
      </c>
      <c r="C175" s="21">
        <v>1.30557152520862E-2</v>
      </c>
      <c r="D175" s="22">
        <f t="shared" ref="D175:D179" si="230">+B175+C175</f>
        <v>1.30557152520862E-2</v>
      </c>
      <c r="E175" s="16"/>
      <c r="F175" s="21">
        <v>9.9</v>
      </c>
      <c r="G175" s="21">
        <v>0</v>
      </c>
      <c r="H175" s="22">
        <f t="shared" ref="H175:H179" si="231">+F175+G175</f>
        <v>9.9</v>
      </c>
      <c r="I175" s="16"/>
      <c r="J175" s="21">
        <f t="shared" ref="J175:J179" si="232">+B175-F175</f>
        <v>-9.9</v>
      </c>
      <c r="K175" s="22">
        <f t="shared" ref="K175:K179" si="233">+K174+J175</f>
        <v>-976.2</v>
      </c>
      <c r="L175" s="16"/>
      <c r="M175" s="21">
        <f>+C175-G175</f>
        <v>1.30557152520862E-2</v>
      </c>
      <c r="N175" s="22">
        <f>+N174+M175</f>
        <v>508.87285577648305</v>
      </c>
      <c r="O175" s="16"/>
      <c r="P175" s="21">
        <f>+J175+M175</f>
        <v>-9.8869442847479139</v>
      </c>
      <c r="Q175" s="22">
        <f t="shared" ref="Q175:Q179" si="234">+Q174+P175</f>
        <v>-467.32714422351677</v>
      </c>
      <c r="R175" s="53"/>
    </row>
    <row r="176" spans="1:18" ht="15" customHeight="1" x14ac:dyDescent="0.25">
      <c r="A176" s="18">
        <v>45531</v>
      </c>
      <c r="B176" s="21">
        <v>0</v>
      </c>
      <c r="C176" s="21">
        <v>5.6008662199999995</v>
      </c>
      <c r="D176" s="22">
        <f t="shared" si="230"/>
        <v>5.6008662199999995</v>
      </c>
      <c r="E176" s="16"/>
      <c r="F176" s="21">
        <v>15</v>
      </c>
      <c r="G176" s="21">
        <v>0</v>
      </c>
      <c r="H176" s="22">
        <f t="shared" si="231"/>
        <v>15</v>
      </c>
      <c r="I176" s="16"/>
      <c r="J176" s="21">
        <f t="shared" si="232"/>
        <v>-15</v>
      </c>
      <c r="K176" s="22">
        <f t="shared" si="233"/>
        <v>-991.2</v>
      </c>
      <c r="L176" s="16"/>
      <c r="M176" s="21">
        <f>+C176-G176</f>
        <v>5.6008662199999995</v>
      </c>
      <c r="N176" s="22">
        <f>+N175+M176</f>
        <v>514.47372199648305</v>
      </c>
      <c r="O176" s="16"/>
      <c r="P176" s="21">
        <f>+J176+M176</f>
        <v>-9.3991337799999997</v>
      </c>
      <c r="Q176" s="22">
        <f t="shared" si="234"/>
        <v>-476.72627800351677</v>
      </c>
      <c r="R176" s="53"/>
    </row>
    <row r="177" spans="1:18" ht="15" customHeight="1" x14ac:dyDescent="0.25">
      <c r="A177" s="18">
        <v>45532</v>
      </c>
      <c r="B177" s="21">
        <v>0</v>
      </c>
      <c r="C177" s="21">
        <v>4.6093039999999572E-2</v>
      </c>
      <c r="D177" s="22">
        <f t="shared" si="230"/>
        <v>4.6093039999999572E-2</v>
      </c>
      <c r="E177" s="16"/>
      <c r="F177" s="21">
        <v>12.9</v>
      </c>
      <c r="G177" s="21">
        <v>0</v>
      </c>
      <c r="H177" s="22">
        <f t="shared" si="231"/>
        <v>12.9</v>
      </c>
      <c r="I177" s="16"/>
      <c r="J177" s="21">
        <f t="shared" si="232"/>
        <v>-12.9</v>
      </c>
      <c r="K177" s="22">
        <f t="shared" si="233"/>
        <v>-1004.1</v>
      </c>
      <c r="L177" s="16"/>
      <c r="M177" s="21">
        <f t="shared" ref="M177:M178" si="235">+C177-G177</f>
        <v>4.6093039999999572E-2</v>
      </c>
      <c r="N177" s="22">
        <f t="shared" ref="N177:N178" si="236">+N176+M177</f>
        <v>514.51981503648301</v>
      </c>
      <c r="O177" s="16"/>
      <c r="P177" s="21">
        <f t="shared" ref="P177:P178" si="237">+J177+M177</f>
        <v>-12.853906960000002</v>
      </c>
      <c r="Q177" s="22">
        <f t="shared" si="234"/>
        <v>-489.58018496351679</v>
      </c>
      <c r="R177" s="49"/>
    </row>
    <row r="178" spans="1:18" ht="15" customHeight="1" x14ac:dyDescent="0.25">
      <c r="A178" s="18">
        <v>45533</v>
      </c>
      <c r="B178" s="21">
        <v>0</v>
      </c>
      <c r="C178" s="21">
        <v>5.9797708700000003</v>
      </c>
      <c r="D178" s="22">
        <f t="shared" si="230"/>
        <v>5.9797708700000003</v>
      </c>
      <c r="E178" s="16"/>
      <c r="F178" s="21">
        <v>22.7</v>
      </c>
      <c r="G178" s="21">
        <v>0</v>
      </c>
      <c r="H178" s="22">
        <f t="shared" si="231"/>
        <v>22.7</v>
      </c>
      <c r="I178" s="16"/>
      <c r="J178" s="21">
        <f t="shared" si="232"/>
        <v>-22.7</v>
      </c>
      <c r="K178" s="22">
        <f t="shared" si="233"/>
        <v>-1026.8</v>
      </c>
      <c r="L178" s="16"/>
      <c r="M178" s="21">
        <f t="shared" si="235"/>
        <v>5.9797708700000003</v>
      </c>
      <c r="N178" s="22">
        <f t="shared" si="236"/>
        <v>520.49958590648305</v>
      </c>
      <c r="O178" s="16"/>
      <c r="P178" s="21">
        <f t="shared" si="237"/>
        <v>-16.72022913</v>
      </c>
      <c r="Q178" s="22">
        <f t="shared" si="234"/>
        <v>-506.30041409351679</v>
      </c>
    </row>
    <row r="179" spans="1:18" ht="15" customHeight="1" x14ac:dyDescent="0.25">
      <c r="A179" s="18">
        <v>45534</v>
      </c>
      <c r="B179" s="21">
        <v>0</v>
      </c>
      <c r="C179" s="21">
        <v>3.7710653600000001</v>
      </c>
      <c r="D179" s="22">
        <f t="shared" si="230"/>
        <v>3.7710653600000001</v>
      </c>
      <c r="E179" s="16"/>
      <c r="F179" s="21">
        <v>6.5</v>
      </c>
      <c r="G179" s="21">
        <v>0</v>
      </c>
      <c r="H179" s="22">
        <f t="shared" si="231"/>
        <v>6.5</v>
      </c>
      <c r="I179" s="16"/>
      <c r="J179" s="21">
        <f t="shared" si="232"/>
        <v>-6.5</v>
      </c>
      <c r="K179" s="22">
        <f t="shared" si="233"/>
        <v>-1033.3</v>
      </c>
      <c r="L179" s="16"/>
      <c r="M179" s="21">
        <f>+C179-G179</f>
        <v>3.7710653600000001</v>
      </c>
      <c r="N179" s="22">
        <f>+N178+M179</f>
        <v>524.27065126648301</v>
      </c>
      <c r="O179" s="16"/>
      <c r="P179" s="21">
        <f>+J179+M179</f>
        <v>-2.7289346399999999</v>
      </c>
      <c r="Q179" s="22">
        <f t="shared" si="234"/>
        <v>-509.02934873351677</v>
      </c>
    </row>
    <row r="180" spans="1:18" ht="15" customHeight="1" x14ac:dyDescent="0.25">
      <c r="A180" s="18">
        <v>45537</v>
      </c>
      <c r="B180" s="21">
        <v>0</v>
      </c>
      <c r="C180" s="21">
        <v>21.967793440000001</v>
      </c>
      <c r="D180" s="22">
        <f t="shared" ref="D180:D184" si="238">+B180+C180</f>
        <v>21.967793440000001</v>
      </c>
      <c r="E180" s="16"/>
      <c r="F180" s="21">
        <v>8.9</v>
      </c>
      <c r="G180" s="21">
        <v>0</v>
      </c>
      <c r="H180" s="22">
        <f t="shared" ref="H180:H184" si="239">+F180+G180</f>
        <v>8.9</v>
      </c>
      <c r="I180" s="16"/>
      <c r="J180" s="21">
        <f t="shared" ref="J180:J184" si="240">+B180-F180</f>
        <v>-8.9</v>
      </c>
      <c r="K180" s="22">
        <f t="shared" ref="K180:K184" si="241">+K179+J180</f>
        <v>-1042.2</v>
      </c>
      <c r="L180" s="16"/>
      <c r="M180" s="21">
        <f>+C180-G180</f>
        <v>21.967793440000001</v>
      </c>
      <c r="N180" s="22">
        <f>+N179+M180</f>
        <v>546.23844470648305</v>
      </c>
      <c r="O180" s="16"/>
      <c r="P180" s="21">
        <f>+J180+M180</f>
        <v>13.067793440000001</v>
      </c>
      <c r="Q180" s="22">
        <f t="shared" ref="Q180:Q184" si="242">+Q179+P180</f>
        <v>-495.96155529351677</v>
      </c>
      <c r="R180" s="53"/>
    </row>
    <row r="181" spans="1:18" ht="15" customHeight="1" x14ac:dyDescent="0.25">
      <c r="A181" s="18">
        <v>45538</v>
      </c>
      <c r="B181" s="21">
        <v>0</v>
      </c>
      <c r="C181" s="21">
        <v>7.0467398600000015</v>
      </c>
      <c r="D181" s="22">
        <f t="shared" si="238"/>
        <v>7.0467398600000015</v>
      </c>
      <c r="E181" s="16"/>
      <c r="F181" s="21">
        <v>13.5</v>
      </c>
      <c r="G181" s="21">
        <v>0</v>
      </c>
      <c r="H181" s="22">
        <f t="shared" si="239"/>
        <v>13.5</v>
      </c>
      <c r="I181" s="16"/>
      <c r="J181" s="21">
        <f t="shared" si="240"/>
        <v>-13.5</v>
      </c>
      <c r="K181" s="22">
        <f t="shared" si="241"/>
        <v>-1055.7</v>
      </c>
      <c r="L181" s="16"/>
      <c r="M181" s="21">
        <f>+C181-G181</f>
        <v>7.0467398600000015</v>
      </c>
      <c r="N181" s="22">
        <f>+N180+M181</f>
        <v>553.28518456648305</v>
      </c>
      <c r="O181" s="16"/>
      <c r="P181" s="21">
        <f>+J181+M181</f>
        <v>-6.4532601399999985</v>
      </c>
      <c r="Q181" s="22">
        <f t="shared" si="242"/>
        <v>-502.41481543351676</v>
      </c>
      <c r="R181" s="53"/>
    </row>
    <row r="182" spans="1:18" ht="15" customHeight="1" x14ac:dyDescent="0.25">
      <c r="A182" s="18">
        <v>45539</v>
      </c>
      <c r="B182" s="21">
        <v>0</v>
      </c>
      <c r="C182" s="21">
        <v>2.0281379099999999</v>
      </c>
      <c r="D182" s="22">
        <f t="shared" si="238"/>
        <v>2.0281379099999999</v>
      </c>
      <c r="E182" s="16"/>
      <c r="F182" s="21">
        <v>18.100000000000001</v>
      </c>
      <c r="G182" s="21">
        <v>0</v>
      </c>
      <c r="H182" s="22">
        <f t="shared" si="239"/>
        <v>18.100000000000001</v>
      </c>
      <c r="I182" s="16"/>
      <c r="J182" s="21">
        <f t="shared" si="240"/>
        <v>-18.100000000000001</v>
      </c>
      <c r="K182" s="22">
        <f t="shared" si="241"/>
        <v>-1073.8</v>
      </c>
      <c r="L182" s="16"/>
      <c r="M182" s="21">
        <f t="shared" ref="M182:M183" si="243">+C182-G182</f>
        <v>2.0281379099999999</v>
      </c>
      <c r="N182" s="22">
        <f t="shared" ref="N182:N183" si="244">+N181+M182</f>
        <v>555.31332247648311</v>
      </c>
      <c r="O182" s="16"/>
      <c r="P182" s="21">
        <f t="shared" ref="P182:P183" si="245">+J182+M182</f>
        <v>-16.071862090000003</v>
      </c>
      <c r="Q182" s="22">
        <f t="shared" si="242"/>
        <v>-518.48667752351673</v>
      </c>
      <c r="R182" s="49"/>
    </row>
    <row r="183" spans="1:18" ht="15" customHeight="1" x14ac:dyDescent="0.25">
      <c r="A183" s="18">
        <v>45540</v>
      </c>
      <c r="B183" s="21">
        <v>0</v>
      </c>
      <c r="C183" s="21">
        <v>18.815921175990898</v>
      </c>
      <c r="D183" s="22">
        <f t="shared" si="238"/>
        <v>18.815921175990898</v>
      </c>
      <c r="E183" s="16"/>
      <c r="F183" s="21">
        <v>5</v>
      </c>
      <c r="G183" s="21">
        <v>6.6302000000000002E-3</v>
      </c>
      <c r="H183" s="22">
        <f t="shared" si="239"/>
        <v>5.0066302</v>
      </c>
      <c r="I183" s="16"/>
      <c r="J183" s="21">
        <f t="shared" si="240"/>
        <v>-5</v>
      </c>
      <c r="K183" s="22">
        <f t="shared" si="241"/>
        <v>-1078.8</v>
      </c>
      <c r="L183" s="16"/>
      <c r="M183" s="21">
        <f t="shared" si="243"/>
        <v>18.809290975990898</v>
      </c>
      <c r="N183" s="22">
        <f t="shared" si="244"/>
        <v>574.12261345247396</v>
      </c>
      <c r="O183" s="16"/>
      <c r="P183" s="21">
        <f t="shared" si="245"/>
        <v>13.809290975990898</v>
      </c>
      <c r="Q183" s="22">
        <f t="shared" si="242"/>
        <v>-504.67738654752583</v>
      </c>
    </row>
    <row r="184" spans="1:18" ht="15" customHeight="1" x14ac:dyDescent="0.25">
      <c r="A184" s="18">
        <v>45541</v>
      </c>
      <c r="B184" s="21">
        <v>0</v>
      </c>
      <c r="C184" s="21">
        <v>0.12526029</v>
      </c>
      <c r="D184" s="22">
        <f t="shared" si="238"/>
        <v>0.12526029</v>
      </c>
      <c r="E184" s="16"/>
      <c r="F184" s="21">
        <v>6</v>
      </c>
      <c r="G184" s="21">
        <v>2.3567E-4</v>
      </c>
      <c r="H184" s="22">
        <f t="shared" si="239"/>
        <v>6.0002356700000004</v>
      </c>
      <c r="I184" s="16"/>
      <c r="J184" s="21">
        <f t="shared" si="240"/>
        <v>-6</v>
      </c>
      <c r="K184" s="22">
        <f t="shared" si="241"/>
        <v>-1084.8</v>
      </c>
      <c r="L184" s="16"/>
      <c r="M184" s="21">
        <f>+C184-G184</f>
        <v>0.12502462</v>
      </c>
      <c r="N184" s="22">
        <f>+N183+M184</f>
        <v>574.24763807247393</v>
      </c>
      <c r="O184" s="16"/>
      <c r="P184" s="21">
        <f>+J184+M184</f>
        <v>-5.8749753800000004</v>
      </c>
      <c r="Q184" s="22">
        <f t="shared" si="242"/>
        <v>-510.55236192752585</v>
      </c>
    </row>
    <row r="185" spans="1:18" ht="15" customHeight="1" x14ac:dyDescent="0.25">
      <c r="A185" s="18">
        <v>45544</v>
      </c>
      <c r="B185" s="21">
        <v>0</v>
      </c>
      <c r="C185" s="21">
        <v>1.4533319999999999E-2</v>
      </c>
      <c r="D185" s="22">
        <f t="shared" ref="D185:D189" si="246">+B185+C185</f>
        <v>1.4533319999999999E-2</v>
      </c>
      <c r="E185" s="16"/>
      <c r="F185" s="21">
        <v>5</v>
      </c>
      <c r="G185" s="21">
        <v>0</v>
      </c>
      <c r="H185" s="22">
        <f t="shared" ref="H185:H189" si="247">+F185+G185</f>
        <v>5</v>
      </c>
      <c r="I185" s="16"/>
      <c r="J185" s="21">
        <f t="shared" ref="J185:J189" si="248">+B185-F185</f>
        <v>-5</v>
      </c>
      <c r="K185" s="22">
        <f t="shared" ref="K185:K189" si="249">+K184+J185</f>
        <v>-1089.8</v>
      </c>
      <c r="L185" s="16"/>
      <c r="M185" s="21">
        <f>+C185-G185</f>
        <v>1.4533319999999999E-2</v>
      </c>
      <c r="N185" s="22">
        <f>+N184+M185</f>
        <v>574.26217139247399</v>
      </c>
      <c r="O185" s="16"/>
      <c r="P185" s="21">
        <f>+J185+M185</f>
        <v>-4.98546668</v>
      </c>
      <c r="Q185" s="22">
        <f t="shared" ref="Q185:Q189" si="250">+Q184+P185</f>
        <v>-515.53782860752585</v>
      </c>
      <c r="R185" s="53"/>
    </row>
    <row r="186" spans="1:18" ht="15" customHeight="1" x14ac:dyDescent="0.25">
      <c r="A186" s="18">
        <v>45545</v>
      </c>
      <c r="B186" s="21">
        <v>0</v>
      </c>
      <c r="C186" s="21">
        <v>26.454228069999999</v>
      </c>
      <c r="D186" s="22">
        <f t="shared" si="246"/>
        <v>26.454228069999999</v>
      </c>
      <c r="E186" s="16"/>
      <c r="F186" s="21">
        <v>7</v>
      </c>
      <c r="G186" s="21">
        <v>0</v>
      </c>
      <c r="H186" s="22">
        <f t="shared" si="247"/>
        <v>7</v>
      </c>
      <c r="I186" s="16"/>
      <c r="J186" s="21">
        <f t="shared" si="248"/>
        <v>-7</v>
      </c>
      <c r="K186" s="22">
        <f t="shared" si="249"/>
        <v>-1096.8</v>
      </c>
      <c r="L186" s="16"/>
      <c r="M186" s="21">
        <f>+C186-G186</f>
        <v>26.454228069999999</v>
      </c>
      <c r="N186" s="22">
        <f>+N185+M186</f>
        <v>600.71639946247399</v>
      </c>
      <c r="O186" s="16"/>
      <c r="P186" s="21">
        <f>+J186+M186</f>
        <v>19.454228069999999</v>
      </c>
      <c r="Q186" s="22">
        <f t="shared" si="250"/>
        <v>-496.08360053752585</v>
      </c>
      <c r="R186" s="53"/>
    </row>
    <row r="187" spans="1:18" ht="15" customHeight="1" x14ac:dyDescent="0.25">
      <c r="A187" s="18">
        <v>45546</v>
      </c>
      <c r="B187" s="21">
        <v>0</v>
      </c>
      <c r="C187" s="21">
        <v>0.16266306</v>
      </c>
      <c r="D187" s="22">
        <f t="shared" si="246"/>
        <v>0.16266306</v>
      </c>
      <c r="E187" s="16"/>
      <c r="F187" s="21">
        <v>7</v>
      </c>
      <c r="G187" s="21">
        <v>0</v>
      </c>
      <c r="H187" s="22">
        <f t="shared" si="247"/>
        <v>7</v>
      </c>
      <c r="I187" s="16"/>
      <c r="J187" s="21">
        <f t="shared" si="248"/>
        <v>-7</v>
      </c>
      <c r="K187" s="22">
        <f t="shared" si="249"/>
        <v>-1103.8</v>
      </c>
      <c r="L187" s="16"/>
      <c r="M187" s="21">
        <f t="shared" ref="M187:M188" si="251">+C187-G187</f>
        <v>0.16266306</v>
      </c>
      <c r="N187" s="22">
        <f t="shared" ref="N187:N188" si="252">+N186+M187</f>
        <v>600.87906252247399</v>
      </c>
      <c r="O187" s="16"/>
      <c r="P187" s="21">
        <f t="shared" ref="P187:P188" si="253">+J187+M187</f>
        <v>-6.8373369400000001</v>
      </c>
      <c r="Q187" s="22">
        <f t="shared" si="250"/>
        <v>-502.92093747752585</v>
      </c>
      <c r="R187" s="49"/>
    </row>
    <row r="188" spans="1:18" ht="15" customHeight="1" x14ac:dyDescent="0.25">
      <c r="A188" s="18">
        <v>45547</v>
      </c>
      <c r="B188" s="21">
        <v>0</v>
      </c>
      <c r="C188" s="21">
        <v>5.369989093619683</v>
      </c>
      <c r="D188" s="22">
        <f t="shared" si="246"/>
        <v>5.369989093619683</v>
      </c>
      <c r="E188" s="16"/>
      <c r="F188" s="21">
        <v>22.6</v>
      </c>
      <c r="G188" s="21">
        <v>0</v>
      </c>
      <c r="H188" s="22">
        <f t="shared" si="247"/>
        <v>22.6</v>
      </c>
      <c r="I188" s="16"/>
      <c r="J188" s="21">
        <f t="shared" si="248"/>
        <v>-22.6</v>
      </c>
      <c r="K188" s="22">
        <f t="shared" si="249"/>
        <v>-1126.3999999999999</v>
      </c>
      <c r="L188" s="16"/>
      <c r="M188" s="21">
        <f t="shared" si="251"/>
        <v>5.369989093619683</v>
      </c>
      <c r="N188" s="22">
        <f t="shared" si="252"/>
        <v>606.24905161609365</v>
      </c>
      <c r="O188" s="16"/>
      <c r="P188" s="21">
        <f t="shared" si="253"/>
        <v>-17.230010906380318</v>
      </c>
      <c r="Q188" s="22">
        <f t="shared" si="250"/>
        <v>-520.15094838390621</v>
      </c>
    </row>
    <row r="189" spans="1:18" ht="15" customHeight="1" x14ac:dyDescent="0.25">
      <c r="A189" s="18">
        <v>45548</v>
      </c>
      <c r="B189" s="21">
        <v>0</v>
      </c>
      <c r="C189" s="21">
        <v>1.317493E-2</v>
      </c>
      <c r="D189" s="22">
        <f t="shared" si="246"/>
        <v>1.317493E-2</v>
      </c>
      <c r="E189" s="16"/>
      <c r="F189" s="21">
        <v>8</v>
      </c>
      <c r="G189" s="21">
        <v>0</v>
      </c>
      <c r="H189" s="22">
        <f t="shared" si="247"/>
        <v>8</v>
      </c>
      <c r="I189" s="16"/>
      <c r="J189" s="21">
        <f t="shared" si="248"/>
        <v>-8</v>
      </c>
      <c r="K189" s="22">
        <f t="shared" si="249"/>
        <v>-1134.3999999999999</v>
      </c>
      <c r="L189" s="16"/>
      <c r="M189" s="21">
        <f>+C189-G189</f>
        <v>1.317493E-2</v>
      </c>
      <c r="N189" s="22">
        <f>+N188+M189</f>
        <v>606.26222654609364</v>
      </c>
      <c r="O189" s="16"/>
      <c r="P189" s="21">
        <f>+J189+M189</f>
        <v>-7.9868250700000001</v>
      </c>
      <c r="Q189" s="22">
        <f t="shared" si="250"/>
        <v>-528.13777345390622</v>
      </c>
    </row>
    <row r="190" spans="1:18" ht="15" customHeight="1" x14ac:dyDescent="0.25">
      <c r="A190" s="18">
        <v>45551</v>
      </c>
      <c r="B190" s="21">
        <v>0</v>
      </c>
      <c r="C190" s="21">
        <v>1.1129100000000006E-2</v>
      </c>
      <c r="D190" s="22">
        <f t="shared" ref="D190:D194" si="254">+B190+C190</f>
        <v>1.1129100000000006E-2</v>
      </c>
      <c r="E190" s="16"/>
      <c r="F190" s="21">
        <v>3.2</v>
      </c>
      <c r="G190" s="21">
        <v>0</v>
      </c>
      <c r="H190" s="22">
        <f t="shared" ref="H190:H194" si="255">+F190+G190</f>
        <v>3.2</v>
      </c>
      <c r="I190" s="16"/>
      <c r="J190" s="21">
        <f t="shared" ref="J190:J194" si="256">+B190-F190</f>
        <v>-3.2</v>
      </c>
      <c r="K190" s="22">
        <f t="shared" ref="K190:K194" si="257">+K189+J190</f>
        <v>-1137.5999999999999</v>
      </c>
      <c r="L190" s="16"/>
      <c r="M190" s="21">
        <f>+C190-G190</f>
        <v>1.1129100000000006E-2</v>
      </c>
      <c r="N190" s="22">
        <f>+N189+M190</f>
        <v>606.27335564609359</v>
      </c>
      <c r="O190" s="16"/>
      <c r="P190" s="21">
        <f>+J190+M190</f>
        <v>-3.1888709</v>
      </c>
      <c r="Q190" s="22">
        <f t="shared" ref="Q190:Q194" si="258">+Q189+P190</f>
        <v>-531.3266443539062</v>
      </c>
      <c r="R190" s="53"/>
    </row>
    <row r="191" spans="1:18" ht="15" customHeight="1" x14ac:dyDescent="0.25">
      <c r="A191" s="18">
        <v>45552</v>
      </c>
      <c r="B191" s="21">
        <v>0</v>
      </c>
      <c r="C191" s="21">
        <v>1.21767860537359</v>
      </c>
      <c r="D191" s="22">
        <f t="shared" si="254"/>
        <v>1.21767860537359</v>
      </c>
      <c r="E191" s="16"/>
      <c r="F191" s="21">
        <v>9.1</v>
      </c>
      <c r="G191" s="21">
        <v>50</v>
      </c>
      <c r="H191" s="22">
        <f t="shared" si="255"/>
        <v>59.1</v>
      </c>
      <c r="I191" s="16"/>
      <c r="J191" s="21">
        <f t="shared" si="256"/>
        <v>-9.1</v>
      </c>
      <c r="K191" s="22">
        <f t="shared" si="257"/>
        <v>-1146.6999999999998</v>
      </c>
      <c r="L191" s="16"/>
      <c r="M191" s="21">
        <f>+C191-G191</f>
        <v>-48.782321394626408</v>
      </c>
      <c r="N191" s="22">
        <f>+N190+M191</f>
        <v>557.49103425146723</v>
      </c>
      <c r="O191" s="16"/>
      <c r="P191" s="21">
        <f>+J191+M191</f>
        <v>-57.882321394626409</v>
      </c>
      <c r="Q191" s="22">
        <f t="shared" si="258"/>
        <v>-589.20896574853259</v>
      </c>
      <c r="R191" s="53"/>
    </row>
    <row r="192" spans="1:18" ht="15" customHeight="1" x14ac:dyDescent="0.25">
      <c r="A192" s="18">
        <v>45553</v>
      </c>
      <c r="B192" s="21">
        <v>0</v>
      </c>
      <c r="C192" s="21">
        <v>2.2572100000000005E-2</v>
      </c>
      <c r="D192" s="22">
        <f t="shared" si="254"/>
        <v>2.2572100000000005E-2</v>
      </c>
      <c r="E192" s="16"/>
      <c r="F192" s="21">
        <v>11.2</v>
      </c>
      <c r="G192" s="21">
        <v>0</v>
      </c>
      <c r="H192" s="22">
        <f t="shared" si="255"/>
        <v>11.2</v>
      </c>
      <c r="I192" s="16"/>
      <c r="J192" s="21">
        <f t="shared" si="256"/>
        <v>-11.2</v>
      </c>
      <c r="K192" s="22">
        <f t="shared" si="257"/>
        <v>-1157.8999999999999</v>
      </c>
      <c r="L192" s="16"/>
      <c r="M192" s="21">
        <f t="shared" ref="M192:M193" si="259">+C192-G192</f>
        <v>2.2572100000000005E-2</v>
      </c>
      <c r="N192" s="22">
        <f t="shared" ref="N192:N193" si="260">+N191+M192</f>
        <v>557.51360635146727</v>
      </c>
      <c r="O192" s="16"/>
      <c r="P192" s="21">
        <f t="shared" ref="P192:P193" si="261">+J192+M192</f>
        <v>-11.1774279</v>
      </c>
      <c r="Q192" s="22">
        <f t="shared" si="258"/>
        <v>-600.38639364853259</v>
      </c>
      <c r="R192" s="49"/>
    </row>
    <row r="193" spans="1:20" ht="15" customHeight="1" x14ac:dyDescent="0.25">
      <c r="A193" s="18">
        <v>45554</v>
      </c>
      <c r="B193" s="21">
        <v>0</v>
      </c>
      <c r="C193" s="21">
        <v>1.5428404400000002</v>
      </c>
      <c r="D193" s="22">
        <f t="shared" si="254"/>
        <v>1.5428404400000002</v>
      </c>
      <c r="E193" s="16"/>
      <c r="F193" s="21">
        <v>11.3</v>
      </c>
      <c r="G193" s="21">
        <v>0</v>
      </c>
      <c r="H193" s="22">
        <f t="shared" si="255"/>
        <v>11.3</v>
      </c>
      <c r="I193" s="16"/>
      <c r="J193" s="21">
        <f t="shared" si="256"/>
        <v>-11.3</v>
      </c>
      <c r="K193" s="22">
        <f t="shared" si="257"/>
        <v>-1169.1999999999998</v>
      </c>
      <c r="L193" s="16"/>
      <c r="M193" s="21">
        <f t="shared" si="259"/>
        <v>1.5428404400000002</v>
      </c>
      <c r="N193" s="22">
        <f t="shared" si="260"/>
        <v>559.05644679146724</v>
      </c>
      <c r="O193" s="16"/>
      <c r="P193" s="21">
        <f t="shared" si="261"/>
        <v>-9.7571595599999998</v>
      </c>
      <c r="Q193" s="22">
        <f t="shared" si="258"/>
        <v>-610.14355320853258</v>
      </c>
    </row>
    <row r="194" spans="1:20" ht="15" customHeight="1" x14ac:dyDescent="0.25">
      <c r="A194" s="18">
        <v>45555</v>
      </c>
      <c r="B194" s="21">
        <v>0</v>
      </c>
      <c r="C194" s="21">
        <v>5.0131319100000002</v>
      </c>
      <c r="D194" s="22">
        <f t="shared" si="254"/>
        <v>5.0131319100000002</v>
      </c>
      <c r="E194" s="16"/>
      <c r="F194" s="21">
        <v>14.7</v>
      </c>
      <c r="G194" s="21">
        <v>0</v>
      </c>
      <c r="H194" s="22">
        <f t="shared" si="255"/>
        <v>14.7</v>
      </c>
      <c r="I194" s="16"/>
      <c r="J194" s="21">
        <f t="shared" si="256"/>
        <v>-14.7</v>
      </c>
      <c r="K194" s="22">
        <f t="shared" si="257"/>
        <v>-1183.8999999999999</v>
      </c>
      <c r="L194" s="16"/>
      <c r="M194" s="21">
        <f>+C194-G194</f>
        <v>5.0131319100000002</v>
      </c>
      <c r="N194" s="22">
        <f>+N193+M194</f>
        <v>564.06957870146721</v>
      </c>
      <c r="O194" s="16"/>
      <c r="P194" s="21">
        <f>+J194+M194</f>
        <v>-9.686868089999999</v>
      </c>
      <c r="Q194" s="22">
        <f t="shared" si="258"/>
        <v>-619.83042129853254</v>
      </c>
    </row>
    <row r="195" spans="1:20" ht="15" customHeight="1" x14ac:dyDescent="0.25">
      <c r="A195" s="18">
        <v>45558</v>
      </c>
      <c r="B195" s="21">
        <v>0</v>
      </c>
      <c r="C195" s="21">
        <v>0.13056065</v>
      </c>
      <c r="D195" s="22">
        <f t="shared" ref="D195:D199" si="262">+B195+C195</f>
        <v>0.13056065</v>
      </c>
      <c r="E195" s="16"/>
      <c r="F195" s="21">
        <v>0</v>
      </c>
      <c r="G195" s="21">
        <v>2.1144599999999999E-3</v>
      </c>
      <c r="H195" s="22">
        <f t="shared" ref="H195:H199" si="263">+F195+G195</f>
        <v>2.1144599999999999E-3</v>
      </c>
      <c r="I195" s="16"/>
      <c r="J195" s="21">
        <f t="shared" ref="J195:J199" si="264">+B195-F195</f>
        <v>0</v>
      </c>
      <c r="K195" s="22">
        <f t="shared" ref="K195:K199" si="265">+K194+J195</f>
        <v>-1183.8999999999999</v>
      </c>
      <c r="L195" s="16"/>
      <c r="M195" s="21">
        <f>+C195-G195</f>
        <v>0.12844618999999999</v>
      </c>
      <c r="N195" s="22">
        <f>+N194+M195</f>
        <v>564.19802489146718</v>
      </c>
      <c r="O195" s="16"/>
      <c r="P195" s="21">
        <f>+J195+M195</f>
        <v>0.12844618999999999</v>
      </c>
      <c r="Q195" s="22">
        <f t="shared" ref="Q195:Q199" si="266">+Q194+P195</f>
        <v>-619.70197510853257</v>
      </c>
      <c r="R195" s="53"/>
    </row>
    <row r="196" spans="1:20" ht="15" customHeight="1" x14ac:dyDescent="0.25">
      <c r="A196" s="18">
        <v>45559</v>
      </c>
      <c r="B196" s="21">
        <v>0</v>
      </c>
      <c r="C196" s="21">
        <v>2.8604506199999999</v>
      </c>
      <c r="D196" s="22">
        <f t="shared" si="262"/>
        <v>2.8604506199999999</v>
      </c>
      <c r="E196" s="16"/>
      <c r="F196" s="21">
        <v>6</v>
      </c>
      <c r="G196" s="21">
        <v>0</v>
      </c>
      <c r="H196" s="22">
        <f t="shared" si="263"/>
        <v>6</v>
      </c>
      <c r="I196" s="16"/>
      <c r="J196" s="21">
        <f t="shared" si="264"/>
        <v>-6</v>
      </c>
      <c r="K196" s="22">
        <f t="shared" si="265"/>
        <v>-1189.8999999999999</v>
      </c>
      <c r="L196" s="16"/>
      <c r="M196" s="21">
        <f>+C196-G196</f>
        <v>2.8604506199999999</v>
      </c>
      <c r="N196" s="22">
        <f>+N195+M196</f>
        <v>567.05847551146724</v>
      </c>
      <c r="O196" s="16"/>
      <c r="P196" s="21">
        <f>+J196+M196</f>
        <v>-3.1395493800000001</v>
      </c>
      <c r="Q196" s="22">
        <f t="shared" si="266"/>
        <v>-622.84152448853251</v>
      </c>
      <c r="R196" s="53"/>
    </row>
    <row r="197" spans="1:20" ht="15" customHeight="1" x14ac:dyDescent="0.25">
      <c r="A197" s="18">
        <v>45560</v>
      </c>
      <c r="B197" s="21">
        <v>0</v>
      </c>
      <c r="C197" s="21">
        <v>0.10125088000000013</v>
      </c>
      <c r="D197" s="22">
        <f t="shared" si="262"/>
        <v>0.10125088000000013</v>
      </c>
      <c r="E197" s="16"/>
      <c r="F197" s="21">
        <v>9.6999999999999993</v>
      </c>
      <c r="G197" s="21">
        <v>2.2379E-4</v>
      </c>
      <c r="H197" s="22">
        <f t="shared" si="263"/>
        <v>9.700223789999999</v>
      </c>
      <c r="I197" s="16"/>
      <c r="J197" s="21">
        <f t="shared" si="264"/>
        <v>-9.6999999999999993</v>
      </c>
      <c r="K197" s="22">
        <f t="shared" si="265"/>
        <v>-1199.5999999999999</v>
      </c>
      <c r="L197" s="16"/>
      <c r="M197" s="21">
        <f t="shared" ref="M197:M198" si="267">+C197-G197</f>
        <v>0.10102709000000012</v>
      </c>
      <c r="N197" s="22">
        <f t="shared" ref="N197:N198" si="268">+N196+M197</f>
        <v>567.15950260146724</v>
      </c>
      <c r="O197" s="16"/>
      <c r="P197" s="21">
        <f t="shared" ref="P197:P198" si="269">+J197+M197</f>
        <v>-9.5989729099999987</v>
      </c>
      <c r="Q197" s="22">
        <f t="shared" si="266"/>
        <v>-632.44049739853256</v>
      </c>
      <c r="R197" s="49"/>
    </row>
    <row r="198" spans="1:20" ht="15" customHeight="1" x14ac:dyDescent="0.25">
      <c r="A198" s="18">
        <v>45561</v>
      </c>
      <c r="B198" s="21">
        <v>0</v>
      </c>
      <c r="C198" s="21">
        <v>5.0434197999999997</v>
      </c>
      <c r="D198" s="22">
        <f t="shared" si="262"/>
        <v>5.0434197999999997</v>
      </c>
      <c r="E198" s="16"/>
      <c r="F198" s="21">
        <v>2.2999999999999998</v>
      </c>
      <c r="G198" s="21">
        <v>8.9999999999999999E-8</v>
      </c>
      <c r="H198" s="22">
        <f t="shared" si="263"/>
        <v>2.3000000899999997</v>
      </c>
      <c r="I198" s="16"/>
      <c r="J198" s="21">
        <f t="shared" si="264"/>
        <v>-2.2999999999999998</v>
      </c>
      <c r="K198" s="22">
        <f t="shared" si="265"/>
        <v>-1201.8999999999999</v>
      </c>
      <c r="L198" s="16"/>
      <c r="M198" s="21">
        <f t="shared" si="267"/>
        <v>5.0434197099999993</v>
      </c>
      <c r="N198" s="22">
        <f t="shared" si="268"/>
        <v>572.2029223114672</v>
      </c>
      <c r="O198" s="16"/>
      <c r="P198" s="21">
        <f t="shared" si="269"/>
        <v>2.7434197099999995</v>
      </c>
      <c r="Q198" s="22">
        <f t="shared" si="266"/>
        <v>-629.69707768853254</v>
      </c>
    </row>
    <row r="199" spans="1:20" ht="15" customHeight="1" x14ac:dyDescent="0.25">
      <c r="A199" s="18">
        <v>45562</v>
      </c>
      <c r="B199" s="21">
        <v>0</v>
      </c>
      <c r="C199" s="21">
        <v>2.5369029999999997E-2</v>
      </c>
      <c r="D199" s="22">
        <f t="shared" si="262"/>
        <v>2.5369029999999997E-2</v>
      </c>
      <c r="E199" s="16"/>
      <c r="F199" s="21">
        <v>2</v>
      </c>
      <c r="G199" s="21">
        <v>0</v>
      </c>
      <c r="H199" s="22">
        <f t="shared" si="263"/>
        <v>2</v>
      </c>
      <c r="I199" s="16"/>
      <c r="J199" s="21">
        <f t="shared" si="264"/>
        <v>-2</v>
      </c>
      <c r="K199" s="22">
        <f t="shared" si="265"/>
        <v>-1203.8999999999999</v>
      </c>
      <c r="L199" s="16"/>
      <c r="M199" s="21">
        <f>+C199-G199</f>
        <v>2.5369029999999997E-2</v>
      </c>
      <c r="N199" s="22">
        <f>+N198+M199</f>
        <v>572.22829134146718</v>
      </c>
      <c r="O199" s="16"/>
      <c r="P199" s="21">
        <f>+J199+M199</f>
        <v>-1.97463097</v>
      </c>
      <c r="Q199" s="22">
        <f t="shared" si="266"/>
        <v>-631.67170865853257</v>
      </c>
    </row>
    <row r="200" spans="1:20" ht="15" customHeight="1" x14ac:dyDescent="0.25">
      <c r="A200" s="18">
        <v>45566</v>
      </c>
      <c r="B200" s="21">
        <v>0</v>
      </c>
      <c r="C200" s="21">
        <v>31.052333239999999</v>
      </c>
      <c r="D200" s="22">
        <f t="shared" ref="D200:D204" si="270">+B200+C200</f>
        <v>31.052333239999999</v>
      </c>
      <c r="E200" s="16"/>
      <c r="F200" s="21">
        <v>0</v>
      </c>
      <c r="G200" s="21">
        <v>0</v>
      </c>
      <c r="H200" s="22">
        <f t="shared" ref="H200:H204" si="271">+F200+G200</f>
        <v>0</v>
      </c>
      <c r="I200" s="16"/>
      <c r="J200" s="21">
        <f t="shared" ref="J200:J204" si="272">+B200-F200</f>
        <v>0</v>
      </c>
      <c r="K200" s="22">
        <f t="shared" ref="K200:K204" si="273">+K199+J200</f>
        <v>-1203.8999999999999</v>
      </c>
      <c r="L200" s="16"/>
      <c r="M200" s="21">
        <f>+C200-G200</f>
        <v>31.052333239999999</v>
      </c>
      <c r="N200" s="22">
        <f>+N199+M200</f>
        <v>603.28062458146724</v>
      </c>
      <c r="O200" s="16"/>
      <c r="P200" s="21">
        <f>+J200+M200</f>
        <v>31.052333239999999</v>
      </c>
      <c r="Q200" s="22">
        <f t="shared" ref="Q200:Q204" si="274">+Q199+P200</f>
        <v>-600.61937541853251</v>
      </c>
      <c r="R200" s="53"/>
      <c r="T200" s="49"/>
    </row>
    <row r="201" spans="1:20" ht="15" customHeight="1" x14ac:dyDescent="0.25">
      <c r="A201" s="18">
        <v>45567</v>
      </c>
      <c r="B201" s="21">
        <v>0</v>
      </c>
      <c r="C201" s="21">
        <v>1.1524680000000001E-2</v>
      </c>
      <c r="D201" s="22">
        <f t="shared" si="270"/>
        <v>1.1524680000000001E-2</v>
      </c>
      <c r="E201" s="16"/>
      <c r="F201" s="21">
        <v>0</v>
      </c>
      <c r="G201" s="21">
        <v>0</v>
      </c>
      <c r="H201" s="22">
        <f t="shared" si="271"/>
        <v>0</v>
      </c>
      <c r="I201" s="16"/>
      <c r="J201" s="21">
        <f t="shared" si="272"/>
        <v>0</v>
      </c>
      <c r="K201" s="22">
        <f t="shared" si="273"/>
        <v>-1203.8999999999999</v>
      </c>
      <c r="L201" s="16"/>
      <c r="M201" s="21">
        <f t="shared" ref="M201:M202" si="275">+C201-G201</f>
        <v>1.1524680000000001E-2</v>
      </c>
      <c r="N201" s="22">
        <f t="shared" ref="N201:N202" si="276">+N200+M201</f>
        <v>603.29214926146722</v>
      </c>
      <c r="O201" s="16"/>
      <c r="P201" s="21">
        <f t="shared" ref="P201:P202" si="277">+J201+M201</f>
        <v>1.1524680000000001E-2</v>
      </c>
      <c r="Q201" s="22">
        <f t="shared" si="274"/>
        <v>-600.60785073853253</v>
      </c>
      <c r="R201" s="49"/>
      <c r="T201" s="49"/>
    </row>
    <row r="202" spans="1:20" ht="15" customHeight="1" x14ac:dyDescent="0.25">
      <c r="A202" s="18">
        <v>45568</v>
      </c>
      <c r="B202" s="21">
        <v>0</v>
      </c>
      <c r="C202" s="21">
        <v>24.67742573</v>
      </c>
      <c r="D202" s="22">
        <f t="shared" si="270"/>
        <v>24.67742573</v>
      </c>
      <c r="E202" s="16"/>
      <c r="F202" s="21">
        <v>0</v>
      </c>
      <c r="G202" s="21">
        <v>0</v>
      </c>
      <c r="H202" s="22">
        <f t="shared" si="271"/>
        <v>0</v>
      </c>
      <c r="I202" s="16"/>
      <c r="J202" s="21">
        <f t="shared" si="272"/>
        <v>0</v>
      </c>
      <c r="K202" s="22">
        <f t="shared" si="273"/>
        <v>-1203.8999999999999</v>
      </c>
      <c r="L202" s="16"/>
      <c r="M202" s="21">
        <f t="shared" si="275"/>
        <v>24.67742573</v>
      </c>
      <c r="N202" s="22">
        <f t="shared" si="276"/>
        <v>627.9695749914672</v>
      </c>
      <c r="O202" s="16"/>
      <c r="P202" s="21">
        <f t="shared" si="277"/>
        <v>24.67742573</v>
      </c>
      <c r="Q202" s="22">
        <f t="shared" si="274"/>
        <v>-575.93042500853255</v>
      </c>
      <c r="T202" s="49"/>
    </row>
    <row r="203" spans="1:20" ht="15" customHeight="1" x14ac:dyDescent="0.25">
      <c r="A203" s="18">
        <v>45569</v>
      </c>
      <c r="B203" s="21">
        <v>0</v>
      </c>
      <c r="C203" s="21">
        <v>2.9000758100000001</v>
      </c>
      <c r="D203" s="22">
        <f t="shared" si="270"/>
        <v>2.9000758100000001</v>
      </c>
      <c r="E203" s="16"/>
      <c r="F203" s="21">
        <v>2.1</v>
      </c>
      <c r="G203" s="21">
        <v>0</v>
      </c>
      <c r="H203" s="22">
        <f t="shared" si="271"/>
        <v>2.1</v>
      </c>
      <c r="I203" s="16"/>
      <c r="J203" s="21">
        <f t="shared" si="272"/>
        <v>-2.1</v>
      </c>
      <c r="K203" s="22">
        <f t="shared" si="273"/>
        <v>-1205.9999999999998</v>
      </c>
      <c r="L203" s="16"/>
      <c r="M203" s="21">
        <f>+C203-G203</f>
        <v>2.9000758100000001</v>
      </c>
      <c r="N203" s="22">
        <f>+N202+M203</f>
        <v>630.86965080146717</v>
      </c>
      <c r="O203" s="16"/>
      <c r="P203" s="21">
        <f>+J203+M203</f>
        <v>0.80007581000000005</v>
      </c>
      <c r="Q203" s="22">
        <f t="shared" si="274"/>
        <v>-575.1303491985326</v>
      </c>
      <c r="T203" s="49"/>
    </row>
    <row r="204" spans="1:20" ht="15" customHeight="1" x14ac:dyDescent="0.25">
      <c r="A204" s="18">
        <v>45572</v>
      </c>
      <c r="B204" s="21">
        <v>0</v>
      </c>
      <c r="C204" s="21">
        <v>0.11333182000000001</v>
      </c>
      <c r="D204" s="22">
        <f t="shared" si="270"/>
        <v>0.11333182000000001</v>
      </c>
      <c r="E204" s="16"/>
      <c r="F204" s="21">
        <v>0</v>
      </c>
      <c r="G204" s="21">
        <v>0</v>
      </c>
      <c r="H204" s="22">
        <f t="shared" si="271"/>
        <v>0</v>
      </c>
      <c r="I204" s="16"/>
      <c r="J204" s="21">
        <f t="shared" si="272"/>
        <v>0</v>
      </c>
      <c r="K204" s="22">
        <f t="shared" si="273"/>
        <v>-1205.9999999999998</v>
      </c>
      <c r="L204" s="16"/>
      <c r="M204" s="21">
        <f>+C204-G204</f>
        <v>0.11333182000000001</v>
      </c>
      <c r="N204" s="22">
        <f>+N203+M204</f>
        <v>630.98298262146716</v>
      </c>
      <c r="O204" s="16"/>
      <c r="P204" s="21">
        <f>+J204+M204</f>
        <v>0.11333182000000001</v>
      </c>
      <c r="Q204" s="22">
        <f t="shared" si="274"/>
        <v>-575.01701737853261</v>
      </c>
      <c r="T204" s="49"/>
    </row>
    <row r="205" spans="1:20" ht="15" customHeight="1" x14ac:dyDescent="0.25">
      <c r="A205" s="18">
        <v>45573</v>
      </c>
      <c r="B205" s="21">
        <v>0</v>
      </c>
      <c r="C205" s="21">
        <v>12.25223373</v>
      </c>
      <c r="D205" s="22">
        <f t="shared" ref="D205:D209" si="278">+B205+C205</f>
        <v>12.25223373</v>
      </c>
      <c r="E205" s="16"/>
      <c r="F205" s="21">
        <v>0</v>
      </c>
      <c r="G205" s="21">
        <v>0</v>
      </c>
      <c r="H205" s="22">
        <f t="shared" ref="H205:H209" si="279">+F205+G205</f>
        <v>0</v>
      </c>
      <c r="I205" s="16"/>
      <c r="J205" s="21">
        <f t="shared" ref="J205:J209" si="280">+B205-F205</f>
        <v>0</v>
      </c>
      <c r="K205" s="22">
        <f t="shared" ref="K205:K209" si="281">+K204+J205</f>
        <v>-1205.9999999999998</v>
      </c>
      <c r="L205" s="16"/>
      <c r="M205" s="21">
        <f>+C205-G205</f>
        <v>12.25223373</v>
      </c>
      <c r="N205" s="22">
        <f>+N204+M205</f>
        <v>643.23521635146722</v>
      </c>
      <c r="O205" s="16"/>
      <c r="P205" s="21">
        <f>+J205+M205</f>
        <v>12.25223373</v>
      </c>
      <c r="Q205" s="22">
        <f t="shared" ref="Q205:Q209" si="282">+Q204+P205</f>
        <v>-562.76478364853256</v>
      </c>
      <c r="R205" s="53"/>
      <c r="T205" s="49"/>
    </row>
    <row r="206" spans="1:20" ht="15.75" customHeight="1" x14ac:dyDescent="0.25">
      <c r="A206" s="18">
        <v>45574</v>
      </c>
      <c r="B206" s="21">
        <v>0</v>
      </c>
      <c r="C206" s="21">
        <v>3.7763600000000003E-3</v>
      </c>
      <c r="D206" s="22">
        <f t="shared" si="278"/>
        <v>3.7763600000000003E-3</v>
      </c>
      <c r="E206" s="16"/>
      <c r="F206" s="21">
        <v>0</v>
      </c>
      <c r="G206" s="21">
        <v>0</v>
      </c>
      <c r="H206" s="22">
        <f t="shared" si="279"/>
        <v>0</v>
      </c>
      <c r="I206" s="16"/>
      <c r="J206" s="21">
        <f t="shared" si="280"/>
        <v>0</v>
      </c>
      <c r="K206" s="22">
        <f t="shared" si="281"/>
        <v>-1205.9999999999998</v>
      </c>
      <c r="L206" s="16"/>
      <c r="M206" s="21">
        <f t="shared" ref="M206:M207" si="283">+C206-G206</f>
        <v>3.7763600000000003E-3</v>
      </c>
      <c r="N206" s="22">
        <f t="shared" ref="N206:N207" si="284">+N205+M206</f>
        <v>643.23899271146718</v>
      </c>
      <c r="O206" s="16"/>
      <c r="P206" s="21">
        <f t="shared" ref="P206:P207" si="285">+J206+M206</f>
        <v>3.7763600000000003E-3</v>
      </c>
      <c r="Q206" s="22">
        <f t="shared" si="282"/>
        <v>-562.7610072885326</v>
      </c>
      <c r="R206" s="49"/>
      <c r="T206" s="49"/>
    </row>
    <row r="207" spans="1:20" ht="14.25" customHeight="1" x14ac:dyDescent="0.25">
      <c r="A207" s="18">
        <v>45575</v>
      </c>
      <c r="B207" s="21">
        <v>0</v>
      </c>
      <c r="C207" s="21">
        <v>2.1271075800000001</v>
      </c>
      <c r="D207" s="22">
        <f t="shared" si="278"/>
        <v>2.1271075800000001</v>
      </c>
      <c r="E207" s="16"/>
      <c r="F207" s="21">
        <v>0</v>
      </c>
      <c r="G207" s="21">
        <v>0</v>
      </c>
      <c r="H207" s="22">
        <f t="shared" si="279"/>
        <v>0</v>
      </c>
      <c r="I207" s="16"/>
      <c r="J207" s="21">
        <f t="shared" si="280"/>
        <v>0</v>
      </c>
      <c r="K207" s="22">
        <f t="shared" si="281"/>
        <v>-1205.9999999999998</v>
      </c>
      <c r="L207" s="16"/>
      <c r="M207" s="21">
        <f t="shared" si="283"/>
        <v>2.1271075800000001</v>
      </c>
      <c r="N207" s="22">
        <f t="shared" si="284"/>
        <v>645.36610029146721</v>
      </c>
      <c r="O207" s="16"/>
      <c r="P207" s="21">
        <f t="shared" si="285"/>
        <v>2.1271075800000001</v>
      </c>
      <c r="Q207" s="22">
        <f t="shared" si="282"/>
        <v>-560.63389970853257</v>
      </c>
      <c r="T207" s="49"/>
    </row>
    <row r="208" spans="1:20" ht="15" customHeight="1" x14ac:dyDescent="0.25">
      <c r="A208" s="18">
        <v>45576</v>
      </c>
      <c r="B208" s="21">
        <v>0</v>
      </c>
      <c r="C208" s="21">
        <v>3.17018713</v>
      </c>
      <c r="D208" s="22">
        <f t="shared" si="278"/>
        <v>3.17018713</v>
      </c>
      <c r="E208" s="16"/>
      <c r="F208" s="21">
        <v>6.9</v>
      </c>
      <c r="G208" s="21">
        <v>1.3298270000000001E-2</v>
      </c>
      <c r="H208" s="22">
        <f t="shared" si="279"/>
        <v>6.9132982700000003</v>
      </c>
      <c r="I208" s="16"/>
      <c r="J208" s="21">
        <f t="shared" si="280"/>
        <v>-6.9</v>
      </c>
      <c r="K208" s="22">
        <f t="shared" si="281"/>
        <v>-1212.8999999999999</v>
      </c>
      <c r="L208" s="16"/>
      <c r="M208" s="21">
        <f>+C208-G208</f>
        <v>3.15688886</v>
      </c>
      <c r="N208" s="22">
        <f>+N207+M208</f>
        <v>648.52298915146719</v>
      </c>
      <c r="O208" s="16"/>
      <c r="P208" s="21">
        <f>+J208+M208</f>
        <v>-3.7431111400000003</v>
      </c>
      <c r="Q208" s="22">
        <f t="shared" si="282"/>
        <v>-564.37701084853256</v>
      </c>
      <c r="T208" s="49"/>
    </row>
    <row r="209" spans="1:20" ht="15" customHeight="1" x14ac:dyDescent="0.25">
      <c r="A209" s="18">
        <v>45579</v>
      </c>
      <c r="B209" s="21">
        <v>0</v>
      </c>
      <c r="C209" s="21">
        <v>1.0014927600000001</v>
      </c>
      <c r="D209" s="22">
        <f t="shared" si="278"/>
        <v>1.0014927600000001</v>
      </c>
      <c r="E209" s="16"/>
      <c r="F209" s="21">
        <v>11</v>
      </c>
      <c r="G209" s="21">
        <v>0</v>
      </c>
      <c r="H209" s="22">
        <f t="shared" si="279"/>
        <v>11</v>
      </c>
      <c r="I209" s="16"/>
      <c r="J209" s="21">
        <f t="shared" si="280"/>
        <v>-11</v>
      </c>
      <c r="K209" s="22">
        <f t="shared" si="281"/>
        <v>-1223.8999999999999</v>
      </c>
      <c r="L209" s="16"/>
      <c r="M209" s="21">
        <f>+C209-G209</f>
        <v>1.0014927600000001</v>
      </c>
      <c r="N209" s="22">
        <f>+N208+M209</f>
        <v>649.52448191146721</v>
      </c>
      <c r="O209" s="16"/>
      <c r="P209" s="21">
        <f>+J209+M209</f>
        <v>-9.9985072400000004</v>
      </c>
      <c r="Q209" s="22">
        <f t="shared" si="282"/>
        <v>-574.37551808853254</v>
      </c>
      <c r="T209" s="49"/>
    </row>
    <row r="210" spans="1:20" ht="15" customHeight="1" x14ac:dyDescent="0.25">
      <c r="A210" s="18">
        <v>45580</v>
      </c>
      <c r="B210" s="21">
        <v>0</v>
      </c>
      <c r="C210" s="21">
        <v>14.664179109999999</v>
      </c>
      <c r="D210" s="22">
        <f t="shared" ref="D210:D214" si="286">+B210+C210</f>
        <v>14.664179109999999</v>
      </c>
      <c r="E210" s="16"/>
      <c r="F210" s="21">
        <v>0</v>
      </c>
      <c r="G210" s="21">
        <v>0</v>
      </c>
      <c r="H210" s="22">
        <f t="shared" ref="H210:H214" si="287">+F210+G210</f>
        <v>0</v>
      </c>
      <c r="I210" s="16"/>
      <c r="J210" s="21">
        <f t="shared" ref="J210:J214" si="288">+B210-F210</f>
        <v>0</v>
      </c>
      <c r="K210" s="22">
        <f t="shared" ref="K210:K214" si="289">+K209+J210</f>
        <v>-1223.8999999999999</v>
      </c>
      <c r="L210" s="16"/>
      <c r="M210" s="21">
        <f>+C210-G210</f>
        <v>14.664179109999999</v>
      </c>
      <c r="N210" s="22">
        <f>+N209+M210</f>
        <v>664.18866102146717</v>
      </c>
      <c r="O210" s="16"/>
      <c r="P210" s="21">
        <f>+J210+M210</f>
        <v>14.664179109999999</v>
      </c>
      <c r="Q210" s="22">
        <f t="shared" ref="Q210:Q214" si="290">+Q209+P210</f>
        <v>-559.71133897853258</v>
      </c>
      <c r="R210" s="53"/>
      <c r="T210" s="49"/>
    </row>
    <row r="211" spans="1:20" ht="15" customHeight="1" x14ac:dyDescent="0.25">
      <c r="A211" s="18">
        <v>45581</v>
      </c>
      <c r="B211" s="21">
        <v>0</v>
      </c>
      <c r="C211" s="21">
        <v>2.9755979999999998E-2</v>
      </c>
      <c r="D211" s="22">
        <f t="shared" si="286"/>
        <v>2.9755979999999998E-2</v>
      </c>
      <c r="E211" s="16"/>
      <c r="F211" s="21">
        <v>10.4</v>
      </c>
      <c r="G211" s="21">
        <v>0</v>
      </c>
      <c r="H211" s="22">
        <f t="shared" si="287"/>
        <v>10.4</v>
      </c>
      <c r="I211" s="16"/>
      <c r="J211" s="21">
        <f t="shared" si="288"/>
        <v>-10.4</v>
      </c>
      <c r="K211" s="22">
        <f t="shared" si="289"/>
        <v>-1234.3</v>
      </c>
      <c r="L211" s="16"/>
      <c r="M211" s="21">
        <f t="shared" ref="M211:M212" si="291">+C211-G211</f>
        <v>2.9755979999999998E-2</v>
      </c>
      <c r="N211" s="22">
        <f t="shared" ref="N211:N212" si="292">+N210+M211</f>
        <v>664.21841700146717</v>
      </c>
      <c r="O211" s="16"/>
      <c r="P211" s="21">
        <f t="shared" ref="P211:P212" si="293">+J211+M211</f>
        <v>-10.370244020000001</v>
      </c>
      <c r="Q211" s="22">
        <f t="shared" si="290"/>
        <v>-570.08158299853255</v>
      </c>
      <c r="R211" s="49"/>
      <c r="T211" s="49"/>
    </row>
    <row r="212" spans="1:20" ht="15" customHeight="1" x14ac:dyDescent="0.25">
      <c r="A212" s="18">
        <v>45582</v>
      </c>
      <c r="B212" s="21">
        <v>0</v>
      </c>
      <c r="C212" s="21">
        <v>2.8211466000000001</v>
      </c>
      <c r="D212" s="22">
        <f t="shared" si="286"/>
        <v>2.8211466000000001</v>
      </c>
      <c r="E212" s="16"/>
      <c r="F212" s="21">
        <v>20</v>
      </c>
      <c r="G212" s="21">
        <v>0.25145288999999998</v>
      </c>
      <c r="H212" s="22">
        <f t="shared" si="287"/>
        <v>20.251452889999999</v>
      </c>
      <c r="I212" s="16"/>
      <c r="J212" s="21">
        <f t="shared" si="288"/>
        <v>-20</v>
      </c>
      <c r="K212" s="22">
        <f t="shared" si="289"/>
        <v>-1254.3</v>
      </c>
      <c r="L212" s="16"/>
      <c r="M212" s="21">
        <f t="shared" si="291"/>
        <v>2.5696937100000001</v>
      </c>
      <c r="N212" s="22">
        <f t="shared" si="292"/>
        <v>666.7881107114672</v>
      </c>
      <c r="O212" s="16"/>
      <c r="P212" s="21">
        <f t="shared" si="293"/>
        <v>-17.430306290000001</v>
      </c>
      <c r="Q212" s="22">
        <f t="shared" si="290"/>
        <v>-587.51188928853253</v>
      </c>
      <c r="T212" s="49"/>
    </row>
    <row r="213" spans="1:20" ht="15" customHeight="1" x14ac:dyDescent="0.25">
      <c r="A213" s="18">
        <v>45583</v>
      </c>
      <c r="B213" s="21">
        <v>0</v>
      </c>
      <c r="C213" s="21">
        <v>1.0137961572614448E-2</v>
      </c>
      <c r="D213" s="22">
        <f t="shared" si="286"/>
        <v>1.0137961572614448E-2</v>
      </c>
      <c r="E213" s="16"/>
      <c r="F213" s="21">
        <v>23</v>
      </c>
      <c r="G213" s="21">
        <v>2.3037600000000002E-3</v>
      </c>
      <c r="H213" s="22">
        <f t="shared" si="287"/>
        <v>23.00230376</v>
      </c>
      <c r="I213" s="16"/>
      <c r="J213" s="21">
        <f t="shared" si="288"/>
        <v>-23</v>
      </c>
      <c r="K213" s="22">
        <f t="shared" si="289"/>
        <v>-1277.3</v>
      </c>
      <c r="L213" s="16"/>
      <c r="M213" s="21">
        <f>+C213-G213</f>
        <v>7.8342015726144479E-3</v>
      </c>
      <c r="N213" s="22">
        <f>+N212+M213</f>
        <v>666.79594491303976</v>
      </c>
      <c r="O213" s="16"/>
      <c r="P213" s="21">
        <f>+J213+M213</f>
        <v>-22.992165798427386</v>
      </c>
      <c r="Q213" s="22">
        <f t="shared" si="290"/>
        <v>-610.50405508695997</v>
      </c>
      <c r="T213" s="49"/>
    </row>
    <row r="214" spans="1:20" ht="15" customHeight="1" x14ac:dyDescent="0.25">
      <c r="A214" s="18">
        <v>45586</v>
      </c>
      <c r="B214" s="21">
        <v>0</v>
      </c>
      <c r="C214" s="21">
        <v>5.5434364499999988</v>
      </c>
      <c r="D214" s="22">
        <f t="shared" si="286"/>
        <v>5.5434364499999988</v>
      </c>
      <c r="E214" s="16"/>
      <c r="F214" s="21">
        <v>4.2</v>
      </c>
      <c r="G214" s="21">
        <v>3.2740199999999999E-3</v>
      </c>
      <c r="H214" s="22">
        <f t="shared" si="287"/>
        <v>4.2032740200000003</v>
      </c>
      <c r="I214" s="16"/>
      <c r="J214" s="21">
        <f t="shared" si="288"/>
        <v>-4.2</v>
      </c>
      <c r="K214" s="22">
        <f t="shared" si="289"/>
        <v>-1281.5</v>
      </c>
      <c r="L214" s="16"/>
      <c r="M214" s="21">
        <f>+C214-G214</f>
        <v>5.5401624299999987</v>
      </c>
      <c r="N214" s="22">
        <f>+N213+M214</f>
        <v>672.33610734303977</v>
      </c>
      <c r="O214" s="16"/>
      <c r="P214" s="21">
        <f>+J214+M214</f>
        <v>1.3401624299999986</v>
      </c>
      <c r="Q214" s="22">
        <f t="shared" si="290"/>
        <v>-609.16389265696</v>
      </c>
      <c r="T214" s="49"/>
    </row>
    <row r="215" spans="1:20" ht="15" customHeight="1" x14ac:dyDescent="0.25">
      <c r="A215" s="18">
        <v>45587</v>
      </c>
      <c r="B215" s="21">
        <v>0</v>
      </c>
      <c r="C215" s="21">
        <v>2.4970832274901165</v>
      </c>
      <c r="D215" s="22">
        <f t="shared" ref="D215:D219" si="294">+B215+C215</f>
        <v>2.4970832274901165</v>
      </c>
      <c r="E215" s="16"/>
      <c r="F215" s="21">
        <v>15.8</v>
      </c>
      <c r="G215" s="21">
        <v>0</v>
      </c>
      <c r="H215" s="22">
        <f t="shared" ref="H215:H219" si="295">+F215+G215</f>
        <v>15.8</v>
      </c>
      <c r="I215" s="16"/>
      <c r="J215" s="21">
        <f t="shared" ref="J215:J219" si="296">+B215-F215</f>
        <v>-15.8</v>
      </c>
      <c r="K215" s="22">
        <f t="shared" ref="K215:K219" si="297">+K214+J215</f>
        <v>-1297.3</v>
      </c>
      <c r="L215" s="16"/>
      <c r="M215" s="21">
        <f>+C215-G215</f>
        <v>2.4970832274901165</v>
      </c>
      <c r="N215" s="22">
        <f>+N214+M215</f>
        <v>674.83319057052984</v>
      </c>
      <c r="O215" s="16"/>
      <c r="P215" s="21">
        <f>+J215+M215</f>
        <v>-13.302916772509885</v>
      </c>
      <c r="Q215" s="22">
        <f t="shared" ref="Q215:Q219" si="298">+Q214+P215</f>
        <v>-622.46680942946989</v>
      </c>
      <c r="R215" s="53"/>
      <c r="T215" s="49"/>
    </row>
    <row r="216" spans="1:20" ht="15" customHeight="1" x14ac:dyDescent="0.25">
      <c r="A216" s="18">
        <v>45588</v>
      </c>
      <c r="B216" s="21">
        <v>0</v>
      </c>
      <c r="C216" s="21">
        <v>2.6678200000000651E-3</v>
      </c>
      <c r="D216" s="22">
        <f t="shared" si="294"/>
        <v>2.6678200000000651E-3</v>
      </c>
      <c r="E216" s="16"/>
      <c r="F216" s="21">
        <v>14.6</v>
      </c>
      <c r="G216" s="21">
        <v>0</v>
      </c>
      <c r="H216" s="22">
        <f t="shared" si="295"/>
        <v>14.6</v>
      </c>
      <c r="I216" s="16"/>
      <c r="J216" s="21">
        <f t="shared" si="296"/>
        <v>-14.6</v>
      </c>
      <c r="K216" s="22">
        <f t="shared" si="297"/>
        <v>-1311.8999999999999</v>
      </c>
      <c r="L216" s="16"/>
      <c r="M216" s="21">
        <f t="shared" ref="M216:M217" si="299">+C216-G216</f>
        <v>2.6678200000000651E-3</v>
      </c>
      <c r="N216" s="22">
        <f t="shared" ref="N216:N217" si="300">+N215+M216</f>
        <v>674.83585839052989</v>
      </c>
      <c r="O216" s="16"/>
      <c r="P216" s="21">
        <f t="shared" ref="P216:P217" si="301">+J216+M216</f>
        <v>-14.59733218</v>
      </c>
      <c r="Q216" s="22">
        <f t="shared" si="298"/>
        <v>-637.06414160946986</v>
      </c>
      <c r="R216" s="49"/>
      <c r="T216" s="49"/>
    </row>
    <row r="217" spans="1:20" ht="15" customHeight="1" x14ac:dyDescent="0.25">
      <c r="A217" s="18">
        <v>45589</v>
      </c>
      <c r="B217" s="21">
        <v>0</v>
      </c>
      <c r="C217" s="21">
        <v>3.7254052059450968</v>
      </c>
      <c r="D217" s="22">
        <f t="shared" si="294"/>
        <v>3.7254052059450968</v>
      </c>
      <c r="E217" s="16"/>
      <c r="F217" s="21">
        <v>26.6</v>
      </c>
      <c r="G217" s="21">
        <v>0</v>
      </c>
      <c r="H217" s="22">
        <f t="shared" si="295"/>
        <v>26.6</v>
      </c>
      <c r="I217" s="16"/>
      <c r="J217" s="21">
        <f t="shared" si="296"/>
        <v>-26.6</v>
      </c>
      <c r="K217" s="22">
        <f t="shared" si="297"/>
        <v>-1338.4999999999998</v>
      </c>
      <c r="L217" s="16"/>
      <c r="M217" s="21">
        <f t="shared" si="299"/>
        <v>3.7254052059450968</v>
      </c>
      <c r="N217" s="22">
        <f t="shared" si="300"/>
        <v>678.56126359647499</v>
      </c>
      <c r="O217" s="16"/>
      <c r="P217" s="21">
        <f t="shared" si="301"/>
        <v>-22.874594794054904</v>
      </c>
      <c r="Q217" s="22">
        <f t="shared" si="298"/>
        <v>-659.93873640352479</v>
      </c>
      <c r="T217" s="49"/>
    </row>
    <row r="218" spans="1:20" ht="15" customHeight="1" x14ac:dyDescent="0.25">
      <c r="A218" s="18">
        <v>45590</v>
      </c>
      <c r="B218" s="21">
        <v>0</v>
      </c>
      <c r="C218" s="21">
        <v>0.17705731999999996</v>
      </c>
      <c r="D218" s="22">
        <f t="shared" si="294"/>
        <v>0.17705731999999996</v>
      </c>
      <c r="E218" s="16"/>
      <c r="F218" s="21">
        <v>28.6</v>
      </c>
      <c r="G218" s="21">
        <v>0</v>
      </c>
      <c r="H218" s="22">
        <f t="shared" si="295"/>
        <v>28.6</v>
      </c>
      <c r="I218" s="16"/>
      <c r="J218" s="21">
        <f t="shared" si="296"/>
        <v>-28.6</v>
      </c>
      <c r="K218" s="22">
        <f t="shared" si="297"/>
        <v>-1367.0999999999997</v>
      </c>
      <c r="L218" s="16"/>
      <c r="M218" s="21">
        <f>+C218-G218</f>
        <v>0.17705731999999996</v>
      </c>
      <c r="N218" s="22">
        <f>+N217+M218</f>
        <v>678.738320916475</v>
      </c>
      <c r="O218" s="16"/>
      <c r="P218" s="21">
        <f>+J218+M218</f>
        <v>-28.422942680000002</v>
      </c>
      <c r="Q218" s="22">
        <f t="shared" si="298"/>
        <v>-688.36167908352479</v>
      </c>
      <c r="T218" s="49"/>
    </row>
    <row r="219" spans="1:20" ht="15" customHeight="1" x14ac:dyDescent="0.25">
      <c r="A219" s="18">
        <v>45593</v>
      </c>
      <c r="B219" s="21">
        <v>0</v>
      </c>
      <c r="C219" s="21">
        <v>6.3364240000000002E-2</v>
      </c>
      <c r="D219" s="22">
        <f t="shared" si="294"/>
        <v>6.3364240000000002E-2</v>
      </c>
      <c r="E219" s="16"/>
      <c r="F219" s="21">
        <v>16.5</v>
      </c>
      <c r="G219" s="21">
        <v>0</v>
      </c>
      <c r="H219" s="22">
        <f t="shared" si="295"/>
        <v>16.5</v>
      </c>
      <c r="I219" s="16"/>
      <c r="J219" s="21">
        <f t="shared" si="296"/>
        <v>-16.5</v>
      </c>
      <c r="K219" s="22">
        <f t="shared" si="297"/>
        <v>-1383.5999999999997</v>
      </c>
      <c r="L219" s="16"/>
      <c r="M219" s="21">
        <f>+C219-G219</f>
        <v>6.3364240000000002E-2</v>
      </c>
      <c r="N219" s="22">
        <f>+N218+M219</f>
        <v>678.80168515647506</v>
      </c>
      <c r="O219" s="16"/>
      <c r="P219" s="21">
        <f>+J219+M219</f>
        <v>-16.436635760000001</v>
      </c>
      <c r="Q219" s="22">
        <f t="shared" si="298"/>
        <v>-704.79831484352485</v>
      </c>
      <c r="T219" s="49"/>
    </row>
    <row r="220" spans="1:20" ht="15" customHeight="1" x14ac:dyDescent="0.25">
      <c r="A220" s="18">
        <v>45594</v>
      </c>
      <c r="B220" s="21">
        <v>0</v>
      </c>
      <c r="C220" s="21">
        <v>5.894716629999996</v>
      </c>
      <c r="D220" s="22">
        <f t="shared" ref="D220:D224" si="302">+B220+C220</f>
        <v>5.894716629999996</v>
      </c>
      <c r="E220" s="16"/>
      <c r="F220" s="21">
        <v>15.3</v>
      </c>
      <c r="G220" s="21">
        <v>0</v>
      </c>
      <c r="H220" s="22">
        <f t="shared" ref="H220:H224" si="303">+F220+G220</f>
        <v>15.3</v>
      </c>
      <c r="I220" s="16"/>
      <c r="J220" s="21">
        <f t="shared" ref="J220:J224" si="304">+B220-F220</f>
        <v>-15.3</v>
      </c>
      <c r="K220" s="22">
        <f t="shared" ref="K220:K238" si="305">+K219+J220</f>
        <v>-1398.8999999999996</v>
      </c>
      <c r="L220" s="16"/>
      <c r="M220" s="21">
        <f>+C220-G220</f>
        <v>5.894716629999996</v>
      </c>
      <c r="N220" s="22">
        <f>+N219+M220</f>
        <v>684.69640178647501</v>
      </c>
      <c r="O220" s="16"/>
      <c r="P220" s="21">
        <f>+J220+M220</f>
        <v>-9.4052833700000047</v>
      </c>
      <c r="Q220" s="22">
        <f t="shared" ref="Q220:Q221" si="306">+Q219+P220</f>
        <v>-714.20359821352486</v>
      </c>
      <c r="R220" s="53"/>
      <c r="T220" s="49"/>
    </row>
    <row r="221" spans="1:20" ht="15" customHeight="1" x14ac:dyDescent="0.25">
      <c r="A221" s="18">
        <v>45595</v>
      </c>
      <c r="B221" s="21">
        <v>0</v>
      </c>
      <c r="C221" s="21">
        <v>8.0213190000000004E-2</v>
      </c>
      <c r="D221" s="22">
        <f t="shared" si="302"/>
        <v>8.0213190000000004E-2</v>
      </c>
      <c r="E221" s="16"/>
      <c r="F221" s="21">
        <v>15</v>
      </c>
      <c r="G221" s="21">
        <v>0</v>
      </c>
      <c r="H221" s="22">
        <f t="shared" si="303"/>
        <v>15</v>
      </c>
      <c r="I221" s="16"/>
      <c r="J221" s="21">
        <f t="shared" si="304"/>
        <v>-15</v>
      </c>
      <c r="K221" s="22">
        <f t="shared" si="305"/>
        <v>-1413.8999999999996</v>
      </c>
      <c r="L221" s="16"/>
      <c r="M221" s="21">
        <f t="shared" ref="M221:M222" si="307">+C221-G221</f>
        <v>8.0213190000000004E-2</v>
      </c>
      <c r="N221" s="22">
        <f t="shared" ref="N221:N222" si="308">+N220+M221</f>
        <v>684.776614976475</v>
      </c>
      <c r="O221" s="16"/>
      <c r="P221" s="21">
        <f t="shared" ref="P221:P222" si="309">+J221+M221</f>
        <v>-14.91978681</v>
      </c>
      <c r="Q221" s="22">
        <f t="shared" si="306"/>
        <v>-729.12338502352486</v>
      </c>
      <c r="R221" s="49"/>
      <c r="T221" s="49"/>
    </row>
    <row r="222" spans="1:20" ht="15" customHeight="1" x14ac:dyDescent="0.25">
      <c r="A222" s="18">
        <v>45596</v>
      </c>
      <c r="B222" s="21">
        <v>0</v>
      </c>
      <c r="C222" s="21">
        <v>3.5515526599999978</v>
      </c>
      <c r="D222" s="22">
        <f t="shared" si="302"/>
        <v>3.5515526599999978</v>
      </c>
      <c r="E222" s="16"/>
      <c r="F222" s="21">
        <v>15</v>
      </c>
      <c r="G222" s="21">
        <v>60</v>
      </c>
      <c r="H222" s="22">
        <f t="shared" si="303"/>
        <v>75</v>
      </c>
      <c r="I222" s="16"/>
      <c r="J222" s="21">
        <f t="shared" si="304"/>
        <v>-15</v>
      </c>
      <c r="K222" s="22">
        <f t="shared" si="305"/>
        <v>-1428.8999999999996</v>
      </c>
      <c r="L222" s="16"/>
      <c r="M222" s="21">
        <f t="shared" si="307"/>
        <v>-56.448447340000001</v>
      </c>
      <c r="N222" s="22">
        <f t="shared" si="308"/>
        <v>628.32816763647497</v>
      </c>
      <c r="O222" s="16"/>
      <c r="P222" s="21">
        <f t="shared" si="309"/>
        <v>-71.448447340000001</v>
      </c>
      <c r="Q222" s="22">
        <f>+Q221+P222</f>
        <v>-800.57183236352489</v>
      </c>
      <c r="T222" s="49"/>
    </row>
    <row r="223" spans="1:20" ht="15" customHeight="1" x14ac:dyDescent="0.25">
      <c r="A223" s="18">
        <v>45597</v>
      </c>
      <c r="B223" s="21">
        <v>0</v>
      </c>
      <c r="C223" s="21">
        <v>21.890806870000002</v>
      </c>
      <c r="D223" s="22">
        <f t="shared" si="302"/>
        <v>21.890806870000002</v>
      </c>
      <c r="E223" s="16"/>
      <c r="F223" s="21">
        <v>13</v>
      </c>
      <c r="G223" s="21">
        <v>0</v>
      </c>
      <c r="H223" s="22">
        <f t="shared" si="303"/>
        <v>13</v>
      </c>
      <c r="I223" s="16"/>
      <c r="J223" s="21">
        <f t="shared" si="304"/>
        <v>-13</v>
      </c>
      <c r="K223" s="22">
        <f t="shared" si="305"/>
        <v>-1441.8999999999996</v>
      </c>
      <c r="L223" s="16"/>
      <c r="M223" s="21">
        <f>+C223-G223</f>
        <v>21.890806870000002</v>
      </c>
      <c r="N223" s="22">
        <f>+N222+M223</f>
        <v>650.21897450647498</v>
      </c>
      <c r="O223" s="16"/>
      <c r="P223" s="21">
        <f>+J223+M223</f>
        <v>8.8908068700000022</v>
      </c>
      <c r="Q223" s="22">
        <f t="shared" ref="Q223:Q232" si="310">+Q222+P223</f>
        <v>-791.68102549352488</v>
      </c>
      <c r="T223" s="49"/>
    </row>
    <row r="224" spans="1:20" ht="15" customHeight="1" x14ac:dyDescent="0.25">
      <c r="A224" s="18">
        <v>45600</v>
      </c>
      <c r="B224" s="21">
        <v>0</v>
      </c>
      <c r="C224" s="21">
        <v>6.0794280000000027E-2</v>
      </c>
      <c r="D224" s="22">
        <f t="shared" si="302"/>
        <v>6.0794280000000027E-2</v>
      </c>
      <c r="E224" s="16"/>
      <c r="F224" s="21">
        <v>6</v>
      </c>
      <c r="G224" s="21">
        <v>0</v>
      </c>
      <c r="H224" s="22">
        <f t="shared" si="303"/>
        <v>6</v>
      </c>
      <c r="I224" s="16"/>
      <c r="J224" s="21">
        <f t="shared" si="304"/>
        <v>-6</v>
      </c>
      <c r="K224" s="22">
        <f t="shared" si="305"/>
        <v>-1447.8999999999996</v>
      </c>
      <c r="L224" s="16"/>
      <c r="M224" s="21">
        <f>+C224-G224</f>
        <v>6.0794280000000027E-2</v>
      </c>
      <c r="N224" s="22">
        <f>+N223+M224</f>
        <v>650.27976878647496</v>
      </c>
      <c r="O224" s="16"/>
      <c r="P224" s="21">
        <f>+J224+M224</f>
        <v>-5.9392057200000004</v>
      </c>
      <c r="Q224" s="22">
        <f t="shared" si="310"/>
        <v>-797.6202312135249</v>
      </c>
      <c r="T224" s="49"/>
    </row>
    <row r="225" spans="1:20" ht="15" customHeight="1" x14ac:dyDescent="0.25">
      <c r="A225" s="18">
        <v>45601</v>
      </c>
      <c r="B225" s="21">
        <v>0</v>
      </c>
      <c r="C225" s="21">
        <v>40.77138807</v>
      </c>
      <c r="D225" s="22">
        <f t="shared" ref="D225:D237" si="311">+B225+C225</f>
        <v>40.77138807</v>
      </c>
      <c r="E225" s="16"/>
      <c r="F225" s="21">
        <v>4</v>
      </c>
      <c r="G225" s="21">
        <v>6.4857999999999995E-4</v>
      </c>
      <c r="H225" s="22">
        <f t="shared" ref="H225:H237" si="312">+F225+G225</f>
        <v>4.00064858</v>
      </c>
      <c r="I225" s="16"/>
      <c r="J225" s="21">
        <f t="shared" ref="J225:J237" si="313">+B225-F225</f>
        <v>-4</v>
      </c>
      <c r="K225" s="22">
        <f t="shared" si="305"/>
        <v>-1451.8999999999996</v>
      </c>
      <c r="L225" s="16"/>
      <c r="M225" s="21">
        <f>+C225-G225</f>
        <v>40.770739490000004</v>
      </c>
      <c r="N225" s="22">
        <f>+N224+M225</f>
        <v>691.05050827647494</v>
      </c>
      <c r="O225" s="16"/>
      <c r="P225" s="21">
        <f>+J225+M225</f>
        <v>36.770739490000004</v>
      </c>
      <c r="Q225" s="22">
        <f t="shared" si="310"/>
        <v>-760.84949172352492</v>
      </c>
      <c r="R225" s="53"/>
      <c r="T225" s="49"/>
    </row>
    <row r="226" spans="1:20" ht="15" customHeight="1" x14ac:dyDescent="0.25">
      <c r="A226" s="18">
        <v>45602</v>
      </c>
      <c r="B226" s="21">
        <v>0</v>
      </c>
      <c r="C226" s="21">
        <v>2.9797829999999987E-2</v>
      </c>
      <c r="D226" s="22">
        <f t="shared" si="311"/>
        <v>2.9797829999999987E-2</v>
      </c>
      <c r="E226" s="16"/>
      <c r="F226" s="21">
        <v>18.3</v>
      </c>
      <c r="G226" s="21">
        <v>0</v>
      </c>
      <c r="H226" s="22">
        <f t="shared" si="312"/>
        <v>18.3</v>
      </c>
      <c r="I226" s="16"/>
      <c r="J226" s="21">
        <f t="shared" si="313"/>
        <v>-18.3</v>
      </c>
      <c r="K226" s="22">
        <f t="shared" si="305"/>
        <v>-1470.1999999999996</v>
      </c>
      <c r="L226" s="16"/>
      <c r="M226" s="21">
        <f t="shared" ref="M226:M227" si="314">+C226-G226</f>
        <v>2.9797829999999987E-2</v>
      </c>
      <c r="N226" s="22">
        <f t="shared" ref="N226:N232" si="315">+N225+M226</f>
        <v>691.08030610647495</v>
      </c>
      <c r="O226" s="16"/>
      <c r="P226" s="21">
        <f t="shared" ref="P226:P227" si="316">+J226+M226</f>
        <v>-18.270202170000001</v>
      </c>
      <c r="Q226" s="22">
        <f t="shared" si="310"/>
        <v>-779.11969389352487</v>
      </c>
      <c r="R226" s="49"/>
      <c r="T226" s="49"/>
    </row>
    <row r="227" spans="1:20" ht="15" customHeight="1" x14ac:dyDescent="0.25">
      <c r="A227" s="18">
        <v>45603</v>
      </c>
      <c r="B227" s="21">
        <v>0</v>
      </c>
      <c r="C227" s="21">
        <v>12.554152140000001</v>
      </c>
      <c r="D227" s="22">
        <f t="shared" si="311"/>
        <v>12.554152140000001</v>
      </c>
      <c r="E227" s="16"/>
      <c r="F227" s="21">
        <v>9</v>
      </c>
      <c r="G227" s="21">
        <v>0</v>
      </c>
      <c r="H227" s="22">
        <f t="shared" si="312"/>
        <v>9</v>
      </c>
      <c r="I227" s="16"/>
      <c r="J227" s="21">
        <f t="shared" si="313"/>
        <v>-9</v>
      </c>
      <c r="K227" s="22">
        <f t="shared" si="305"/>
        <v>-1479.1999999999996</v>
      </c>
      <c r="L227" s="16"/>
      <c r="M227" s="21">
        <f t="shared" si="314"/>
        <v>12.554152140000001</v>
      </c>
      <c r="N227" s="22">
        <f t="shared" si="315"/>
        <v>703.63445824647499</v>
      </c>
      <c r="O227" s="16"/>
      <c r="P227" s="21">
        <f t="shared" si="316"/>
        <v>3.5541521400000011</v>
      </c>
      <c r="Q227" s="22">
        <f t="shared" si="310"/>
        <v>-775.56554175352483</v>
      </c>
      <c r="T227" s="49"/>
    </row>
    <row r="228" spans="1:20" ht="15" customHeight="1" x14ac:dyDescent="0.25">
      <c r="A228" s="18">
        <v>45604</v>
      </c>
      <c r="B228" s="21">
        <v>0</v>
      </c>
      <c r="C228" s="21">
        <v>5.8960999999999996E-4</v>
      </c>
      <c r="D228" s="22">
        <f t="shared" ref="D228:D232" si="317">+B228+C228</f>
        <v>5.8960999999999996E-4</v>
      </c>
      <c r="E228" s="16"/>
      <c r="F228" s="21">
        <v>6</v>
      </c>
      <c r="G228" s="21">
        <v>0</v>
      </c>
      <c r="H228" s="22">
        <f t="shared" ref="H228:H232" si="318">+F228+G228</f>
        <v>6</v>
      </c>
      <c r="I228" s="16"/>
      <c r="J228" s="21">
        <f t="shared" ref="J228:J232" si="319">+B228-F228</f>
        <v>-6</v>
      </c>
      <c r="K228" s="22">
        <f t="shared" si="305"/>
        <v>-1485.1999999999996</v>
      </c>
      <c r="L228" s="16"/>
      <c r="M228" s="21">
        <f>+C228-G228</f>
        <v>5.8960999999999996E-4</v>
      </c>
      <c r="N228" s="22">
        <f t="shared" si="315"/>
        <v>703.63504785647501</v>
      </c>
      <c r="O228" s="16"/>
      <c r="P228" s="21">
        <f>+J228+M228</f>
        <v>-5.9994103900000004</v>
      </c>
      <c r="Q228" s="22">
        <f t="shared" si="310"/>
        <v>-781.56495214352481</v>
      </c>
      <c r="T228" s="49"/>
    </row>
    <row r="229" spans="1:20" ht="15" customHeight="1" x14ac:dyDescent="0.25">
      <c r="A229" s="18">
        <v>45607</v>
      </c>
      <c r="B229" s="21">
        <v>0</v>
      </c>
      <c r="C229" s="21">
        <v>3.4365513500000002</v>
      </c>
      <c r="D229" s="22">
        <f t="shared" si="317"/>
        <v>3.4365513500000002</v>
      </c>
      <c r="E229" s="16"/>
      <c r="F229" s="21">
        <v>6</v>
      </c>
      <c r="G229" s="21">
        <v>0</v>
      </c>
      <c r="H229" s="22">
        <f t="shared" si="318"/>
        <v>6</v>
      </c>
      <c r="I229" s="16"/>
      <c r="J229" s="21">
        <f t="shared" si="319"/>
        <v>-6</v>
      </c>
      <c r="K229" s="22">
        <f t="shared" si="305"/>
        <v>-1491.1999999999996</v>
      </c>
      <c r="L229" s="16"/>
      <c r="M229" s="21">
        <f t="shared" ref="M229:M232" si="320">+C229-G229</f>
        <v>3.4365513500000002</v>
      </c>
      <c r="N229" s="22">
        <f t="shared" si="315"/>
        <v>707.07159920647496</v>
      </c>
      <c r="O229" s="16"/>
      <c r="P229" s="21">
        <f t="shared" ref="P229:P232" si="321">+J229+M229</f>
        <v>-2.5634486499999998</v>
      </c>
      <c r="Q229" s="22">
        <f t="shared" si="310"/>
        <v>-784.12840079352486</v>
      </c>
      <c r="T229" s="49"/>
    </row>
    <row r="230" spans="1:20" ht="15" customHeight="1" x14ac:dyDescent="0.25">
      <c r="A230" s="18">
        <v>45608</v>
      </c>
      <c r="B230" s="21">
        <v>0</v>
      </c>
      <c r="C230" s="21">
        <v>10.097142547891901</v>
      </c>
      <c r="D230" s="22">
        <f t="shared" si="317"/>
        <v>10.097142547891901</v>
      </c>
      <c r="E230" s="16"/>
      <c r="F230" s="21">
        <v>9.1</v>
      </c>
      <c r="G230" s="21">
        <v>0</v>
      </c>
      <c r="H230" s="22">
        <f t="shared" si="318"/>
        <v>9.1</v>
      </c>
      <c r="I230" s="16"/>
      <c r="J230" s="21">
        <f t="shared" si="319"/>
        <v>-9.1</v>
      </c>
      <c r="K230" s="22">
        <f t="shared" si="305"/>
        <v>-1500.2999999999995</v>
      </c>
      <c r="L230" s="16"/>
      <c r="M230" s="21">
        <f t="shared" si="320"/>
        <v>10.097142547891901</v>
      </c>
      <c r="N230" s="22">
        <f t="shared" si="315"/>
        <v>717.16874175436681</v>
      </c>
      <c r="O230" s="16"/>
      <c r="P230" s="21">
        <f t="shared" si="321"/>
        <v>0.99714254789190093</v>
      </c>
      <c r="Q230" s="22">
        <f t="shared" si="310"/>
        <v>-783.13125824563292</v>
      </c>
      <c r="T230" s="49"/>
    </row>
    <row r="231" spans="1:20" ht="15" customHeight="1" x14ac:dyDescent="0.25">
      <c r="A231" s="18">
        <v>45609</v>
      </c>
      <c r="B231" s="21">
        <v>0</v>
      </c>
      <c r="C231" s="21">
        <v>2.7842860000000001E-2</v>
      </c>
      <c r="D231" s="22">
        <f t="shared" si="317"/>
        <v>2.7842860000000001E-2</v>
      </c>
      <c r="E231" s="16"/>
      <c r="F231" s="21">
        <v>5</v>
      </c>
      <c r="G231" s="21">
        <v>0</v>
      </c>
      <c r="H231" s="22">
        <f t="shared" si="318"/>
        <v>5</v>
      </c>
      <c r="I231" s="16"/>
      <c r="J231" s="21">
        <f t="shared" si="319"/>
        <v>-5</v>
      </c>
      <c r="K231" s="22">
        <f t="shared" si="305"/>
        <v>-1505.2999999999995</v>
      </c>
      <c r="L231" s="16"/>
      <c r="M231" s="21">
        <f t="shared" si="320"/>
        <v>2.7842860000000001E-2</v>
      </c>
      <c r="N231" s="22">
        <f t="shared" si="315"/>
        <v>717.19658461436677</v>
      </c>
      <c r="O231" s="16"/>
      <c r="P231" s="21">
        <f t="shared" si="321"/>
        <v>-4.9721571400000002</v>
      </c>
      <c r="Q231" s="22">
        <f t="shared" si="310"/>
        <v>-788.10341538563296</v>
      </c>
      <c r="T231" s="49"/>
    </row>
    <row r="232" spans="1:20" ht="15" customHeight="1" x14ac:dyDescent="0.25">
      <c r="A232" s="18">
        <v>45610</v>
      </c>
      <c r="B232" s="21">
        <v>0</v>
      </c>
      <c r="C232" s="21">
        <v>3.9218880400000051</v>
      </c>
      <c r="D232" s="22">
        <f t="shared" si="317"/>
        <v>3.9218880400000051</v>
      </c>
      <c r="E232" s="16"/>
      <c r="F232" s="21">
        <v>2</v>
      </c>
      <c r="G232" s="21">
        <v>0</v>
      </c>
      <c r="H232" s="22">
        <f t="shared" si="318"/>
        <v>2</v>
      </c>
      <c r="I232" s="16"/>
      <c r="J232" s="21">
        <f t="shared" si="319"/>
        <v>-2</v>
      </c>
      <c r="K232" s="22">
        <f t="shared" si="305"/>
        <v>-1507.2999999999995</v>
      </c>
      <c r="L232" s="16"/>
      <c r="M232" s="21">
        <f t="shared" si="320"/>
        <v>3.9218880400000051</v>
      </c>
      <c r="N232" s="22">
        <f t="shared" si="315"/>
        <v>721.11847265436677</v>
      </c>
      <c r="O232" s="16"/>
      <c r="P232" s="21">
        <f t="shared" si="321"/>
        <v>1.9218880400000051</v>
      </c>
      <c r="Q232" s="22">
        <f t="shared" si="310"/>
        <v>-786.18152734563296</v>
      </c>
      <c r="T232" s="49"/>
    </row>
    <row r="233" spans="1:20" ht="15" customHeight="1" x14ac:dyDescent="0.25">
      <c r="A233" s="18">
        <v>45611</v>
      </c>
      <c r="B233" s="21">
        <v>0</v>
      </c>
      <c r="C233" s="21">
        <v>0.32880002000000003</v>
      </c>
      <c r="D233" s="22">
        <f t="shared" si="311"/>
        <v>0.32880002000000003</v>
      </c>
      <c r="E233" s="16"/>
      <c r="F233" s="21">
        <v>2</v>
      </c>
      <c r="G233" s="21">
        <v>0</v>
      </c>
      <c r="H233" s="22">
        <f t="shared" si="312"/>
        <v>2</v>
      </c>
      <c r="I233" s="16"/>
      <c r="J233" s="21">
        <f t="shared" si="313"/>
        <v>-2</v>
      </c>
      <c r="K233" s="22">
        <f t="shared" si="305"/>
        <v>-1509.2999999999995</v>
      </c>
      <c r="L233" s="16"/>
      <c r="M233" s="21">
        <f>+C233-G233</f>
        <v>0.32880002000000003</v>
      </c>
      <c r="N233" s="22">
        <f>+N232+M233</f>
        <v>721.44727267436679</v>
      </c>
      <c r="O233" s="16"/>
      <c r="P233" s="21">
        <f>+J233+M233</f>
        <v>-1.6711999799999999</v>
      </c>
      <c r="Q233" s="22">
        <f>+Q232+P233</f>
        <v>-787.85272732563294</v>
      </c>
      <c r="T233" s="49"/>
    </row>
    <row r="234" spans="1:20" ht="15" customHeight="1" x14ac:dyDescent="0.25">
      <c r="A234" s="18">
        <v>45614</v>
      </c>
      <c r="B234" s="21">
        <v>0</v>
      </c>
      <c r="C234" s="21">
        <v>8.4612699999999999E-2</v>
      </c>
      <c r="D234" s="22">
        <f t="shared" si="311"/>
        <v>8.4612699999999999E-2</v>
      </c>
      <c r="E234" s="16"/>
      <c r="F234" s="21">
        <v>3</v>
      </c>
      <c r="G234" s="21">
        <v>0</v>
      </c>
      <c r="H234" s="22">
        <f t="shared" si="312"/>
        <v>3</v>
      </c>
      <c r="I234" s="16"/>
      <c r="J234" s="21">
        <f t="shared" si="313"/>
        <v>-3</v>
      </c>
      <c r="K234" s="22">
        <f t="shared" si="305"/>
        <v>-1512.2999999999995</v>
      </c>
      <c r="L234" s="16"/>
      <c r="M234" s="21">
        <f t="shared" ref="M234:M237" si="322">+C234-G234</f>
        <v>8.4612699999999999E-2</v>
      </c>
      <c r="N234" s="22">
        <f t="shared" ref="N234:N237" si="323">+N233+M234</f>
        <v>721.53188537436677</v>
      </c>
      <c r="O234" s="16"/>
      <c r="P234" s="21">
        <f t="shared" ref="P234:P237" si="324">+J234+M234</f>
        <v>-2.9153872999999999</v>
      </c>
      <c r="Q234" s="22">
        <f t="shared" ref="Q234:Q237" si="325">+Q233+P234</f>
        <v>-790.76811462563296</v>
      </c>
      <c r="T234" s="49"/>
    </row>
    <row r="235" spans="1:20" ht="15" customHeight="1" x14ac:dyDescent="0.25">
      <c r="A235" s="18">
        <v>45615</v>
      </c>
      <c r="B235" s="21">
        <v>0</v>
      </c>
      <c r="C235" s="21">
        <v>2.5336970099426646</v>
      </c>
      <c r="D235" s="22">
        <f t="shared" si="311"/>
        <v>2.5336970099426646</v>
      </c>
      <c r="E235" s="16"/>
      <c r="F235" s="21">
        <v>12.5</v>
      </c>
      <c r="G235" s="21">
        <v>0</v>
      </c>
      <c r="H235" s="22">
        <f t="shared" si="312"/>
        <v>12.5</v>
      </c>
      <c r="I235" s="16"/>
      <c r="J235" s="21">
        <f t="shared" si="313"/>
        <v>-12.5</v>
      </c>
      <c r="K235" s="22">
        <f t="shared" si="305"/>
        <v>-1524.7999999999995</v>
      </c>
      <c r="L235" s="16"/>
      <c r="M235" s="21">
        <f t="shared" si="322"/>
        <v>2.5336970099426646</v>
      </c>
      <c r="N235" s="22">
        <f t="shared" si="323"/>
        <v>724.06558238430944</v>
      </c>
      <c r="O235" s="16"/>
      <c r="P235" s="21">
        <f t="shared" si="324"/>
        <v>-9.9663029900573363</v>
      </c>
      <c r="Q235" s="22">
        <f t="shared" si="325"/>
        <v>-800.73441761569029</v>
      </c>
      <c r="T235" s="49"/>
    </row>
    <row r="236" spans="1:20" ht="15" customHeight="1" x14ac:dyDescent="0.25">
      <c r="A236" s="18">
        <v>45616</v>
      </c>
      <c r="B236" s="21">
        <v>0</v>
      </c>
      <c r="C236" s="21">
        <v>5.7999874900000004</v>
      </c>
      <c r="D236" s="22">
        <f t="shared" si="311"/>
        <v>5.7999874900000004</v>
      </c>
      <c r="E236" s="16"/>
      <c r="F236" s="21">
        <v>5</v>
      </c>
      <c r="G236" s="21">
        <v>0</v>
      </c>
      <c r="H236" s="22">
        <f t="shared" si="312"/>
        <v>5</v>
      </c>
      <c r="I236" s="16"/>
      <c r="J236" s="21">
        <f t="shared" si="313"/>
        <v>-5</v>
      </c>
      <c r="K236" s="22">
        <f t="shared" si="305"/>
        <v>-1529.7999999999995</v>
      </c>
      <c r="L236" s="16"/>
      <c r="M236" s="21">
        <f t="shared" si="322"/>
        <v>5.7999874900000004</v>
      </c>
      <c r="N236" s="22">
        <f t="shared" si="323"/>
        <v>729.86556987430947</v>
      </c>
      <c r="O236" s="16"/>
      <c r="P236" s="21">
        <f t="shared" si="324"/>
        <v>0.79998749000000036</v>
      </c>
      <c r="Q236" s="22">
        <f t="shared" si="325"/>
        <v>-799.93443012569026</v>
      </c>
      <c r="T236" s="49"/>
    </row>
    <row r="237" spans="1:20" ht="15" customHeight="1" x14ac:dyDescent="0.25">
      <c r="A237" s="18">
        <v>45617</v>
      </c>
      <c r="B237" s="21">
        <v>0</v>
      </c>
      <c r="C237" s="21">
        <v>11.21900207</v>
      </c>
      <c r="D237" s="22">
        <f t="shared" si="311"/>
        <v>11.21900207</v>
      </c>
      <c r="E237" s="16"/>
      <c r="F237" s="21">
        <v>1</v>
      </c>
      <c r="G237" s="21">
        <v>0</v>
      </c>
      <c r="H237" s="22">
        <f t="shared" si="312"/>
        <v>1</v>
      </c>
      <c r="I237" s="16"/>
      <c r="J237" s="21">
        <f t="shared" si="313"/>
        <v>-1</v>
      </c>
      <c r="K237" s="22">
        <f t="shared" si="305"/>
        <v>-1530.7999999999995</v>
      </c>
      <c r="L237" s="16"/>
      <c r="M237" s="21">
        <f t="shared" si="322"/>
        <v>11.21900207</v>
      </c>
      <c r="N237" s="22">
        <f t="shared" si="323"/>
        <v>741.08457194430946</v>
      </c>
      <c r="O237" s="16"/>
      <c r="P237" s="21">
        <f t="shared" si="324"/>
        <v>10.21900207</v>
      </c>
      <c r="Q237" s="22">
        <f t="shared" si="325"/>
        <v>-789.71542805569027</v>
      </c>
      <c r="T237" s="49"/>
    </row>
    <row r="238" spans="1:20" ht="15" customHeight="1" x14ac:dyDescent="0.25">
      <c r="A238" s="18">
        <v>45618</v>
      </c>
      <c r="B238" s="21">
        <v>0</v>
      </c>
      <c r="C238" s="21">
        <v>3.9023500000000002E-3</v>
      </c>
      <c r="D238" s="22">
        <f t="shared" ref="D238:D242" si="326">+B238+C238</f>
        <v>3.9023500000000002E-3</v>
      </c>
      <c r="E238" s="16"/>
      <c r="F238" s="21">
        <v>4</v>
      </c>
      <c r="G238" s="21">
        <v>0</v>
      </c>
      <c r="H238" s="22">
        <f t="shared" ref="H238:H242" si="327">+F238+G238</f>
        <v>4</v>
      </c>
      <c r="I238" s="16"/>
      <c r="J238" s="21">
        <f t="shared" ref="J238:J242" si="328">+B238-F238</f>
        <v>-4</v>
      </c>
      <c r="K238" s="22">
        <f t="shared" si="305"/>
        <v>-1534.7999999999995</v>
      </c>
      <c r="L238" s="16"/>
      <c r="M238" s="21">
        <f>+C238-G238</f>
        <v>3.9023500000000002E-3</v>
      </c>
      <c r="N238" s="22">
        <f>+N237+M238</f>
        <v>741.08847429430944</v>
      </c>
      <c r="O238" s="16"/>
      <c r="P238" s="21">
        <f>+J238+M238</f>
        <v>-3.9960976499999998</v>
      </c>
      <c r="Q238" s="22">
        <f>+Q237+P238</f>
        <v>-793.71152570569029</v>
      </c>
      <c r="T238" s="49"/>
    </row>
    <row r="239" spans="1:20" ht="15" customHeight="1" x14ac:dyDescent="0.25">
      <c r="A239" s="18">
        <v>45621</v>
      </c>
      <c r="B239" s="21">
        <v>0</v>
      </c>
      <c r="C239" s="21">
        <v>0.45036969999999998</v>
      </c>
      <c r="D239" s="22">
        <f t="shared" si="326"/>
        <v>0.45036969999999998</v>
      </c>
      <c r="E239" s="16"/>
      <c r="F239" s="21">
        <v>4</v>
      </c>
      <c r="G239" s="21">
        <v>0</v>
      </c>
      <c r="H239" s="22">
        <f t="shared" si="327"/>
        <v>4</v>
      </c>
      <c r="I239" s="16"/>
      <c r="J239" s="21">
        <f t="shared" si="328"/>
        <v>-4</v>
      </c>
      <c r="K239" s="22">
        <f t="shared" ref="K239:K243" si="329">+K238+J239</f>
        <v>-1538.7999999999995</v>
      </c>
      <c r="L239" s="16"/>
      <c r="M239" s="21">
        <f t="shared" ref="M239:M242" si="330">+C239-G239</f>
        <v>0.45036969999999998</v>
      </c>
      <c r="N239" s="22">
        <f t="shared" ref="N239:N242" si="331">+N238+M239</f>
        <v>741.53884399430945</v>
      </c>
      <c r="O239" s="16"/>
      <c r="P239" s="21">
        <f t="shared" ref="P239:P242" si="332">+J239+M239</f>
        <v>-3.5496303</v>
      </c>
      <c r="Q239" s="22">
        <f t="shared" ref="Q239:Q242" si="333">+Q238+P239</f>
        <v>-797.26115600569028</v>
      </c>
      <c r="T239" s="49"/>
    </row>
    <row r="240" spans="1:20" ht="15" customHeight="1" x14ac:dyDescent="0.25">
      <c r="A240" s="18">
        <v>45622</v>
      </c>
      <c r="B240" s="21">
        <v>0</v>
      </c>
      <c r="C240" s="21">
        <v>3.229437676571056</v>
      </c>
      <c r="D240" s="22">
        <f t="shared" si="326"/>
        <v>3.229437676571056</v>
      </c>
      <c r="E240" s="16"/>
      <c r="F240" s="21">
        <v>2</v>
      </c>
      <c r="G240" s="21">
        <v>0</v>
      </c>
      <c r="H240" s="22">
        <f t="shared" si="327"/>
        <v>2</v>
      </c>
      <c r="I240" s="16"/>
      <c r="J240" s="21">
        <f t="shared" si="328"/>
        <v>-2</v>
      </c>
      <c r="K240" s="22">
        <f t="shared" si="329"/>
        <v>-1540.7999999999995</v>
      </c>
      <c r="L240" s="16"/>
      <c r="M240" s="21">
        <f t="shared" si="330"/>
        <v>3.229437676571056</v>
      </c>
      <c r="N240" s="22">
        <f t="shared" si="331"/>
        <v>744.76828167088047</v>
      </c>
      <c r="O240" s="16"/>
      <c r="P240" s="21">
        <f t="shared" si="332"/>
        <v>1.229437676571056</v>
      </c>
      <c r="Q240" s="22">
        <f t="shared" si="333"/>
        <v>-796.03171832911926</v>
      </c>
      <c r="T240" s="49"/>
    </row>
    <row r="241" spans="1:20" ht="15" customHeight="1" x14ac:dyDescent="0.25">
      <c r="A241" s="18">
        <v>45623</v>
      </c>
      <c r="B241" s="21">
        <v>0</v>
      </c>
      <c r="C241" s="21">
        <v>5.3011879999999997E-2</v>
      </c>
      <c r="D241" s="22">
        <f t="shared" si="326"/>
        <v>5.3011879999999997E-2</v>
      </c>
      <c r="E241" s="16"/>
      <c r="F241" s="21">
        <v>5</v>
      </c>
      <c r="G241" s="21">
        <v>1.3397630000000001E-2</v>
      </c>
      <c r="H241" s="22">
        <f t="shared" si="327"/>
        <v>5.01339763</v>
      </c>
      <c r="I241" s="16"/>
      <c r="J241" s="21">
        <f t="shared" si="328"/>
        <v>-5</v>
      </c>
      <c r="K241" s="22">
        <f t="shared" si="329"/>
        <v>-1545.7999999999995</v>
      </c>
      <c r="L241" s="16"/>
      <c r="M241" s="21">
        <f t="shared" si="330"/>
        <v>3.9614249999999997E-2</v>
      </c>
      <c r="N241" s="22">
        <f t="shared" si="331"/>
        <v>744.80789592088047</v>
      </c>
      <c r="O241" s="16"/>
      <c r="P241" s="21">
        <f t="shared" si="332"/>
        <v>-4.9603857500000004</v>
      </c>
      <c r="Q241" s="22">
        <f t="shared" si="333"/>
        <v>-800.99210407911926</v>
      </c>
      <c r="T241" s="49"/>
    </row>
    <row r="242" spans="1:20" ht="15" customHeight="1" x14ac:dyDescent="0.25">
      <c r="A242" s="18">
        <v>45624</v>
      </c>
      <c r="B242" s="21">
        <v>0</v>
      </c>
      <c r="C242" s="21">
        <v>2.9474713299999999</v>
      </c>
      <c r="D242" s="22">
        <f t="shared" si="326"/>
        <v>2.9474713299999999</v>
      </c>
      <c r="E242" s="16"/>
      <c r="F242" s="21">
        <v>1</v>
      </c>
      <c r="G242" s="21">
        <v>0</v>
      </c>
      <c r="H242" s="22">
        <f t="shared" si="327"/>
        <v>1</v>
      </c>
      <c r="I242" s="16"/>
      <c r="J242" s="21">
        <f t="shared" si="328"/>
        <v>-1</v>
      </c>
      <c r="K242" s="22">
        <f t="shared" si="329"/>
        <v>-1546.7999999999995</v>
      </c>
      <c r="L242" s="16"/>
      <c r="M242" s="21">
        <f t="shared" si="330"/>
        <v>2.9474713299999999</v>
      </c>
      <c r="N242" s="22">
        <f t="shared" si="331"/>
        <v>747.75536725088045</v>
      </c>
      <c r="O242" s="16"/>
      <c r="P242" s="21">
        <f t="shared" si="332"/>
        <v>1.9474713299999999</v>
      </c>
      <c r="Q242" s="22">
        <f t="shared" si="333"/>
        <v>-799.04463274911927</v>
      </c>
      <c r="T242" s="49"/>
    </row>
    <row r="243" spans="1:20" ht="15" customHeight="1" x14ac:dyDescent="0.25">
      <c r="A243" s="18">
        <v>45625</v>
      </c>
      <c r="B243" s="21">
        <v>0</v>
      </c>
      <c r="C243" s="21">
        <v>0.15995967999999999</v>
      </c>
      <c r="D243" s="22">
        <f t="shared" ref="D243:D247" si="334">+B243+C243</f>
        <v>0.15995967999999999</v>
      </c>
      <c r="E243" s="16"/>
      <c r="F243" s="21">
        <v>0</v>
      </c>
      <c r="G243" s="21">
        <v>0</v>
      </c>
      <c r="H243" s="22">
        <f t="shared" ref="H243:H247" si="335">+F243+G243</f>
        <v>0</v>
      </c>
      <c r="I243" s="16"/>
      <c r="J243" s="21">
        <f t="shared" ref="J243:J247" si="336">+B243-F243</f>
        <v>0</v>
      </c>
      <c r="K243" s="22">
        <f t="shared" si="329"/>
        <v>-1546.7999999999995</v>
      </c>
      <c r="L243" s="16"/>
      <c r="M243" s="21">
        <f>+C243-G243</f>
        <v>0.15995967999999999</v>
      </c>
      <c r="N243" s="22">
        <f>+N242+M243</f>
        <v>747.9153269308805</v>
      </c>
      <c r="O243" s="16"/>
      <c r="P243" s="21">
        <f>+J243+M243</f>
        <v>0.15995967999999999</v>
      </c>
      <c r="Q243" s="22">
        <f>+Q242+P243</f>
        <v>-798.88467306911923</v>
      </c>
      <c r="T243" s="49"/>
    </row>
    <row r="244" spans="1:20" ht="15" customHeight="1" x14ac:dyDescent="0.25">
      <c r="A244" s="18">
        <v>45628</v>
      </c>
      <c r="B244" s="21">
        <v>0</v>
      </c>
      <c r="C244" s="21">
        <v>22.475318940000001</v>
      </c>
      <c r="D244" s="22">
        <f t="shared" si="334"/>
        <v>22.475318940000001</v>
      </c>
      <c r="E244" s="16"/>
      <c r="F244" s="21">
        <v>0</v>
      </c>
      <c r="G244" s="21">
        <v>0</v>
      </c>
      <c r="H244" s="22">
        <f t="shared" si="335"/>
        <v>0</v>
      </c>
      <c r="I244" s="16"/>
      <c r="J244" s="21">
        <f t="shared" si="336"/>
        <v>0</v>
      </c>
      <c r="K244" s="22">
        <f t="shared" ref="K244:K248" si="337">+K243+J244</f>
        <v>-1546.7999999999995</v>
      </c>
      <c r="L244" s="16"/>
      <c r="M244" s="21">
        <f t="shared" ref="M244:M247" si="338">+C244-G244</f>
        <v>22.475318940000001</v>
      </c>
      <c r="N244" s="22">
        <f t="shared" ref="N244:N247" si="339">+N243+M244</f>
        <v>770.39064587088046</v>
      </c>
      <c r="O244" s="16"/>
      <c r="P244" s="21">
        <f t="shared" ref="P244:P247" si="340">+J244+M244</f>
        <v>22.475318940000001</v>
      </c>
      <c r="Q244" s="22">
        <f t="shared" ref="Q244:Q247" si="341">+Q243+P244</f>
        <v>-776.40935412911927</v>
      </c>
      <c r="T244" s="49"/>
    </row>
    <row r="245" spans="1:20" ht="15" customHeight="1" x14ac:dyDescent="0.25">
      <c r="A245" s="18">
        <v>45629</v>
      </c>
      <c r="B245" s="21">
        <v>0</v>
      </c>
      <c r="C245" s="21">
        <v>34.473182679441884</v>
      </c>
      <c r="D245" s="22">
        <f t="shared" si="334"/>
        <v>34.473182679441884</v>
      </c>
      <c r="E245" s="16"/>
      <c r="F245" s="21">
        <v>2</v>
      </c>
      <c r="G245" s="21">
        <v>0</v>
      </c>
      <c r="H245" s="22">
        <f t="shared" si="335"/>
        <v>2</v>
      </c>
      <c r="I245" s="16"/>
      <c r="J245" s="21">
        <f t="shared" si="336"/>
        <v>-2</v>
      </c>
      <c r="K245" s="22">
        <f t="shared" si="337"/>
        <v>-1548.7999999999995</v>
      </c>
      <c r="L245" s="16"/>
      <c r="M245" s="21">
        <f t="shared" si="338"/>
        <v>34.473182679441884</v>
      </c>
      <c r="N245" s="22">
        <f t="shared" si="339"/>
        <v>804.8638285503223</v>
      </c>
      <c r="O245" s="16"/>
      <c r="P245" s="21">
        <f t="shared" si="340"/>
        <v>32.473182679441884</v>
      </c>
      <c r="Q245" s="22">
        <f t="shared" si="341"/>
        <v>-743.93617144967743</v>
      </c>
      <c r="T245" s="49"/>
    </row>
    <row r="246" spans="1:20" ht="15" customHeight="1" x14ac:dyDescent="0.25">
      <c r="A246" s="18">
        <v>45630</v>
      </c>
      <c r="B246" s="21">
        <v>0</v>
      </c>
      <c r="C246" s="21">
        <v>2.9125367399999997</v>
      </c>
      <c r="D246" s="22">
        <f t="shared" si="334"/>
        <v>2.9125367399999997</v>
      </c>
      <c r="E246" s="16"/>
      <c r="F246" s="21">
        <v>0</v>
      </c>
      <c r="G246" s="21">
        <v>1.351398E-2</v>
      </c>
      <c r="H246" s="22">
        <f t="shared" si="335"/>
        <v>1.351398E-2</v>
      </c>
      <c r="I246" s="16"/>
      <c r="J246" s="21">
        <f t="shared" si="336"/>
        <v>0</v>
      </c>
      <c r="K246" s="22">
        <f t="shared" si="337"/>
        <v>-1548.7999999999995</v>
      </c>
      <c r="L246" s="16"/>
      <c r="M246" s="21">
        <f t="shared" si="338"/>
        <v>2.8990227599999998</v>
      </c>
      <c r="N246" s="22">
        <f t="shared" si="339"/>
        <v>807.76285131032228</v>
      </c>
      <c r="O246" s="16"/>
      <c r="P246" s="21">
        <f t="shared" si="340"/>
        <v>2.8990227599999998</v>
      </c>
      <c r="Q246" s="22">
        <f t="shared" si="341"/>
        <v>-741.03714868967745</v>
      </c>
      <c r="T246" s="49"/>
    </row>
    <row r="247" spans="1:20" ht="15" customHeight="1" x14ac:dyDescent="0.25">
      <c r="A247" s="18">
        <v>45631</v>
      </c>
      <c r="B247" s="21">
        <v>0</v>
      </c>
      <c r="C247" s="21">
        <v>40.655406219999996</v>
      </c>
      <c r="D247" s="22">
        <f t="shared" si="334"/>
        <v>40.655406219999996</v>
      </c>
      <c r="E247" s="16"/>
      <c r="F247" s="21">
        <v>0</v>
      </c>
      <c r="G247" s="21">
        <v>0</v>
      </c>
      <c r="H247" s="22">
        <f t="shared" si="335"/>
        <v>0</v>
      </c>
      <c r="I247" s="16"/>
      <c r="J247" s="21">
        <f t="shared" si="336"/>
        <v>0</v>
      </c>
      <c r="K247" s="22">
        <f t="shared" si="337"/>
        <v>-1548.7999999999995</v>
      </c>
      <c r="L247" s="16"/>
      <c r="M247" s="21">
        <f t="shared" si="338"/>
        <v>40.655406219999996</v>
      </c>
      <c r="N247" s="22">
        <f t="shared" si="339"/>
        <v>848.41825753032231</v>
      </c>
      <c r="O247" s="16"/>
      <c r="P247" s="21">
        <f t="shared" si="340"/>
        <v>40.655406219999996</v>
      </c>
      <c r="Q247" s="22">
        <f t="shared" si="341"/>
        <v>-700.38174246967742</v>
      </c>
      <c r="T247" s="49"/>
    </row>
    <row r="248" spans="1:20" ht="15" customHeight="1" x14ac:dyDescent="0.25">
      <c r="A248" s="18">
        <v>45632</v>
      </c>
      <c r="B248" s="21">
        <v>0</v>
      </c>
      <c r="C248" s="21">
        <v>0.80034002000000004</v>
      </c>
      <c r="D248" s="22">
        <f t="shared" ref="D248:D252" si="342">+B248+C248</f>
        <v>0.80034002000000004</v>
      </c>
      <c r="E248" s="16"/>
      <c r="F248" s="21">
        <v>0</v>
      </c>
      <c r="G248" s="21">
        <v>0</v>
      </c>
      <c r="H248" s="22">
        <f t="shared" ref="H248:H252" si="343">+F248+G248</f>
        <v>0</v>
      </c>
      <c r="I248" s="16"/>
      <c r="J248" s="21">
        <f t="shared" ref="J248:J252" si="344">+B248-F248</f>
        <v>0</v>
      </c>
      <c r="K248" s="22">
        <f t="shared" si="337"/>
        <v>-1548.7999999999995</v>
      </c>
      <c r="L248" s="16"/>
      <c r="M248" s="21">
        <f>+C248-G248</f>
        <v>0.80034002000000004</v>
      </c>
      <c r="N248" s="22">
        <f>+N247+M248</f>
        <v>849.21859755032233</v>
      </c>
      <c r="O248" s="16"/>
      <c r="P248" s="21">
        <f>+J248+M248</f>
        <v>0.80034002000000004</v>
      </c>
      <c r="Q248" s="22">
        <f>+Q247+P248</f>
        <v>-699.5814024496774</v>
      </c>
      <c r="T248" s="49"/>
    </row>
    <row r="249" spans="1:20" ht="15" customHeight="1" x14ac:dyDescent="0.25">
      <c r="A249" s="18">
        <v>45635</v>
      </c>
      <c r="B249" s="21">
        <v>0</v>
      </c>
      <c r="C249" s="21">
        <v>3.8505029999999996E-2</v>
      </c>
      <c r="D249" s="22">
        <f t="shared" si="342"/>
        <v>3.8505029999999996E-2</v>
      </c>
      <c r="E249" s="16"/>
      <c r="F249" s="21">
        <v>0</v>
      </c>
      <c r="G249" s="21">
        <v>0</v>
      </c>
      <c r="H249" s="22">
        <f t="shared" si="343"/>
        <v>0</v>
      </c>
      <c r="I249" s="16"/>
      <c r="J249" s="21">
        <f t="shared" si="344"/>
        <v>0</v>
      </c>
      <c r="K249" s="22">
        <f t="shared" ref="K249:K253" si="345">+K248+J249</f>
        <v>-1548.7999999999995</v>
      </c>
      <c r="L249" s="16"/>
      <c r="M249" s="21">
        <f t="shared" ref="M249:M252" si="346">+C249-G249</f>
        <v>3.8505029999999996E-2</v>
      </c>
      <c r="N249" s="22">
        <f t="shared" ref="N249:N252" si="347">+N248+M249</f>
        <v>849.25710258032234</v>
      </c>
      <c r="O249" s="16"/>
      <c r="P249" s="21">
        <f t="shared" ref="P249:P252" si="348">+J249+M249</f>
        <v>3.8505029999999996E-2</v>
      </c>
      <c r="Q249" s="22">
        <f t="shared" ref="Q249:Q252" si="349">+Q248+P249</f>
        <v>-699.54289741967739</v>
      </c>
      <c r="T249" s="49"/>
    </row>
    <row r="250" spans="1:20" ht="15" customHeight="1" x14ac:dyDescent="0.25">
      <c r="A250" s="18">
        <v>45636</v>
      </c>
      <c r="B250" s="21">
        <v>0</v>
      </c>
      <c r="C250" s="21">
        <v>4.3829946199999998</v>
      </c>
      <c r="D250" s="22">
        <f t="shared" si="342"/>
        <v>4.3829946199999998</v>
      </c>
      <c r="E250" s="16"/>
      <c r="F250" s="21">
        <v>0</v>
      </c>
      <c r="G250" s="21">
        <v>0</v>
      </c>
      <c r="H250" s="22">
        <f t="shared" si="343"/>
        <v>0</v>
      </c>
      <c r="I250" s="16"/>
      <c r="J250" s="21">
        <f t="shared" si="344"/>
        <v>0</v>
      </c>
      <c r="K250" s="22">
        <f t="shared" si="345"/>
        <v>-1548.7999999999995</v>
      </c>
      <c r="L250" s="16"/>
      <c r="M250" s="21">
        <f t="shared" si="346"/>
        <v>4.3829946199999998</v>
      </c>
      <c r="N250" s="22">
        <f t="shared" si="347"/>
        <v>853.64009720032232</v>
      </c>
      <c r="O250" s="16"/>
      <c r="P250" s="21">
        <f t="shared" si="348"/>
        <v>4.3829946199999998</v>
      </c>
      <c r="Q250" s="22">
        <f t="shared" si="349"/>
        <v>-695.15990279967741</v>
      </c>
      <c r="T250" s="49"/>
    </row>
    <row r="251" spans="1:20" ht="15" customHeight="1" x14ac:dyDescent="0.25">
      <c r="A251" s="18">
        <v>45637</v>
      </c>
      <c r="B251" s="21">
        <v>0</v>
      </c>
      <c r="C251" s="21">
        <v>4.0694532700000003</v>
      </c>
      <c r="D251" s="22">
        <f t="shared" si="342"/>
        <v>4.0694532700000003</v>
      </c>
      <c r="E251" s="16"/>
      <c r="F251" s="21">
        <v>0</v>
      </c>
      <c r="G251" s="21">
        <v>0</v>
      </c>
      <c r="H251" s="22">
        <f t="shared" si="343"/>
        <v>0</v>
      </c>
      <c r="I251" s="16"/>
      <c r="J251" s="21">
        <f t="shared" si="344"/>
        <v>0</v>
      </c>
      <c r="K251" s="22">
        <f t="shared" si="345"/>
        <v>-1548.7999999999995</v>
      </c>
      <c r="L251" s="16"/>
      <c r="M251" s="21">
        <f t="shared" si="346"/>
        <v>4.0694532700000003</v>
      </c>
      <c r="N251" s="22">
        <f t="shared" si="347"/>
        <v>857.70955047032237</v>
      </c>
      <c r="O251" s="16"/>
      <c r="P251" s="21">
        <f t="shared" si="348"/>
        <v>4.0694532700000003</v>
      </c>
      <c r="Q251" s="22">
        <f t="shared" si="349"/>
        <v>-691.09044952967736</v>
      </c>
      <c r="T251" s="49"/>
    </row>
    <row r="252" spans="1:20" ht="15" customHeight="1" x14ac:dyDescent="0.25">
      <c r="A252" s="18">
        <v>45638</v>
      </c>
      <c r="B252" s="21">
        <v>0</v>
      </c>
      <c r="C252" s="21">
        <v>8.4239229488068048</v>
      </c>
      <c r="D252" s="22">
        <f t="shared" si="342"/>
        <v>8.4239229488068048</v>
      </c>
      <c r="E252" s="16"/>
      <c r="F252" s="21">
        <v>0</v>
      </c>
      <c r="G252" s="21">
        <v>0</v>
      </c>
      <c r="H252" s="22">
        <f t="shared" si="343"/>
        <v>0</v>
      </c>
      <c r="I252" s="16"/>
      <c r="J252" s="21">
        <f t="shared" si="344"/>
        <v>0</v>
      </c>
      <c r="K252" s="22">
        <f t="shared" si="345"/>
        <v>-1548.7999999999995</v>
      </c>
      <c r="L252" s="16"/>
      <c r="M252" s="21">
        <f t="shared" si="346"/>
        <v>8.4239229488068048</v>
      </c>
      <c r="N252" s="22">
        <f t="shared" si="347"/>
        <v>866.13347341912913</v>
      </c>
      <c r="O252" s="16"/>
      <c r="P252" s="21">
        <f t="shared" si="348"/>
        <v>8.4239229488068048</v>
      </c>
      <c r="Q252" s="22">
        <f t="shared" si="349"/>
        <v>-682.6665265808706</v>
      </c>
      <c r="T252" s="49"/>
    </row>
    <row r="253" spans="1:20" ht="15" customHeight="1" x14ac:dyDescent="0.25">
      <c r="A253" s="18">
        <v>45639</v>
      </c>
      <c r="B253" s="21">
        <v>0</v>
      </c>
      <c r="C253" s="21">
        <v>0.74468495999999995</v>
      </c>
      <c r="D253" s="22">
        <f t="shared" ref="D253:D257" si="350">+B253+C253</f>
        <v>0.74468495999999995</v>
      </c>
      <c r="E253" s="16"/>
      <c r="F253" s="21">
        <v>0</v>
      </c>
      <c r="G253" s="21">
        <v>0</v>
      </c>
      <c r="H253" s="22">
        <f t="shared" ref="H253:H257" si="351">+F253+G253</f>
        <v>0</v>
      </c>
      <c r="I253" s="16"/>
      <c r="J253" s="21">
        <f t="shared" ref="J253:J257" si="352">+B253-F253</f>
        <v>0</v>
      </c>
      <c r="K253" s="22">
        <f t="shared" si="345"/>
        <v>-1548.7999999999995</v>
      </c>
      <c r="L253" s="16"/>
      <c r="M253" s="21">
        <f>+C253-G253</f>
        <v>0.74468495999999995</v>
      </c>
      <c r="N253" s="22">
        <f>+N252+M253</f>
        <v>866.8781583791291</v>
      </c>
      <c r="O253" s="16"/>
      <c r="P253" s="21">
        <f>+J253+M253</f>
        <v>0.74468495999999995</v>
      </c>
      <c r="Q253" s="22">
        <f>+Q252+P253</f>
        <v>-681.92184162087062</v>
      </c>
      <c r="T253" s="49"/>
    </row>
    <row r="254" spans="1:20" ht="15" customHeight="1" x14ac:dyDescent="0.25">
      <c r="A254" s="18">
        <v>45642</v>
      </c>
      <c r="B254" s="21">
        <v>0</v>
      </c>
      <c r="C254" s="21">
        <v>3.1210468810162539</v>
      </c>
      <c r="D254" s="22">
        <f t="shared" si="350"/>
        <v>3.1210468810162539</v>
      </c>
      <c r="E254" s="16"/>
      <c r="F254" s="21">
        <v>0</v>
      </c>
      <c r="G254" s="21">
        <v>0</v>
      </c>
      <c r="H254" s="22">
        <f t="shared" si="351"/>
        <v>0</v>
      </c>
      <c r="I254" s="16"/>
      <c r="J254" s="21">
        <f t="shared" si="352"/>
        <v>0</v>
      </c>
      <c r="K254" s="22">
        <f t="shared" ref="K254:K258" si="353">+K253+J254</f>
        <v>-1548.7999999999995</v>
      </c>
      <c r="L254" s="16"/>
      <c r="M254" s="21">
        <f t="shared" ref="M254:M257" si="354">+C254-G254</f>
        <v>3.1210468810162539</v>
      </c>
      <c r="N254" s="22">
        <f t="shared" ref="N254:N257" si="355">+N253+M254</f>
        <v>869.99920526014535</v>
      </c>
      <c r="O254" s="16"/>
      <c r="P254" s="21">
        <f t="shared" ref="P254:P257" si="356">+J254+M254</f>
        <v>3.1210468810162539</v>
      </c>
      <c r="Q254" s="22">
        <f t="shared" ref="Q254:Q257" si="357">+Q253+P254</f>
        <v>-678.80079473985438</v>
      </c>
      <c r="T254" s="49"/>
    </row>
    <row r="255" spans="1:20" ht="15" customHeight="1" x14ac:dyDescent="0.25">
      <c r="A255" s="18">
        <v>45643</v>
      </c>
      <c r="B255" s="21">
        <v>0</v>
      </c>
      <c r="C255" s="21">
        <v>13.784060716356342</v>
      </c>
      <c r="D255" s="22">
        <f t="shared" si="350"/>
        <v>13.784060716356342</v>
      </c>
      <c r="E255" s="16"/>
      <c r="F255" s="21">
        <v>0</v>
      </c>
      <c r="G255" s="21">
        <v>0</v>
      </c>
      <c r="H255" s="22">
        <f t="shared" si="351"/>
        <v>0</v>
      </c>
      <c r="I255" s="16"/>
      <c r="J255" s="21">
        <f t="shared" si="352"/>
        <v>0</v>
      </c>
      <c r="K255" s="22">
        <f t="shared" si="353"/>
        <v>-1548.7999999999995</v>
      </c>
      <c r="L255" s="16"/>
      <c r="M255" s="21">
        <f t="shared" si="354"/>
        <v>13.784060716356342</v>
      </c>
      <c r="N255" s="22">
        <f t="shared" si="355"/>
        <v>883.78326597650164</v>
      </c>
      <c r="O255" s="16"/>
      <c r="P255" s="21">
        <f t="shared" si="356"/>
        <v>13.784060716356342</v>
      </c>
      <c r="Q255" s="22">
        <f t="shared" si="357"/>
        <v>-665.01673402349809</v>
      </c>
      <c r="T255" s="49"/>
    </row>
    <row r="256" spans="1:20" ht="15" customHeight="1" x14ac:dyDescent="0.25">
      <c r="A256" s="18">
        <v>45644</v>
      </c>
      <c r="B256" s="21">
        <v>0</v>
      </c>
      <c r="C256" s="21">
        <v>0.18298108999999999</v>
      </c>
      <c r="D256" s="22">
        <f t="shared" si="350"/>
        <v>0.18298108999999999</v>
      </c>
      <c r="E256" s="16"/>
      <c r="F256" s="21">
        <v>0</v>
      </c>
      <c r="G256" s="21">
        <v>0</v>
      </c>
      <c r="H256" s="22">
        <f t="shared" si="351"/>
        <v>0</v>
      </c>
      <c r="I256" s="16"/>
      <c r="J256" s="21">
        <f t="shared" si="352"/>
        <v>0</v>
      </c>
      <c r="K256" s="22">
        <f t="shared" si="353"/>
        <v>-1548.7999999999995</v>
      </c>
      <c r="L256" s="16"/>
      <c r="M256" s="21">
        <f t="shared" si="354"/>
        <v>0.18298108999999999</v>
      </c>
      <c r="N256" s="22">
        <f t="shared" si="355"/>
        <v>883.96624706650164</v>
      </c>
      <c r="O256" s="16"/>
      <c r="P256" s="21">
        <f t="shared" si="356"/>
        <v>0.18298108999999999</v>
      </c>
      <c r="Q256" s="22">
        <f t="shared" si="357"/>
        <v>-664.83375293349809</v>
      </c>
      <c r="T256" s="49"/>
    </row>
    <row r="257" spans="1:20" ht="15" customHeight="1" x14ac:dyDescent="0.25">
      <c r="A257" s="18">
        <v>45645</v>
      </c>
      <c r="B257" s="21">
        <v>0</v>
      </c>
      <c r="C257" s="21">
        <v>8.6699559099999988</v>
      </c>
      <c r="D257" s="22">
        <f t="shared" si="350"/>
        <v>8.6699559099999988</v>
      </c>
      <c r="E257" s="16"/>
      <c r="F257" s="21">
        <v>0</v>
      </c>
      <c r="G257" s="21">
        <v>0</v>
      </c>
      <c r="H257" s="22">
        <f t="shared" si="351"/>
        <v>0</v>
      </c>
      <c r="I257" s="16"/>
      <c r="J257" s="21">
        <f t="shared" si="352"/>
        <v>0</v>
      </c>
      <c r="K257" s="22">
        <f t="shared" si="353"/>
        <v>-1548.7999999999995</v>
      </c>
      <c r="L257" s="16"/>
      <c r="M257" s="21">
        <f t="shared" si="354"/>
        <v>8.6699559099999988</v>
      </c>
      <c r="N257" s="22">
        <f t="shared" si="355"/>
        <v>892.63620297650164</v>
      </c>
      <c r="O257" s="16"/>
      <c r="P257" s="21">
        <f t="shared" si="356"/>
        <v>8.6699559099999988</v>
      </c>
      <c r="Q257" s="22">
        <f t="shared" si="357"/>
        <v>-656.16379702349809</v>
      </c>
      <c r="T257" s="49"/>
    </row>
    <row r="258" spans="1:20" ht="15" customHeight="1" x14ac:dyDescent="0.25">
      <c r="A258" s="18">
        <v>45646</v>
      </c>
      <c r="B258" s="21">
        <v>0</v>
      </c>
      <c r="C258" s="21">
        <v>0.53098183999999993</v>
      </c>
      <c r="D258" s="22">
        <f t="shared" ref="D258:D261" si="358">+B258+C258</f>
        <v>0.53098183999999993</v>
      </c>
      <c r="E258" s="16"/>
      <c r="F258" s="21">
        <v>0</v>
      </c>
      <c r="G258" s="21">
        <v>0</v>
      </c>
      <c r="H258" s="22">
        <f t="shared" ref="H258:H261" si="359">+F258+G258</f>
        <v>0</v>
      </c>
      <c r="I258" s="16"/>
      <c r="J258" s="21">
        <f t="shared" ref="J258:J261" si="360">+B258-F258</f>
        <v>0</v>
      </c>
      <c r="K258" s="22">
        <f t="shared" si="353"/>
        <v>-1548.7999999999995</v>
      </c>
      <c r="L258" s="16"/>
      <c r="M258" s="21">
        <f>+C258-G258</f>
        <v>0.53098183999999993</v>
      </c>
      <c r="N258" s="22">
        <f>+N257+M258</f>
        <v>893.16718481650162</v>
      </c>
      <c r="O258" s="16"/>
      <c r="P258" s="21">
        <f>+J258+M258</f>
        <v>0.53098183999999993</v>
      </c>
      <c r="Q258" s="22">
        <f>+Q257+P258</f>
        <v>-655.63281518349811</v>
      </c>
      <c r="T258" s="49"/>
    </row>
    <row r="259" spans="1:20" ht="15" customHeight="1" x14ac:dyDescent="0.25">
      <c r="A259" s="18">
        <v>45649</v>
      </c>
      <c r="B259" s="21">
        <v>0</v>
      </c>
      <c r="C259" s="21">
        <v>9.7252406900000015</v>
      </c>
      <c r="D259" s="22">
        <f t="shared" si="358"/>
        <v>9.7252406900000015</v>
      </c>
      <c r="E259" s="16"/>
      <c r="F259" s="21">
        <v>0</v>
      </c>
      <c r="G259" s="21">
        <v>0</v>
      </c>
      <c r="H259" s="22">
        <f t="shared" si="359"/>
        <v>0</v>
      </c>
      <c r="I259" s="16"/>
      <c r="J259" s="21">
        <f t="shared" si="360"/>
        <v>0</v>
      </c>
      <c r="K259" s="22">
        <f t="shared" ref="K259:K262" si="361">+K258+J259</f>
        <v>-1548.7999999999995</v>
      </c>
      <c r="L259" s="16"/>
      <c r="M259" s="21">
        <f t="shared" ref="M259:M261" si="362">+C259-G259</f>
        <v>9.7252406900000015</v>
      </c>
      <c r="N259" s="22">
        <f t="shared" ref="N259:N262" si="363">+N258+M259</f>
        <v>902.89242550650158</v>
      </c>
      <c r="O259" s="16"/>
      <c r="P259" s="21">
        <f t="shared" ref="P259:P261" si="364">+J259+M259</f>
        <v>9.7252406900000015</v>
      </c>
      <c r="Q259" s="22">
        <f t="shared" ref="Q259:Q262" si="365">+Q258+P259</f>
        <v>-645.90757449349815</v>
      </c>
      <c r="T259" s="49"/>
    </row>
    <row r="260" spans="1:20" ht="15" customHeight="1" x14ac:dyDescent="0.25">
      <c r="A260" s="18">
        <v>45650</v>
      </c>
      <c r="B260" s="21">
        <v>0</v>
      </c>
      <c r="C260" s="21">
        <v>0</v>
      </c>
      <c r="D260" s="22">
        <f t="shared" si="358"/>
        <v>0</v>
      </c>
      <c r="E260" s="16"/>
      <c r="F260" s="21">
        <v>0</v>
      </c>
      <c r="G260" s="21">
        <v>0</v>
      </c>
      <c r="H260" s="22">
        <f t="shared" si="359"/>
        <v>0</v>
      </c>
      <c r="I260" s="16"/>
      <c r="J260" s="21">
        <f t="shared" si="360"/>
        <v>0</v>
      </c>
      <c r="K260" s="22">
        <f t="shared" si="361"/>
        <v>-1548.7999999999995</v>
      </c>
      <c r="L260" s="16"/>
      <c r="M260" s="21">
        <f t="shared" si="362"/>
        <v>0</v>
      </c>
      <c r="N260" s="22">
        <f t="shared" si="363"/>
        <v>902.89242550650158</v>
      </c>
      <c r="O260" s="16"/>
      <c r="P260" s="21">
        <f t="shared" si="364"/>
        <v>0</v>
      </c>
      <c r="Q260" s="22">
        <f t="shared" si="365"/>
        <v>-645.90757449349815</v>
      </c>
      <c r="T260" s="49"/>
    </row>
    <row r="261" spans="1:20" ht="15" customHeight="1" x14ac:dyDescent="0.25">
      <c r="A261" s="18">
        <v>45652</v>
      </c>
      <c r="B261" s="21">
        <v>0</v>
      </c>
      <c r="C261" s="21">
        <v>1.9858717468987543</v>
      </c>
      <c r="D261" s="22">
        <f t="shared" si="358"/>
        <v>1.9858717468987543</v>
      </c>
      <c r="E261" s="16"/>
      <c r="F261" s="21">
        <v>0</v>
      </c>
      <c r="G261" s="21">
        <v>0</v>
      </c>
      <c r="H261" s="22">
        <f t="shared" si="359"/>
        <v>0</v>
      </c>
      <c r="I261" s="16"/>
      <c r="J261" s="21">
        <f t="shared" si="360"/>
        <v>0</v>
      </c>
      <c r="K261" s="22">
        <f t="shared" si="361"/>
        <v>-1548.7999999999995</v>
      </c>
      <c r="L261" s="16"/>
      <c r="M261" s="21">
        <f t="shared" si="362"/>
        <v>1.9858717468987543</v>
      </c>
      <c r="N261" s="22">
        <f t="shared" si="363"/>
        <v>904.87829725340032</v>
      </c>
      <c r="O261" s="16"/>
      <c r="P261" s="21">
        <f t="shared" si="364"/>
        <v>1.9858717468987543</v>
      </c>
      <c r="Q261" s="22">
        <f t="shared" si="365"/>
        <v>-643.92170274659941</v>
      </c>
      <c r="T261" s="49"/>
    </row>
    <row r="262" spans="1:20" ht="15" customHeight="1" x14ac:dyDescent="0.25">
      <c r="A262" s="18">
        <v>45653</v>
      </c>
      <c r="B262" s="21">
        <v>0</v>
      </c>
      <c r="C262" s="21">
        <v>34.93754921</v>
      </c>
      <c r="D262" s="22">
        <f t="shared" ref="D262:D263" si="366">+B262+C262</f>
        <v>34.93754921</v>
      </c>
      <c r="E262" s="16"/>
      <c r="F262" s="21">
        <v>0</v>
      </c>
      <c r="G262" s="21">
        <v>2.2882159999999999E-2</v>
      </c>
      <c r="H262" s="22">
        <f t="shared" ref="H262:H263" si="367">+F262+G262</f>
        <v>2.2882159999999999E-2</v>
      </c>
      <c r="I262" s="16"/>
      <c r="J262" s="21">
        <f t="shared" ref="J262:J263" si="368">+B262-F262</f>
        <v>0</v>
      </c>
      <c r="K262" s="22">
        <f t="shared" si="361"/>
        <v>-1548.7999999999995</v>
      </c>
      <c r="L262" s="16"/>
      <c r="M262" s="21">
        <f>+C262-G262</f>
        <v>34.914667049999998</v>
      </c>
      <c r="N262" s="22">
        <f t="shared" si="363"/>
        <v>939.79296430340037</v>
      </c>
      <c r="O262" s="16"/>
      <c r="P262" s="21">
        <f>+J262+M262</f>
        <v>34.914667049999998</v>
      </c>
      <c r="Q262" s="22">
        <f t="shared" si="365"/>
        <v>-609.00703569659936</v>
      </c>
      <c r="T262" s="49"/>
    </row>
    <row r="263" spans="1:20" ht="15" customHeight="1" x14ac:dyDescent="0.25">
      <c r="A263" s="42">
        <v>45656</v>
      </c>
      <c r="B263" s="41">
        <v>0</v>
      </c>
      <c r="C263" s="41">
        <v>1.5990863236452846</v>
      </c>
      <c r="D263" s="41">
        <f t="shared" si="366"/>
        <v>1.5990863236452846</v>
      </c>
      <c r="E263" s="16"/>
      <c r="F263" s="41">
        <v>0</v>
      </c>
      <c r="G263" s="41">
        <v>0.30926533</v>
      </c>
      <c r="H263" s="41">
        <f t="shared" si="367"/>
        <v>0.30926533</v>
      </c>
      <c r="I263" s="16"/>
      <c r="J263" s="41">
        <f t="shared" si="368"/>
        <v>0</v>
      </c>
      <c r="K263" s="41">
        <f t="shared" ref="K263" si="369">+K262+J263</f>
        <v>-1548.7999999999995</v>
      </c>
      <c r="L263" s="16"/>
      <c r="M263" s="41">
        <f t="shared" ref="M263" si="370">+C263-G263</f>
        <v>1.2898209936452845</v>
      </c>
      <c r="N263" s="41">
        <f t="shared" ref="N263" si="371">+N262+M263</f>
        <v>941.08278529704569</v>
      </c>
      <c r="O263" s="16"/>
      <c r="P263" s="41">
        <f t="shared" ref="P263" si="372">+J263+M263</f>
        <v>1.2898209936452845</v>
      </c>
      <c r="Q263" s="41">
        <f t="shared" ref="Q263" si="373">+Q262+P263</f>
        <v>-607.71721470295404</v>
      </c>
      <c r="R263" s="53"/>
      <c r="T263" s="49"/>
    </row>
    <row r="264" spans="1:20" ht="15" customHeight="1" x14ac:dyDescent="0.25">
      <c r="A264" s="29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55"/>
      <c r="Q264" s="55"/>
    </row>
    <row r="265" spans="1:20" ht="15" customHeight="1" x14ac:dyDescent="0.25">
      <c r="A265" s="33" t="s">
        <v>17</v>
      </c>
      <c r="C265" s="36"/>
      <c r="D265" s="36"/>
      <c r="F265" s="36"/>
      <c r="G265" s="36"/>
      <c r="H265" s="36"/>
      <c r="J265" s="54"/>
      <c r="K265" s="54"/>
      <c r="L265" s="54"/>
      <c r="M265" s="54"/>
      <c r="N265" s="54"/>
      <c r="O265" s="54"/>
      <c r="P265" s="54"/>
      <c r="Q265" s="54"/>
    </row>
    <row r="266" spans="1:20" ht="15" customHeight="1" x14ac:dyDescent="0.25">
      <c r="A266" s="34" t="s">
        <v>13</v>
      </c>
      <c r="D266" s="36"/>
      <c r="E266" s="36"/>
      <c r="F266" s="36"/>
      <c r="G266" s="36"/>
      <c r="M266" s="36"/>
      <c r="N266" s="36"/>
      <c r="Q266" s="56"/>
    </row>
    <row r="267" spans="1:20" s="1" customFormat="1" ht="15" customHeight="1" x14ac:dyDescent="0.25">
      <c r="B267" s="3"/>
      <c r="C267" s="54"/>
      <c r="F267" s="36"/>
      <c r="H267" s="36"/>
      <c r="I267" s="71"/>
      <c r="J267" s="36"/>
      <c r="K267" s="71"/>
      <c r="N267" s="51"/>
      <c r="Q267" s="56"/>
      <c r="R267" s="46"/>
      <c r="S267" s="46"/>
    </row>
    <row r="268" spans="1:20" s="1" customFormat="1" ht="15" customHeight="1" x14ac:dyDescent="0.25">
      <c r="B268" s="3"/>
      <c r="D268" s="54"/>
      <c r="H268" s="36"/>
      <c r="I268" s="71"/>
      <c r="J268" s="36"/>
      <c r="K268" s="71"/>
      <c r="N268" s="51"/>
      <c r="Q268" s="51"/>
      <c r="R268" s="46"/>
      <c r="S268" s="46"/>
    </row>
    <row r="269" spans="1:20" s="1" customFormat="1" ht="15" customHeight="1" x14ac:dyDescent="0.25">
      <c r="B269" s="3"/>
      <c r="C269" s="52"/>
      <c r="H269" s="36"/>
      <c r="I269" s="71"/>
      <c r="J269" s="36"/>
      <c r="K269" s="71"/>
      <c r="R269" s="46"/>
      <c r="S269" s="46"/>
    </row>
    <row r="270" spans="1:20" s="1" customFormat="1" ht="15" customHeight="1" x14ac:dyDescent="0.25">
      <c r="B270" s="3"/>
      <c r="H270" s="36"/>
      <c r="I270" s="71"/>
      <c r="J270" s="36"/>
      <c r="K270" s="71"/>
      <c r="R270" s="46"/>
      <c r="S270" s="46"/>
    </row>
    <row r="271" spans="1:20" s="1" customFormat="1" ht="15" customHeight="1" x14ac:dyDescent="0.25">
      <c r="B271" s="3"/>
      <c r="R271" s="46"/>
      <c r="S271" s="46"/>
    </row>
    <row r="272" spans="1:20" s="1" customFormat="1" ht="15" customHeight="1" x14ac:dyDescent="0.25">
      <c r="B272" s="3"/>
      <c r="R272" s="46"/>
      <c r="S272" s="46"/>
    </row>
    <row r="273" spans="2:19" s="1" customFormat="1" ht="15" customHeight="1" x14ac:dyDescent="0.25">
      <c r="B273" s="3"/>
      <c r="R273" s="46"/>
      <c r="S273" s="4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1B61-DE24-4C91-AF59-3A2150BC0214}">
  <sheetPr codeName="Hoja2">
    <tabColor theme="3"/>
  </sheetPr>
  <dimension ref="A1:S281"/>
  <sheetViews>
    <sheetView showGridLines="0" zoomScale="80" zoomScaleNormal="80" workbookViewId="0">
      <pane xSplit="1" ySplit="13" topLeftCell="B241" activePane="bottomRight" state="frozen"/>
      <selection activeCell="A116" sqref="A14:A116"/>
      <selection pane="topRight" activeCell="A116" sqref="A14:A116"/>
      <selection pane="bottomLeft" activeCell="A116" sqref="A14:A116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32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44928</v>
      </c>
      <c r="B14" s="21">
        <v>0</v>
      </c>
      <c r="C14" s="21">
        <v>0</v>
      </c>
      <c r="D14" s="22">
        <f>+B14+C14</f>
        <v>0</v>
      </c>
      <c r="E14" s="16"/>
      <c r="F14" s="21">
        <v>0</v>
      </c>
      <c r="G14" s="21">
        <v>0</v>
      </c>
      <c r="H14" s="22">
        <f>+F14+G14</f>
        <v>0</v>
      </c>
      <c r="I14" s="16"/>
      <c r="J14" s="21">
        <f>+B14-F14</f>
        <v>0</v>
      </c>
      <c r="K14" s="22">
        <f>+J14</f>
        <v>0</v>
      </c>
      <c r="L14" s="16"/>
      <c r="M14" s="21">
        <f>+C14-G14</f>
        <v>0</v>
      </c>
      <c r="N14" s="22">
        <f>+M14</f>
        <v>0</v>
      </c>
      <c r="O14" s="16"/>
      <c r="P14" s="21">
        <f>+J14+M14</f>
        <v>0</v>
      </c>
      <c r="Q14" s="22">
        <f>+P14</f>
        <v>0</v>
      </c>
    </row>
    <row r="15" spans="1:17" ht="15" customHeight="1" x14ac:dyDescent="0.25">
      <c r="A15" s="18">
        <v>44929</v>
      </c>
      <c r="B15" s="21">
        <v>0</v>
      </c>
      <c r="C15" s="21">
        <v>0</v>
      </c>
      <c r="D15" s="22">
        <f t="shared" ref="D15:D27" si="0">+B15+C15</f>
        <v>0</v>
      </c>
      <c r="E15" s="16"/>
      <c r="F15" s="21">
        <v>0</v>
      </c>
      <c r="G15" s="21">
        <v>0</v>
      </c>
      <c r="H15" s="22">
        <f>+F15+G15</f>
        <v>0</v>
      </c>
      <c r="I15" s="16"/>
      <c r="J15" s="21">
        <f t="shared" ref="J15:J28" si="1">+B15-F15</f>
        <v>0</v>
      </c>
      <c r="K15" s="22">
        <f>+K14+J15</f>
        <v>0</v>
      </c>
      <c r="L15" s="16"/>
      <c r="M15" s="21">
        <f t="shared" ref="M15:M28" si="2">+C15-G15</f>
        <v>0</v>
      </c>
      <c r="N15" s="22">
        <f>+N14+M15</f>
        <v>0</v>
      </c>
      <c r="O15" s="16"/>
      <c r="P15" s="21">
        <f t="shared" ref="P15:P28" si="3">+J15+M15</f>
        <v>0</v>
      </c>
      <c r="Q15" s="22">
        <f>+Q14+P15</f>
        <v>0</v>
      </c>
    </row>
    <row r="16" spans="1:17" ht="15" customHeight="1" x14ac:dyDescent="0.25">
      <c r="A16" s="18">
        <v>44930</v>
      </c>
      <c r="B16" s="21">
        <v>0</v>
      </c>
      <c r="C16" s="21">
        <v>0</v>
      </c>
      <c r="D16" s="22">
        <f t="shared" si="0"/>
        <v>0</v>
      </c>
      <c r="E16" s="16"/>
      <c r="F16" s="21">
        <v>3.5</v>
      </c>
      <c r="G16" s="21">
        <v>0</v>
      </c>
      <c r="H16" s="22">
        <f t="shared" ref="H16:H27" si="4">+F16+G16</f>
        <v>3.5</v>
      </c>
      <c r="I16" s="16"/>
      <c r="J16" s="21">
        <f t="shared" si="1"/>
        <v>-3.5</v>
      </c>
      <c r="K16" s="22">
        <f t="shared" ref="K16:K28" si="5">+K15+J16</f>
        <v>-3.5</v>
      </c>
      <c r="L16" s="16"/>
      <c r="M16" s="21">
        <f t="shared" si="2"/>
        <v>0</v>
      </c>
      <c r="N16" s="22">
        <f t="shared" ref="N16:N28" si="6">+N15+M16</f>
        <v>0</v>
      </c>
      <c r="O16" s="16"/>
      <c r="P16" s="21">
        <f t="shared" si="3"/>
        <v>-3.5</v>
      </c>
      <c r="Q16" s="22">
        <f t="shared" ref="Q16:Q28" si="7">+Q15+P16</f>
        <v>-3.5</v>
      </c>
    </row>
    <row r="17" spans="1:17" ht="15" customHeight="1" x14ac:dyDescent="0.25">
      <c r="A17" s="18">
        <v>44931</v>
      </c>
      <c r="B17" s="21">
        <v>0</v>
      </c>
      <c r="C17" s="21">
        <v>0</v>
      </c>
      <c r="D17" s="22">
        <f t="shared" si="0"/>
        <v>0</v>
      </c>
      <c r="E17" s="16"/>
      <c r="F17" s="21">
        <v>0</v>
      </c>
      <c r="G17" s="21">
        <v>0</v>
      </c>
      <c r="H17" s="22">
        <f t="shared" si="4"/>
        <v>0</v>
      </c>
      <c r="I17" s="16"/>
      <c r="J17" s="21">
        <f t="shared" si="1"/>
        <v>0</v>
      </c>
      <c r="K17" s="22">
        <f t="shared" si="5"/>
        <v>-3.5</v>
      </c>
      <c r="L17" s="16"/>
      <c r="M17" s="21">
        <f t="shared" si="2"/>
        <v>0</v>
      </c>
      <c r="N17" s="22">
        <f t="shared" si="6"/>
        <v>0</v>
      </c>
      <c r="O17" s="16"/>
      <c r="P17" s="21">
        <f t="shared" si="3"/>
        <v>0</v>
      </c>
      <c r="Q17" s="22">
        <f t="shared" si="7"/>
        <v>-3.5</v>
      </c>
    </row>
    <row r="18" spans="1:17" ht="15" customHeight="1" x14ac:dyDescent="0.25">
      <c r="A18" s="18">
        <v>44932</v>
      </c>
      <c r="B18" s="21">
        <v>0</v>
      </c>
      <c r="C18" s="21">
        <v>0</v>
      </c>
      <c r="D18" s="22">
        <f t="shared" si="0"/>
        <v>0</v>
      </c>
      <c r="E18" s="16"/>
      <c r="F18" s="21">
        <v>0</v>
      </c>
      <c r="G18" s="21">
        <v>0</v>
      </c>
      <c r="H18" s="22">
        <f t="shared" si="4"/>
        <v>0</v>
      </c>
      <c r="I18" s="16"/>
      <c r="J18" s="21">
        <f t="shared" si="1"/>
        <v>0</v>
      </c>
      <c r="K18" s="22">
        <f t="shared" si="5"/>
        <v>-3.5</v>
      </c>
      <c r="L18" s="16"/>
      <c r="M18" s="21">
        <f t="shared" si="2"/>
        <v>0</v>
      </c>
      <c r="N18" s="22">
        <f t="shared" si="6"/>
        <v>0</v>
      </c>
      <c r="O18" s="16"/>
      <c r="P18" s="21">
        <f t="shared" si="3"/>
        <v>0</v>
      </c>
      <c r="Q18" s="22">
        <f t="shared" si="7"/>
        <v>-3.5</v>
      </c>
    </row>
    <row r="19" spans="1:17" ht="15" customHeight="1" x14ac:dyDescent="0.25">
      <c r="A19" s="18">
        <v>44935</v>
      </c>
      <c r="B19" s="21">
        <v>0</v>
      </c>
      <c r="C19" s="21">
        <v>4.7951708499999999</v>
      </c>
      <c r="D19" s="22">
        <f t="shared" si="0"/>
        <v>4.7951708499999999</v>
      </c>
      <c r="E19" s="16"/>
      <c r="F19" s="21">
        <v>7</v>
      </c>
      <c r="G19" s="21">
        <v>0</v>
      </c>
      <c r="H19" s="22">
        <f t="shared" si="4"/>
        <v>7</v>
      </c>
      <c r="I19" s="16"/>
      <c r="J19" s="21">
        <f t="shared" si="1"/>
        <v>-7</v>
      </c>
      <c r="K19" s="22">
        <f t="shared" si="5"/>
        <v>-10.5</v>
      </c>
      <c r="L19" s="16"/>
      <c r="M19" s="21">
        <f t="shared" si="2"/>
        <v>4.7951708499999999</v>
      </c>
      <c r="N19" s="22">
        <f t="shared" si="6"/>
        <v>4.7951708499999999</v>
      </c>
      <c r="O19" s="16"/>
      <c r="P19" s="21">
        <f t="shared" si="3"/>
        <v>-2.2048291500000001</v>
      </c>
      <c r="Q19" s="22">
        <f t="shared" si="7"/>
        <v>-5.7048291500000001</v>
      </c>
    </row>
    <row r="20" spans="1:17" ht="15" customHeight="1" x14ac:dyDescent="0.25">
      <c r="A20" s="18">
        <v>44936</v>
      </c>
      <c r="B20" s="21">
        <v>0</v>
      </c>
      <c r="C20" s="21">
        <v>19.969851460000001</v>
      </c>
      <c r="D20" s="22">
        <f t="shared" si="0"/>
        <v>19.969851460000001</v>
      </c>
      <c r="E20" s="16"/>
      <c r="F20" s="21">
        <v>18</v>
      </c>
      <c r="G20" s="21">
        <v>0</v>
      </c>
      <c r="H20" s="22">
        <f t="shared" si="4"/>
        <v>18</v>
      </c>
      <c r="I20" s="16"/>
      <c r="J20" s="21">
        <f t="shared" si="1"/>
        <v>-18</v>
      </c>
      <c r="K20" s="22">
        <f t="shared" si="5"/>
        <v>-28.5</v>
      </c>
      <c r="L20" s="16"/>
      <c r="M20" s="21">
        <f t="shared" si="2"/>
        <v>19.969851460000001</v>
      </c>
      <c r="N20" s="22">
        <f t="shared" si="6"/>
        <v>24.765022309999999</v>
      </c>
      <c r="O20" s="16"/>
      <c r="P20" s="21">
        <f t="shared" si="3"/>
        <v>1.969851460000001</v>
      </c>
      <c r="Q20" s="22">
        <f t="shared" si="7"/>
        <v>-3.7349776899999991</v>
      </c>
    </row>
    <row r="21" spans="1:17" ht="15" customHeight="1" x14ac:dyDescent="0.25">
      <c r="A21" s="18">
        <v>44937</v>
      </c>
      <c r="B21" s="21">
        <v>0</v>
      </c>
      <c r="C21" s="21">
        <v>20.212223560000002</v>
      </c>
      <c r="D21" s="22">
        <f t="shared" si="0"/>
        <v>20.212223560000002</v>
      </c>
      <c r="E21" s="16"/>
      <c r="F21" s="21">
        <v>9</v>
      </c>
      <c r="G21" s="21">
        <v>0</v>
      </c>
      <c r="H21" s="22">
        <f t="shared" si="4"/>
        <v>9</v>
      </c>
      <c r="I21" s="16"/>
      <c r="J21" s="21">
        <f t="shared" si="1"/>
        <v>-9</v>
      </c>
      <c r="K21" s="22">
        <f t="shared" si="5"/>
        <v>-37.5</v>
      </c>
      <c r="L21" s="16"/>
      <c r="M21" s="21">
        <f t="shared" si="2"/>
        <v>20.212223560000002</v>
      </c>
      <c r="N21" s="22">
        <f t="shared" si="6"/>
        <v>44.977245870000004</v>
      </c>
      <c r="O21" s="16"/>
      <c r="P21" s="21">
        <f t="shared" si="3"/>
        <v>11.212223560000002</v>
      </c>
      <c r="Q21" s="22">
        <f t="shared" si="7"/>
        <v>7.4772458700000026</v>
      </c>
    </row>
    <row r="22" spans="1:17" ht="15" customHeight="1" x14ac:dyDescent="0.25">
      <c r="A22" s="18">
        <v>44938</v>
      </c>
      <c r="B22" s="21">
        <v>0</v>
      </c>
      <c r="C22" s="21">
        <v>23.111346659999999</v>
      </c>
      <c r="D22" s="22">
        <f t="shared" si="0"/>
        <v>23.111346659999999</v>
      </c>
      <c r="E22" s="16"/>
      <c r="F22" s="21">
        <v>34.9</v>
      </c>
      <c r="G22" s="21">
        <v>0</v>
      </c>
      <c r="H22" s="22">
        <f t="shared" si="4"/>
        <v>34.9</v>
      </c>
      <c r="I22" s="16"/>
      <c r="J22" s="21">
        <f t="shared" si="1"/>
        <v>-34.9</v>
      </c>
      <c r="K22" s="22">
        <f t="shared" si="5"/>
        <v>-72.400000000000006</v>
      </c>
      <c r="L22" s="16"/>
      <c r="M22" s="21">
        <f t="shared" si="2"/>
        <v>23.111346659999999</v>
      </c>
      <c r="N22" s="22">
        <f t="shared" si="6"/>
        <v>68.08859253</v>
      </c>
      <c r="O22" s="16"/>
      <c r="P22" s="21">
        <f t="shared" si="3"/>
        <v>-11.78865334</v>
      </c>
      <c r="Q22" s="22">
        <f t="shared" si="7"/>
        <v>-4.3114074699999971</v>
      </c>
    </row>
    <row r="23" spans="1:17" ht="15" customHeight="1" x14ac:dyDescent="0.25">
      <c r="A23" s="18">
        <v>44939</v>
      </c>
      <c r="B23" s="21">
        <v>0</v>
      </c>
      <c r="C23" s="21">
        <v>9.2781639299999998</v>
      </c>
      <c r="D23" s="22">
        <f t="shared" si="0"/>
        <v>9.2781639299999998</v>
      </c>
      <c r="E23" s="16"/>
      <c r="F23" s="21">
        <v>8.5</v>
      </c>
      <c r="G23" s="21">
        <v>0</v>
      </c>
      <c r="H23" s="22">
        <f t="shared" si="4"/>
        <v>8.5</v>
      </c>
      <c r="I23" s="16"/>
      <c r="J23" s="21">
        <f t="shared" si="1"/>
        <v>-8.5</v>
      </c>
      <c r="K23" s="22">
        <f t="shared" si="5"/>
        <v>-80.900000000000006</v>
      </c>
      <c r="L23" s="16"/>
      <c r="M23" s="21">
        <f t="shared" si="2"/>
        <v>9.2781639299999998</v>
      </c>
      <c r="N23" s="22">
        <f t="shared" si="6"/>
        <v>77.366756460000005</v>
      </c>
      <c r="O23" s="16"/>
      <c r="P23" s="21">
        <f t="shared" si="3"/>
        <v>0.77816392999999984</v>
      </c>
      <c r="Q23" s="22">
        <f t="shared" si="7"/>
        <v>-3.5332435399999973</v>
      </c>
    </row>
    <row r="24" spans="1:17" ht="15" customHeight="1" x14ac:dyDescent="0.25">
      <c r="A24" s="18">
        <v>44942</v>
      </c>
      <c r="B24" s="21">
        <v>0</v>
      </c>
      <c r="C24" s="21">
        <v>4.2207537000000004</v>
      </c>
      <c r="D24" s="22">
        <f t="shared" si="0"/>
        <v>4.2207537000000004</v>
      </c>
      <c r="E24" s="16"/>
      <c r="F24" s="21">
        <v>22.6</v>
      </c>
      <c r="G24" s="21">
        <v>0</v>
      </c>
      <c r="H24" s="22">
        <f t="shared" si="4"/>
        <v>22.6</v>
      </c>
      <c r="I24" s="16"/>
      <c r="J24" s="21">
        <f t="shared" si="1"/>
        <v>-22.6</v>
      </c>
      <c r="K24" s="22">
        <f t="shared" si="5"/>
        <v>-103.5</v>
      </c>
      <c r="L24" s="16"/>
      <c r="M24" s="21">
        <f t="shared" si="2"/>
        <v>4.2207537000000004</v>
      </c>
      <c r="N24" s="22">
        <f t="shared" si="6"/>
        <v>81.587510160000008</v>
      </c>
      <c r="O24" s="16"/>
      <c r="P24" s="21">
        <f t="shared" si="3"/>
        <v>-18.379246300000002</v>
      </c>
      <c r="Q24" s="22">
        <f t="shared" si="7"/>
        <v>-21.912489839999999</v>
      </c>
    </row>
    <row r="25" spans="1:17" ht="15" customHeight="1" x14ac:dyDescent="0.25">
      <c r="A25" s="18">
        <v>44943</v>
      </c>
      <c r="B25" s="21">
        <v>0</v>
      </c>
      <c r="C25" s="21">
        <v>1.8984696200000002</v>
      </c>
      <c r="D25" s="22">
        <f t="shared" si="0"/>
        <v>1.8984696200000002</v>
      </c>
      <c r="E25" s="16"/>
      <c r="F25" s="21">
        <v>14.5</v>
      </c>
      <c r="G25" s="21">
        <v>0</v>
      </c>
      <c r="H25" s="22">
        <f t="shared" si="4"/>
        <v>14.5</v>
      </c>
      <c r="I25" s="16"/>
      <c r="J25" s="21">
        <f t="shared" si="1"/>
        <v>-14.5</v>
      </c>
      <c r="K25" s="22">
        <f t="shared" si="5"/>
        <v>-118</v>
      </c>
      <c r="L25" s="16"/>
      <c r="M25" s="21">
        <f t="shared" si="2"/>
        <v>1.8984696200000002</v>
      </c>
      <c r="N25" s="22">
        <f t="shared" si="6"/>
        <v>83.485979780000008</v>
      </c>
      <c r="O25" s="16"/>
      <c r="P25" s="21">
        <f t="shared" si="3"/>
        <v>-12.60153038</v>
      </c>
      <c r="Q25" s="22">
        <f t="shared" si="7"/>
        <v>-34.514020219999999</v>
      </c>
    </row>
    <row r="26" spans="1:17" ht="15" customHeight="1" x14ac:dyDescent="0.25">
      <c r="A26" s="18">
        <v>44944</v>
      </c>
      <c r="B26" s="21">
        <v>0</v>
      </c>
      <c r="C26" s="21">
        <v>0.14806414000000001</v>
      </c>
      <c r="D26" s="22">
        <f t="shared" si="0"/>
        <v>0.14806414000000001</v>
      </c>
      <c r="E26" s="16"/>
      <c r="F26" s="21">
        <v>16.600000000000001</v>
      </c>
      <c r="G26" s="21">
        <v>0</v>
      </c>
      <c r="H26" s="22">
        <f t="shared" si="4"/>
        <v>16.600000000000001</v>
      </c>
      <c r="I26" s="16"/>
      <c r="J26" s="21">
        <f t="shared" si="1"/>
        <v>-16.600000000000001</v>
      </c>
      <c r="K26" s="22">
        <f t="shared" si="5"/>
        <v>-134.6</v>
      </c>
      <c r="L26" s="16"/>
      <c r="M26" s="21">
        <f t="shared" si="2"/>
        <v>0.14806414000000001</v>
      </c>
      <c r="N26" s="22">
        <f t="shared" si="6"/>
        <v>83.634043920000011</v>
      </c>
      <c r="O26" s="16"/>
      <c r="P26" s="21">
        <f t="shared" si="3"/>
        <v>-16.451935860000003</v>
      </c>
      <c r="Q26" s="22">
        <f t="shared" si="7"/>
        <v>-50.965956079999998</v>
      </c>
    </row>
    <row r="27" spans="1:17" ht="15" customHeight="1" x14ac:dyDescent="0.25">
      <c r="A27" s="18">
        <v>44945</v>
      </c>
      <c r="B27" s="21">
        <v>0</v>
      </c>
      <c r="C27" s="21">
        <v>3.3899400000000001E-3</v>
      </c>
      <c r="D27" s="22">
        <f t="shared" si="0"/>
        <v>3.3899400000000001E-3</v>
      </c>
      <c r="E27" s="16"/>
      <c r="F27" s="21">
        <v>14</v>
      </c>
      <c r="G27" s="21">
        <v>2.0348E-4</v>
      </c>
      <c r="H27" s="22">
        <f t="shared" si="4"/>
        <v>14.00020348</v>
      </c>
      <c r="I27" s="16"/>
      <c r="J27" s="21">
        <f t="shared" si="1"/>
        <v>-14</v>
      </c>
      <c r="K27" s="22">
        <f t="shared" si="5"/>
        <v>-148.6</v>
      </c>
      <c r="L27" s="16"/>
      <c r="M27" s="21">
        <f t="shared" si="2"/>
        <v>3.1864600000000003E-3</v>
      </c>
      <c r="N27" s="22">
        <f t="shared" si="6"/>
        <v>83.637230380000005</v>
      </c>
      <c r="O27" s="16"/>
      <c r="P27" s="21">
        <f t="shared" si="3"/>
        <v>-13.99681354</v>
      </c>
      <c r="Q27" s="22">
        <f t="shared" si="7"/>
        <v>-64.962769620000003</v>
      </c>
    </row>
    <row r="28" spans="1:17" ht="15" customHeight="1" x14ac:dyDescent="0.25">
      <c r="A28" s="18">
        <v>44946</v>
      </c>
      <c r="B28" s="21">
        <v>0</v>
      </c>
      <c r="C28" s="21">
        <v>2.9149999999999998E-4</v>
      </c>
      <c r="D28" s="22">
        <f>+B28+C28</f>
        <v>2.9149999999999998E-4</v>
      </c>
      <c r="E28" s="16"/>
      <c r="F28" s="21">
        <v>15.2</v>
      </c>
      <c r="G28" s="21">
        <v>0</v>
      </c>
      <c r="H28" s="22">
        <f>+F28+G28</f>
        <v>15.2</v>
      </c>
      <c r="I28" s="16"/>
      <c r="J28" s="21">
        <f t="shared" si="1"/>
        <v>-15.2</v>
      </c>
      <c r="K28" s="22">
        <f t="shared" si="5"/>
        <v>-163.79999999999998</v>
      </c>
      <c r="L28" s="16"/>
      <c r="M28" s="21">
        <f t="shared" si="2"/>
        <v>2.9149999999999998E-4</v>
      </c>
      <c r="N28" s="22">
        <f t="shared" si="6"/>
        <v>83.637521880000008</v>
      </c>
      <c r="O28" s="16"/>
      <c r="P28" s="21">
        <f t="shared" si="3"/>
        <v>-15.1997085</v>
      </c>
      <c r="Q28" s="22">
        <f t="shared" si="7"/>
        <v>-80.162478120000003</v>
      </c>
    </row>
    <row r="29" spans="1:17" ht="15" customHeight="1" x14ac:dyDescent="0.25">
      <c r="A29" s="18">
        <v>44949</v>
      </c>
      <c r="B29" s="21">
        <v>0</v>
      </c>
      <c r="C29" s="21">
        <v>3.2395100000000001E-3</v>
      </c>
      <c r="D29" s="22">
        <f t="shared" ref="D29:D32" si="8">+B29+C29</f>
        <v>3.2395100000000001E-3</v>
      </c>
      <c r="E29" s="16"/>
      <c r="F29" s="21">
        <v>9.5</v>
      </c>
      <c r="G29" s="21">
        <v>0</v>
      </c>
      <c r="H29" s="22">
        <f t="shared" ref="H29:H32" si="9">+F29+G29</f>
        <v>9.5</v>
      </c>
      <c r="I29" s="16"/>
      <c r="J29" s="21">
        <f t="shared" ref="J29:J33" si="10">+B29-F29</f>
        <v>-9.5</v>
      </c>
      <c r="K29" s="22">
        <f t="shared" ref="K29:K33" si="11">+K28+J29</f>
        <v>-173.29999999999998</v>
      </c>
      <c r="L29" s="16"/>
      <c r="M29" s="21">
        <f t="shared" ref="M29:M33" si="12">+C29-G29</f>
        <v>3.2395100000000001E-3</v>
      </c>
      <c r="N29" s="22">
        <f t="shared" ref="N29:N33" si="13">+N28+M29</f>
        <v>83.640761390000009</v>
      </c>
      <c r="O29" s="16"/>
      <c r="P29" s="21">
        <f t="shared" ref="P29:P33" si="14">+J29+M29</f>
        <v>-9.4967604899999998</v>
      </c>
      <c r="Q29" s="22">
        <f t="shared" ref="Q29:Q33" si="15">+Q28+P29</f>
        <v>-89.659238610000003</v>
      </c>
    </row>
    <row r="30" spans="1:17" ht="15" customHeight="1" x14ac:dyDescent="0.25">
      <c r="A30" s="18">
        <v>44950</v>
      </c>
      <c r="B30" s="21">
        <v>0</v>
      </c>
      <c r="C30" s="21">
        <v>0</v>
      </c>
      <c r="D30" s="22">
        <f t="shared" si="8"/>
        <v>0</v>
      </c>
      <c r="E30" s="16"/>
      <c r="F30" s="21">
        <v>11.5</v>
      </c>
      <c r="G30" s="21">
        <v>0</v>
      </c>
      <c r="H30" s="22">
        <f t="shared" si="9"/>
        <v>11.5</v>
      </c>
      <c r="I30" s="16"/>
      <c r="J30" s="21">
        <f t="shared" si="10"/>
        <v>-11.5</v>
      </c>
      <c r="K30" s="22">
        <f t="shared" si="11"/>
        <v>-184.79999999999998</v>
      </c>
      <c r="L30" s="16"/>
      <c r="M30" s="21">
        <f t="shared" si="12"/>
        <v>0</v>
      </c>
      <c r="N30" s="22">
        <f t="shared" si="13"/>
        <v>83.640761390000009</v>
      </c>
      <c r="O30" s="16"/>
      <c r="P30" s="21">
        <f t="shared" si="14"/>
        <v>-11.5</v>
      </c>
      <c r="Q30" s="22">
        <f t="shared" si="15"/>
        <v>-101.15923861</v>
      </c>
    </row>
    <row r="31" spans="1:17" ht="15" customHeight="1" x14ac:dyDescent="0.25">
      <c r="A31" s="18">
        <v>44951</v>
      </c>
      <c r="B31" s="21">
        <v>0</v>
      </c>
      <c r="C31" s="21">
        <v>0.10171044999999999</v>
      </c>
      <c r="D31" s="22">
        <f t="shared" si="8"/>
        <v>0.10171044999999999</v>
      </c>
      <c r="E31" s="16"/>
      <c r="F31" s="21">
        <v>10</v>
      </c>
      <c r="G31" s="21">
        <v>0</v>
      </c>
      <c r="H31" s="22">
        <f t="shared" si="9"/>
        <v>10</v>
      </c>
      <c r="I31" s="16"/>
      <c r="J31" s="21">
        <f t="shared" si="10"/>
        <v>-10</v>
      </c>
      <c r="K31" s="22">
        <f t="shared" si="11"/>
        <v>-194.79999999999998</v>
      </c>
      <c r="L31" s="16"/>
      <c r="M31" s="21">
        <f t="shared" si="12"/>
        <v>0.10171044999999999</v>
      </c>
      <c r="N31" s="22">
        <f t="shared" si="13"/>
        <v>83.742471840000007</v>
      </c>
      <c r="O31" s="16"/>
      <c r="P31" s="21">
        <f t="shared" si="14"/>
        <v>-9.8982895499999994</v>
      </c>
      <c r="Q31" s="22">
        <f t="shared" si="15"/>
        <v>-111.05752816</v>
      </c>
    </row>
    <row r="32" spans="1:17" ht="15" customHeight="1" x14ac:dyDescent="0.25">
      <c r="A32" s="18">
        <v>44952</v>
      </c>
      <c r="B32" s="21">
        <v>0</v>
      </c>
      <c r="C32" s="21">
        <v>0</v>
      </c>
      <c r="D32" s="22">
        <f t="shared" si="8"/>
        <v>0</v>
      </c>
      <c r="E32" s="16"/>
      <c r="F32" s="21">
        <v>13.5</v>
      </c>
      <c r="G32" s="21">
        <v>0</v>
      </c>
      <c r="H32" s="22">
        <f t="shared" si="9"/>
        <v>13.5</v>
      </c>
      <c r="I32" s="16"/>
      <c r="J32" s="21">
        <f t="shared" si="10"/>
        <v>-13.5</v>
      </c>
      <c r="K32" s="22">
        <f t="shared" si="11"/>
        <v>-208.29999999999998</v>
      </c>
      <c r="L32" s="16"/>
      <c r="M32" s="21">
        <f t="shared" si="12"/>
        <v>0</v>
      </c>
      <c r="N32" s="22">
        <f t="shared" si="13"/>
        <v>83.742471840000007</v>
      </c>
      <c r="O32" s="16"/>
      <c r="P32" s="21">
        <f t="shared" si="14"/>
        <v>-13.5</v>
      </c>
      <c r="Q32" s="22">
        <f t="shared" si="15"/>
        <v>-124.55752816</v>
      </c>
    </row>
    <row r="33" spans="1:17" ht="15" customHeight="1" x14ac:dyDescent="0.25">
      <c r="A33" s="18">
        <v>44953</v>
      </c>
      <c r="B33" s="21">
        <v>0</v>
      </c>
      <c r="C33" s="21">
        <v>2.0115631600000001</v>
      </c>
      <c r="D33" s="22">
        <f>+B33+C33</f>
        <v>2.0115631600000001</v>
      </c>
      <c r="E33" s="16"/>
      <c r="F33" s="21">
        <v>11.5</v>
      </c>
      <c r="G33" s="21">
        <v>0</v>
      </c>
      <c r="H33" s="22">
        <f>+F33+G33</f>
        <v>11.5</v>
      </c>
      <c r="I33" s="16"/>
      <c r="J33" s="21">
        <f t="shared" si="10"/>
        <v>-11.5</v>
      </c>
      <c r="K33" s="22">
        <f t="shared" si="11"/>
        <v>-219.79999999999998</v>
      </c>
      <c r="L33" s="16"/>
      <c r="M33" s="21">
        <f t="shared" si="12"/>
        <v>2.0115631600000001</v>
      </c>
      <c r="N33" s="22">
        <f t="shared" si="13"/>
        <v>85.754035000000002</v>
      </c>
      <c r="O33" s="16"/>
      <c r="P33" s="21">
        <f t="shared" si="14"/>
        <v>-9.4884368400000003</v>
      </c>
      <c r="Q33" s="22">
        <f t="shared" si="15"/>
        <v>-134.045965</v>
      </c>
    </row>
    <row r="34" spans="1:17" ht="15" customHeight="1" x14ac:dyDescent="0.25">
      <c r="A34" s="18">
        <v>44956</v>
      </c>
      <c r="B34" s="21">
        <v>0</v>
      </c>
      <c r="C34" s="21">
        <v>4.9296436300000002</v>
      </c>
      <c r="D34" s="22">
        <f t="shared" ref="D34:D37" si="16">+B34+C34</f>
        <v>4.9296436300000002</v>
      </c>
      <c r="E34" s="16"/>
      <c r="F34" s="21">
        <v>3.5</v>
      </c>
      <c r="G34" s="21">
        <v>0</v>
      </c>
      <c r="H34" s="22">
        <f t="shared" ref="H34:H37" si="17">+F34+G34</f>
        <v>3.5</v>
      </c>
      <c r="I34" s="16"/>
      <c r="J34" s="21">
        <f t="shared" ref="J34:J38" si="18">+B34-F34</f>
        <v>-3.5</v>
      </c>
      <c r="K34" s="22">
        <f t="shared" ref="K34:K38" si="19">+K33+J34</f>
        <v>-223.29999999999998</v>
      </c>
      <c r="L34" s="16"/>
      <c r="M34" s="21">
        <f t="shared" ref="M34:M38" si="20">+C34-G34</f>
        <v>4.9296436300000002</v>
      </c>
      <c r="N34" s="22">
        <f t="shared" ref="N34:N38" si="21">+N33+M34</f>
        <v>90.683678630000003</v>
      </c>
      <c r="O34" s="16"/>
      <c r="P34" s="21">
        <f t="shared" ref="P34:P38" si="22">+J34+M34</f>
        <v>1.4296436300000002</v>
      </c>
      <c r="Q34" s="22">
        <f t="shared" ref="Q34:Q38" si="23">+Q33+P34</f>
        <v>-132.61632137000001</v>
      </c>
    </row>
    <row r="35" spans="1:17" ht="15" customHeight="1" x14ac:dyDescent="0.25">
      <c r="A35" s="18">
        <v>44957</v>
      </c>
      <c r="B35" s="21">
        <v>0</v>
      </c>
      <c r="C35" s="21">
        <v>0</v>
      </c>
      <c r="D35" s="22">
        <f t="shared" si="16"/>
        <v>0</v>
      </c>
      <c r="E35" s="16"/>
      <c r="F35" s="21">
        <v>2</v>
      </c>
      <c r="G35" s="21">
        <v>0</v>
      </c>
      <c r="H35" s="22">
        <f t="shared" si="17"/>
        <v>2</v>
      </c>
      <c r="I35" s="16"/>
      <c r="J35" s="21">
        <f t="shared" si="18"/>
        <v>-2</v>
      </c>
      <c r="K35" s="22">
        <f t="shared" si="19"/>
        <v>-225.29999999999998</v>
      </c>
      <c r="L35" s="16"/>
      <c r="M35" s="21">
        <f t="shared" si="20"/>
        <v>0</v>
      </c>
      <c r="N35" s="22">
        <f t="shared" si="21"/>
        <v>90.683678630000003</v>
      </c>
      <c r="O35" s="16"/>
      <c r="P35" s="21">
        <f t="shared" si="22"/>
        <v>-2</v>
      </c>
      <c r="Q35" s="22">
        <f t="shared" si="23"/>
        <v>-134.61632137000001</v>
      </c>
    </row>
    <row r="36" spans="1:17" ht="15" customHeight="1" x14ac:dyDescent="0.25">
      <c r="A36" s="18">
        <v>44958</v>
      </c>
      <c r="B36" s="21">
        <v>0</v>
      </c>
      <c r="C36" s="21">
        <v>2.2431730000000004E-2</v>
      </c>
      <c r="D36" s="22">
        <f t="shared" si="16"/>
        <v>2.2431730000000004E-2</v>
      </c>
      <c r="E36" s="16"/>
      <c r="F36" s="21">
        <v>6</v>
      </c>
      <c r="G36" s="21">
        <v>0</v>
      </c>
      <c r="H36" s="22">
        <f t="shared" si="17"/>
        <v>6</v>
      </c>
      <c r="I36" s="16"/>
      <c r="J36" s="21">
        <f t="shared" si="18"/>
        <v>-6</v>
      </c>
      <c r="K36" s="22">
        <f t="shared" si="19"/>
        <v>-231.29999999999998</v>
      </c>
      <c r="L36" s="16"/>
      <c r="M36" s="21">
        <f t="shared" si="20"/>
        <v>2.2431730000000004E-2</v>
      </c>
      <c r="N36" s="22">
        <f t="shared" si="21"/>
        <v>90.706110359999997</v>
      </c>
      <c r="O36" s="16"/>
      <c r="P36" s="21">
        <f t="shared" si="22"/>
        <v>-5.9775682699999999</v>
      </c>
      <c r="Q36" s="22">
        <f t="shared" si="23"/>
        <v>-140.59388964000001</v>
      </c>
    </row>
    <row r="37" spans="1:17" ht="15" customHeight="1" x14ac:dyDescent="0.25">
      <c r="A37" s="18">
        <v>44959</v>
      </c>
      <c r="B37" s="21">
        <v>0</v>
      </c>
      <c r="C37" s="21">
        <v>3.9004034000000001</v>
      </c>
      <c r="D37" s="22">
        <f t="shared" si="16"/>
        <v>3.9004034000000001</v>
      </c>
      <c r="E37" s="16"/>
      <c r="F37" s="21">
        <v>12</v>
      </c>
      <c r="G37" s="21">
        <v>3.2962999999999997E-4</v>
      </c>
      <c r="H37" s="22">
        <f t="shared" si="17"/>
        <v>12.00032963</v>
      </c>
      <c r="I37" s="16"/>
      <c r="J37" s="21">
        <f t="shared" si="18"/>
        <v>-12</v>
      </c>
      <c r="K37" s="22">
        <f t="shared" si="19"/>
        <v>-243.29999999999998</v>
      </c>
      <c r="L37" s="16"/>
      <c r="M37" s="21">
        <f t="shared" si="20"/>
        <v>3.9000737700000001</v>
      </c>
      <c r="N37" s="22">
        <f t="shared" si="21"/>
        <v>94.606184130000003</v>
      </c>
      <c r="O37" s="16"/>
      <c r="P37" s="21">
        <f t="shared" si="22"/>
        <v>-8.0999262299999994</v>
      </c>
      <c r="Q37" s="22">
        <f t="shared" si="23"/>
        <v>-148.69381587000001</v>
      </c>
    </row>
    <row r="38" spans="1:17" ht="15" customHeight="1" x14ac:dyDescent="0.25">
      <c r="A38" s="18">
        <v>44960</v>
      </c>
      <c r="B38" s="21">
        <v>0</v>
      </c>
      <c r="C38" s="21">
        <v>3.7116688499999997</v>
      </c>
      <c r="D38" s="22">
        <f>+B38+C38</f>
        <v>3.7116688499999997</v>
      </c>
      <c r="E38" s="16"/>
      <c r="F38" s="21">
        <v>4</v>
      </c>
      <c r="G38" s="21">
        <v>0</v>
      </c>
      <c r="H38" s="22">
        <f>+F38+G38</f>
        <v>4</v>
      </c>
      <c r="I38" s="16"/>
      <c r="J38" s="21">
        <f t="shared" si="18"/>
        <v>-4</v>
      </c>
      <c r="K38" s="22">
        <f t="shared" si="19"/>
        <v>-247.29999999999998</v>
      </c>
      <c r="L38" s="16"/>
      <c r="M38" s="21">
        <f t="shared" si="20"/>
        <v>3.7116688499999997</v>
      </c>
      <c r="N38" s="22">
        <f t="shared" si="21"/>
        <v>98.317852979999998</v>
      </c>
      <c r="O38" s="16"/>
      <c r="P38" s="21">
        <f t="shared" si="22"/>
        <v>-0.28833115000000031</v>
      </c>
      <c r="Q38" s="22">
        <f t="shared" si="23"/>
        <v>-148.98214702000001</v>
      </c>
    </row>
    <row r="39" spans="1:17" ht="15" customHeight="1" x14ac:dyDescent="0.25">
      <c r="A39" s="18">
        <v>44963</v>
      </c>
      <c r="B39" s="21">
        <v>0</v>
      </c>
      <c r="C39" s="21">
        <v>0.24171579999999998</v>
      </c>
      <c r="D39" s="22">
        <f t="shared" ref="D39:D42" si="24">+B39+C39</f>
        <v>0.24171579999999998</v>
      </c>
      <c r="E39" s="16"/>
      <c r="F39" s="21">
        <v>7</v>
      </c>
      <c r="G39" s="21">
        <v>0</v>
      </c>
      <c r="H39" s="22">
        <f t="shared" ref="H39:H42" si="25">+F39+G39</f>
        <v>7</v>
      </c>
      <c r="I39" s="16"/>
      <c r="J39" s="21">
        <f t="shared" ref="J39:J43" si="26">+B39-F39</f>
        <v>-7</v>
      </c>
      <c r="K39" s="22">
        <f t="shared" ref="K39:K43" si="27">+K38+J39</f>
        <v>-254.29999999999998</v>
      </c>
      <c r="L39" s="16"/>
      <c r="M39" s="21">
        <f t="shared" ref="M39:M43" si="28">+C39-G39</f>
        <v>0.24171579999999998</v>
      </c>
      <c r="N39" s="22">
        <f t="shared" ref="N39:N43" si="29">+N38+M39</f>
        <v>98.559568779999992</v>
      </c>
      <c r="O39" s="16"/>
      <c r="P39" s="21">
        <f t="shared" ref="P39:P43" si="30">+J39+M39</f>
        <v>-6.7582842000000003</v>
      </c>
      <c r="Q39" s="22">
        <f t="shared" ref="Q39:Q43" si="31">+Q38+P39</f>
        <v>-155.74043122</v>
      </c>
    </row>
    <row r="40" spans="1:17" ht="15" customHeight="1" x14ac:dyDescent="0.25">
      <c r="A40" s="18">
        <v>44964</v>
      </c>
      <c r="B40" s="21">
        <v>0</v>
      </c>
      <c r="C40" s="21">
        <v>63.704212159999997</v>
      </c>
      <c r="D40" s="22">
        <f t="shared" si="24"/>
        <v>63.704212159999997</v>
      </c>
      <c r="E40" s="16"/>
      <c r="F40" s="21">
        <v>0</v>
      </c>
      <c r="G40" s="21">
        <v>0</v>
      </c>
      <c r="H40" s="22">
        <f t="shared" si="25"/>
        <v>0</v>
      </c>
      <c r="I40" s="16"/>
      <c r="J40" s="21">
        <f t="shared" si="26"/>
        <v>0</v>
      </c>
      <c r="K40" s="22">
        <f t="shared" si="27"/>
        <v>-254.29999999999998</v>
      </c>
      <c r="L40" s="16"/>
      <c r="M40" s="21">
        <f t="shared" si="28"/>
        <v>63.704212159999997</v>
      </c>
      <c r="N40" s="22">
        <f t="shared" si="29"/>
        <v>162.26378094</v>
      </c>
      <c r="O40" s="16"/>
      <c r="P40" s="21">
        <f t="shared" si="30"/>
        <v>63.704212159999997</v>
      </c>
      <c r="Q40" s="22">
        <f t="shared" si="31"/>
        <v>-92.036219060000008</v>
      </c>
    </row>
    <row r="41" spans="1:17" ht="15" customHeight="1" x14ac:dyDescent="0.25">
      <c r="A41" s="18">
        <v>44965</v>
      </c>
      <c r="B41" s="21">
        <v>0</v>
      </c>
      <c r="C41" s="21">
        <v>16.071239509999998</v>
      </c>
      <c r="D41" s="22">
        <f t="shared" si="24"/>
        <v>16.071239509999998</v>
      </c>
      <c r="E41" s="16"/>
      <c r="F41" s="21">
        <v>4</v>
      </c>
      <c r="G41" s="21">
        <v>0</v>
      </c>
      <c r="H41" s="22">
        <f t="shared" si="25"/>
        <v>4</v>
      </c>
      <c r="I41" s="16"/>
      <c r="J41" s="21">
        <f t="shared" si="26"/>
        <v>-4</v>
      </c>
      <c r="K41" s="22">
        <f t="shared" si="27"/>
        <v>-258.29999999999995</v>
      </c>
      <c r="L41" s="16"/>
      <c r="M41" s="21">
        <f t="shared" si="28"/>
        <v>16.071239509999998</v>
      </c>
      <c r="N41" s="22">
        <f t="shared" si="29"/>
        <v>178.33502045</v>
      </c>
      <c r="O41" s="16"/>
      <c r="P41" s="21">
        <f t="shared" si="30"/>
        <v>12.071239509999998</v>
      </c>
      <c r="Q41" s="22">
        <f t="shared" si="31"/>
        <v>-79.96497955000001</v>
      </c>
    </row>
    <row r="42" spans="1:17" ht="15" customHeight="1" x14ac:dyDescent="0.25">
      <c r="A42" s="18">
        <v>44966</v>
      </c>
      <c r="B42" s="21">
        <v>0</v>
      </c>
      <c r="C42" s="21">
        <v>11.173510500000001</v>
      </c>
      <c r="D42" s="22">
        <f t="shared" si="24"/>
        <v>11.173510500000001</v>
      </c>
      <c r="E42" s="16"/>
      <c r="F42" s="21">
        <v>4</v>
      </c>
      <c r="G42" s="21">
        <v>0</v>
      </c>
      <c r="H42" s="22">
        <f t="shared" si="25"/>
        <v>4</v>
      </c>
      <c r="I42" s="16"/>
      <c r="J42" s="21">
        <f t="shared" si="26"/>
        <v>-4</v>
      </c>
      <c r="K42" s="22">
        <f t="shared" si="27"/>
        <v>-262.29999999999995</v>
      </c>
      <c r="L42" s="16"/>
      <c r="M42" s="21">
        <f t="shared" si="28"/>
        <v>11.173510500000001</v>
      </c>
      <c r="N42" s="22">
        <f t="shared" si="29"/>
        <v>189.50853094999999</v>
      </c>
      <c r="O42" s="16"/>
      <c r="P42" s="21">
        <f t="shared" si="30"/>
        <v>7.1735105000000008</v>
      </c>
      <c r="Q42" s="22">
        <f t="shared" si="31"/>
        <v>-72.791469050000003</v>
      </c>
    </row>
    <row r="43" spans="1:17" ht="15" customHeight="1" x14ac:dyDescent="0.25">
      <c r="A43" s="18">
        <v>44967</v>
      </c>
      <c r="B43" s="21">
        <v>0</v>
      </c>
      <c r="C43" s="21">
        <v>1.9172670000000003E-2</v>
      </c>
      <c r="D43" s="22">
        <f>+B43+C43</f>
        <v>1.9172670000000003E-2</v>
      </c>
      <c r="E43" s="16"/>
      <c r="F43" s="21">
        <v>6</v>
      </c>
      <c r="G43" s="21">
        <v>0</v>
      </c>
      <c r="H43" s="22">
        <f>+F43+G43</f>
        <v>6</v>
      </c>
      <c r="I43" s="16"/>
      <c r="J43" s="21">
        <f t="shared" si="26"/>
        <v>-6</v>
      </c>
      <c r="K43" s="22">
        <f t="shared" si="27"/>
        <v>-268.29999999999995</v>
      </c>
      <c r="L43" s="16"/>
      <c r="M43" s="21">
        <f t="shared" si="28"/>
        <v>1.9172670000000003E-2</v>
      </c>
      <c r="N43" s="22">
        <f t="shared" si="29"/>
        <v>189.52770361999998</v>
      </c>
      <c r="O43" s="16"/>
      <c r="P43" s="21">
        <f t="shared" si="30"/>
        <v>-5.9808273300000003</v>
      </c>
      <c r="Q43" s="22">
        <f t="shared" si="31"/>
        <v>-78.77229638</v>
      </c>
    </row>
    <row r="44" spans="1:17" ht="15" customHeight="1" x14ac:dyDescent="0.25">
      <c r="A44" s="18">
        <v>44970</v>
      </c>
      <c r="B44" s="21">
        <v>0</v>
      </c>
      <c r="C44" s="21">
        <v>0</v>
      </c>
      <c r="D44" s="22">
        <f t="shared" ref="D44:D47" si="32">+B44+C44</f>
        <v>0</v>
      </c>
      <c r="E44" s="16"/>
      <c r="F44" s="21">
        <v>5</v>
      </c>
      <c r="G44" s="21">
        <v>4.5471070000000002E-2</v>
      </c>
      <c r="H44" s="22">
        <f t="shared" ref="H44:H47" si="33">+F44+G44</f>
        <v>5.0454710699999996</v>
      </c>
      <c r="I44" s="16"/>
      <c r="J44" s="21">
        <f t="shared" ref="J44:J48" si="34">+B44-F44</f>
        <v>-5</v>
      </c>
      <c r="K44" s="22">
        <f t="shared" ref="K44:K48" si="35">+K43+J44</f>
        <v>-273.29999999999995</v>
      </c>
      <c r="L44" s="16"/>
      <c r="M44" s="21">
        <f t="shared" ref="M44:M48" si="36">+C44-G44</f>
        <v>-4.5471070000000002E-2</v>
      </c>
      <c r="N44" s="22">
        <f t="shared" ref="N44:N48" si="37">+N43+M44</f>
        <v>189.48223254999999</v>
      </c>
      <c r="O44" s="16"/>
      <c r="P44" s="21">
        <f t="shared" ref="P44:P48" si="38">+J44+M44</f>
        <v>-5.0454710699999996</v>
      </c>
      <c r="Q44" s="22">
        <f t="shared" ref="Q44:Q48" si="39">+Q43+P44</f>
        <v>-83.817767450000005</v>
      </c>
    </row>
    <row r="45" spans="1:17" ht="15" customHeight="1" x14ac:dyDescent="0.25">
      <c r="A45" s="18">
        <v>44971</v>
      </c>
      <c r="B45" s="21">
        <v>0</v>
      </c>
      <c r="C45" s="21">
        <v>10.707582159999999</v>
      </c>
      <c r="D45" s="22">
        <f t="shared" si="32"/>
        <v>10.707582159999999</v>
      </c>
      <c r="E45" s="16"/>
      <c r="F45" s="21">
        <v>10</v>
      </c>
      <c r="G45" s="21">
        <v>0</v>
      </c>
      <c r="H45" s="22">
        <f t="shared" si="33"/>
        <v>10</v>
      </c>
      <c r="I45" s="16"/>
      <c r="J45" s="21">
        <f t="shared" si="34"/>
        <v>-10</v>
      </c>
      <c r="K45" s="22">
        <f t="shared" si="35"/>
        <v>-283.29999999999995</v>
      </c>
      <c r="L45" s="16"/>
      <c r="M45" s="21">
        <f t="shared" si="36"/>
        <v>10.707582159999999</v>
      </c>
      <c r="N45" s="22">
        <f t="shared" si="37"/>
        <v>200.18981470999998</v>
      </c>
      <c r="O45" s="16"/>
      <c r="P45" s="21">
        <f t="shared" si="38"/>
        <v>0.7075821599999994</v>
      </c>
      <c r="Q45" s="22">
        <f t="shared" si="39"/>
        <v>-83.110185290000004</v>
      </c>
    </row>
    <row r="46" spans="1:17" ht="15" customHeight="1" x14ac:dyDescent="0.25">
      <c r="A46" s="18">
        <v>44972</v>
      </c>
      <c r="B46" s="21">
        <v>0</v>
      </c>
      <c r="C46" s="21">
        <v>4.5088432299999992</v>
      </c>
      <c r="D46" s="22">
        <f t="shared" si="32"/>
        <v>4.5088432299999992</v>
      </c>
      <c r="E46" s="16"/>
      <c r="F46" s="21">
        <v>12</v>
      </c>
      <c r="G46" s="21">
        <v>1.87941E-3</v>
      </c>
      <c r="H46" s="22">
        <f t="shared" si="33"/>
        <v>12.001879410000001</v>
      </c>
      <c r="I46" s="16"/>
      <c r="J46" s="21">
        <f t="shared" si="34"/>
        <v>-12</v>
      </c>
      <c r="K46" s="22">
        <f t="shared" si="35"/>
        <v>-295.29999999999995</v>
      </c>
      <c r="L46" s="16"/>
      <c r="M46" s="21">
        <f t="shared" si="36"/>
        <v>4.5069638199999993</v>
      </c>
      <c r="N46" s="22">
        <f t="shared" si="37"/>
        <v>204.69677852999999</v>
      </c>
      <c r="O46" s="16"/>
      <c r="P46" s="21">
        <f t="shared" si="38"/>
        <v>-7.4930361800000007</v>
      </c>
      <c r="Q46" s="22">
        <f t="shared" si="39"/>
        <v>-90.603221470000008</v>
      </c>
    </row>
    <row r="47" spans="1:17" ht="15" customHeight="1" x14ac:dyDescent="0.25">
      <c r="A47" s="18">
        <v>44973</v>
      </c>
      <c r="B47" s="21">
        <v>0</v>
      </c>
      <c r="C47" s="21">
        <v>4.3353179900000001</v>
      </c>
      <c r="D47" s="22">
        <f t="shared" si="32"/>
        <v>4.3353179900000001</v>
      </c>
      <c r="E47" s="16"/>
      <c r="F47" s="21">
        <v>9</v>
      </c>
      <c r="G47" s="21">
        <v>0</v>
      </c>
      <c r="H47" s="22">
        <f t="shared" si="33"/>
        <v>9</v>
      </c>
      <c r="I47" s="16"/>
      <c r="J47" s="21">
        <f t="shared" si="34"/>
        <v>-9</v>
      </c>
      <c r="K47" s="22">
        <f t="shared" si="35"/>
        <v>-304.29999999999995</v>
      </c>
      <c r="L47" s="16"/>
      <c r="M47" s="21">
        <f t="shared" si="36"/>
        <v>4.3353179900000001</v>
      </c>
      <c r="N47" s="22">
        <f t="shared" si="37"/>
        <v>209.03209651999998</v>
      </c>
      <c r="O47" s="16"/>
      <c r="P47" s="21">
        <f t="shared" si="38"/>
        <v>-4.6646820099999999</v>
      </c>
      <c r="Q47" s="22">
        <f t="shared" si="39"/>
        <v>-95.267903480000001</v>
      </c>
    </row>
    <row r="48" spans="1:17" ht="15" customHeight="1" x14ac:dyDescent="0.25">
      <c r="A48" s="18">
        <v>44974</v>
      </c>
      <c r="B48" s="21">
        <v>0</v>
      </c>
      <c r="C48" s="21">
        <v>7.8905000000000017E-3</v>
      </c>
      <c r="D48" s="22">
        <f>+B48+C48</f>
        <v>7.8905000000000017E-3</v>
      </c>
      <c r="E48" s="16"/>
      <c r="F48" s="21">
        <v>14.5</v>
      </c>
      <c r="G48" s="21">
        <v>0</v>
      </c>
      <c r="H48" s="22">
        <f>+F48+G48</f>
        <v>14.5</v>
      </c>
      <c r="I48" s="16"/>
      <c r="J48" s="21">
        <f t="shared" si="34"/>
        <v>-14.5</v>
      </c>
      <c r="K48" s="22">
        <f t="shared" si="35"/>
        <v>-318.79999999999995</v>
      </c>
      <c r="L48" s="16"/>
      <c r="M48" s="21">
        <f t="shared" si="36"/>
        <v>7.8905000000000017E-3</v>
      </c>
      <c r="N48" s="22">
        <f t="shared" si="37"/>
        <v>209.03998701999998</v>
      </c>
      <c r="O48" s="16"/>
      <c r="P48" s="21">
        <f t="shared" si="38"/>
        <v>-14.4921095</v>
      </c>
      <c r="Q48" s="22">
        <f t="shared" si="39"/>
        <v>-109.76001298</v>
      </c>
    </row>
    <row r="49" spans="1:17" ht="15" customHeight="1" x14ac:dyDescent="0.25">
      <c r="A49" s="18">
        <v>44977</v>
      </c>
      <c r="B49" s="21">
        <v>0</v>
      </c>
      <c r="C49" s="21">
        <v>0</v>
      </c>
      <c r="D49" s="22">
        <f t="shared" ref="D49:D52" si="40">+B49+C49</f>
        <v>0</v>
      </c>
      <c r="E49" s="16"/>
      <c r="F49" s="21">
        <v>8</v>
      </c>
      <c r="G49" s="21">
        <v>0</v>
      </c>
      <c r="H49" s="22">
        <f t="shared" ref="H49:H52" si="41">+F49+G49</f>
        <v>8</v>
      </c>
      <c r="I49" s="16"/>
      <c r="J49" s="21">
        <f t="shared" ref="J49:J53" si="42">+B49-F49</f>
        <v>-8</v>
      </c>
      <c r="K49" s="22">
        <f t="shared" ref="K49:K53" si="43">+K48+J49</f>
        <v>-326.79999999999995</v>
      </c>
      <c r="L49" s="16"/>
      <c r="M49" s="21">
        <f t="shared" ref="M49:M53" si="44">+C49-G49</f>
        <v>0</v>
      </c>
      <c r="N49" s="22">
        <f t="shared" ref="N49:N53" si="45">+N48+M49</f>
        <v>209.03998701999998</v>
      </c>
      <c r="O49" s="16"/>
      <c r="P49" s="21">
        <f t="shared" ref="P49:P53" si="46">+J49+M49</f>
        <v>-8</v>
      </c>
      <c r="Q49" s="22">
        <f t="shared" ref="Q49:Q53" si="47">+Q48+P49</f>
        <v>-117.76001298</v>
      </c>
    </row>
    <row r="50" spans="1:17" ht="15" customHeight="1" x14ac:dyDescent="0.25">
      <c r="A50" s="18">
        <v>44978</v>
      </c>
      <c r="B50" s="21">
        <v>0</v>
      </c>
      <c r="C50" s="21">
        <v>5.4344769900000003</v>
      </c>
      <c r="D50" s="22">
        <f t="shared" si="40"/>
        <v>5.4344769900000003</v>
      </c>
      <c r="E50" s="16"/>
      <c r="F50" s="21">
        <v>7.5</v>
      </c>
      <c r="G50" s="21">
        <v>1.1641199999999998E-3</v>
      </c>
      <c r="H50" s="22">
        <f t="shared" si="41"/>
        <v>7.5011641200000003</v>
      </c>
      <c r="I50" s="16"/>
      <c r="J50" s="21">
        <f t="shared" si="42"/>
        <v>-7.5</v>
      </c>
      <c r="K50" s="22">
        <f t="shared" si="43"/>
        <v>-334.29999999999995</v>
      </c>
      <c r="L50" s="16"/>
      <c r="M50" s="21">
        <f t="shared" si="44"/>
        <v>5.43331287</v>
      </c>
      <c r="N50" s="22">
        <f t="shared" si="45"/>
        <v>214.47329988999999</v>
      </c>
      <c r="O50" s="16"/>
      <c r="P50" s="21">
        <f t="shared" si="46"/>
        <v>-2.06668713</v>
      </c>
      <c r="Q50" s="22">
        <f t="shared" si="47"/>
        <v>-119.82670011</v>
      </c>
    </row>
    <row r="51" spans="1:17" ht="15" customHeight="1" x14ac:dyDescent="0.25">
      <c r="A51" s="18">
        <v>44979</v>
      </c>
      <c r="B51" s="21">
        <v>0</v>
      </c>
      <c r="C51" s="21">
        <v>0.1840311</v>
      </c>
      <c r="D51" s="22">
        <f t="shared" si="40"/>
        <v>0.1840311</v>
      </c>
      <c r="E51" s="16"/>
      <c r="F51" s="21">
        <v>9</v>
      </c>
      <c r="G51" s="21">
        <v>0</v>
      </c>
      <c r="H51" s="22">
        <f t="shared" si="41"/>
        <v>9</v>
      </c>
      <c r="I51" s="16"/>
      <c r="J51" s="21">
        <f t="shared" si="42"/>
        <v>-9</v>
      </c>
      <c r="K51" s="22">
        <f t="shared" si="43"/>
        <v>-343.29999999999995</v>
      </c>
      <c r="L51" s="16"/>
      <c r="M51" s="21">
        <f t="shared" si="44"/>
        <v>0.1840311</v>
      </c>
      <c r="N51" s="22">
        <f t="shared" si="45"/>
        <v>214.65733098999999</v>
      </c>
      <c r="O51" s="16"/>
      <c r="P51" s="21">
        <f t="shared" si="46"/>
        <v>-8.8159688999999997</v>
      </c>
      <c r="Q51" s="22">
        <f t="shared" si="47"/>
        <v>-128.64266900999999</v>
      </c>
    </row>
    <row r="52" spans="1:17" ht="15" customHeight="1" x14ac:dyDescent="0.25">
      <c r="A52" s="18">
        <v>44980</v>
      </c>
      <c r="B52" s="21">
        <v>0</v>
      </c>
      <c r="C52" s="21">
        <v>1.5073599900000001</v>
      </c>
      <c r="D52" s="22">
        <f t="shared" si="40"/>
        <v>1.5073599900000001</v>
      </c>
      <c r="E52" s="16"/>
      <c r="F52" s="21">
        <v>0.5</v>
      </c>
      <c r="G52" s="21">
        <v>0</v>
      </c>
      <c r="H52" s="22">
        <f t="shared" si="41"/>
        <v>0.5</v>
      </c>
      <c r="I52" s="16"/>
      <c r="J52" s="21">
        <f t="shared" si="42"/>
        <v>-0.5</v>
      </c>
      <c r="K52" s="22">
        <f t="shared" si="43"/>
        <v>-343.79999999999995</v>
      </c>
      <c r="L52" s="16"/>
      <c r="M52" s="21">
        <f t="shared" si="44"/>
        <v>1.5073599900000001</v>
      </c>
      <c r="N52" s="22">
        <f t="shared" si="45"/>
        <v>216.16469097999999</v>
      </c>
      <c r="O52" s="16"/>
      <c r="P52" s="21">
        <f t="shared" si="46"/>
        <v>1.0073599900000001</v>
      </c>
      <c r="Q52" s="22">
        <f t="shared" si="47"/>
        <v>-127.63530901999999</v>
      </c>
    </row>
    <row r="53" spans="1:17" ht="15" customHeight="1" x14ac:dyDescent="0.25">
      <c r="A53" s="18">
        <v>44981</v>
      </c>
      <c r="B53" s="21">
        <v>0</v>
      </c>
      <c r="C53" s="21">
        <v>4.2504279999999998E-2</v>
      </c>
      <c r="D53" s="22">
        <f>+B53+C53</f>
        <v>4.2504279999999998E-2</v>
      </c>
      <c r="E53" s="16"/>
      <c r="F53" s="21">
        <v>1</v>
      </c>
      <c r="G53" s="21">
        <v>0</v>
      </c>
      <c r="H53" s="22">
        <f>+F53+G53</f>
        <v>1</v>
      </c>
      <c r="I53" s="16"/>
      <c r="J53" s="21">
        <f t="shared" si="42"/>
        <v>-1</v>
      </c>
      <c r="K53" s="22">
        <f t="shared" si="43"/>
        <v>-344.79999999999995</v>
      </c>
      <c r="L53" s="16"/>
      <c r="M53" s="21">
        <f t="shared" si="44"/>
        <v>4.2504279999999998E-2</v>
      </c>
      <c r="N53" s="22">
        <f t="shared" si="45"/>
        <v>216.20719525999999</v>
      </c>
      <c r="O53" s="16"/>
      <c r="P53" s="21">
        <f t="shared" si="46"/>
        <v>-0.95749572000000005</v>
      </c>
      <c r="Q53" s="22">
        <f t="shared" si="47"/>
        <v>-128.59280473999999</v>
      </c>
    </row>
    <row r="54" spans="1:17" ht="15" customHeight="1" x14ac:dyDescent="0.25">
      <c r="A54" s="18">
        <v>44985</v>
      </c>
      <c r="B54" s="21">
        <v>0</v>
      </c>
      <c r="C54" s="21">
        <v>7.7839520000000002</v>
      </c>
      <c r="D54" s="22">
        <f t="shared" ref="D54:D56" si="48">+B54+C54</f>
        <v>7.7839520000000002</v>
      </c>
      <c r="E54" s="16"/>
      <c r="F54" s="21">
        <v>0.5</v>
      </c>
      <c r="G54" s="21">
        <v>0</v>
      </c>
      <c r="H54" s="22">
        <f t="shared" ref="H54:H56" si="49">+F54+G54</f>
        <v>0.5</v>
      </c>
      <c r="I54" s="16"/>
      <c r="J54" s="21">
        <f t="shared" ref="J54:J58" si="50">+B54-F54</f>
        <v>-0.5</v>
      </c>
      <c r="K54" s="22">
        <f t="shared" ref="K54:K58" si="51">+K53+J54</f>
        <v>-345.29999999999995</v>
      </c>
      <c r="L54" s="16"/>
      <c r="M54" s="21">
        <f t="shared" ref="M54:M58" si="52">+C54-G54</f>
        <v>7.7839520000000002</v>
      </c>
      <c r="N54" s="22">
        <f t="shared" ref="N54:N58" si="53">+N53+M54</f>
        <v>223.99114725999999</v>
      </c>
      <c r="O54" s="16"/>
      <c r="P54" s="21">
        <f t="shared" ref="P54:P58" si="54">+J54+M54</f>
        <v>7.2839520000000002</v>
      </c>
      <c r="Q54" s="22">
        <f t="shared" ref="Q54:Q58" si="55">+Q53+P54</f>
        <v>-121.30885273999999</v>
      </c>
    </row>
    <row r="55" spans="1:17" ht="15" customHeight="1" x14ac:dyDescent="0.25">
      <c r="A55" s="18">
        <v>44986</v>
      </c>
      <c r="B55" s="21">
        <v>0</v>
      </c>
      <c r="C55" s="21">
        <v>6.7605905400000026</v>
      </c>
      <c r="D55" s="22">
        <f t="shared" si="48"/>
        <v>6.7605905400000026</v>
      </c>
      <c r="E55" s="16"/>
      <c r="F55" s="21">
        <v>5</v>
      </c>
      <c r="G55" s="21">
        <v>0</v>
      </c>
      <c r="H55" s="22">
        <f t="shared" si="49"/>
        <v>5</v>
      </c>
      <c r="I55" s="16"/>
      <c r="J55" s="21">
        <f t="shared" si="50"/>
        <v>-5</v>
      </c>
      <c r="K55" s="22">
        <f t="shared" si="51"/>
        <v>-350.29999999999995</v>
      </c>
      <c r="L55" s="16"/>
      <c r="M55" s="21">
        <f t="shared" si="52"/>
        <v>6.7605905400000026</v>
      </c>
      <c r="N55" s="22">
        <f t="shared" si="53"/>
        <v>230.7517378</v>
      </c>
      <c r="O55" s="16"/>
      <c r="P55" s="21">
        <f t="shared" si="54"/>
        <v>1.7605905400000026</v>
      </c>
      <c r="Q55" s="22">
        <f t="shared" si="55"/>
        <v>-119.54826219999998</v>
      </c>
    </row>
    <row r="56" spans="1:17" ht="15" customHeight="1" x14ac:dyDescent="0.25">
      <c r="A56" s="18">
        <v>44987</v>
      </c>
      <c r="B56" s="21">
        <v>0</v>
      </c>
      <c r="C56" s="21">
        <v>17.993685840000001</v>
      </c>
      <c r="D56" s="22">
        <f t="shared" si="48"/>
        <v>17.993685840000001</v>
      </c>
      <c r="E56" s="16"/>
      <c r="F56" s="21">
        <v>4.9000000000000004</v>
      </c>
      <c r="G56" s="21">
        <v>0</v>
      </c>
      <c r="H56" s="22">
        <f t="shared" si="49"/>
        <v>4.9000000000000004</v>
      </c>
      <c r="I56" s="16"/>
      <c r="J56" s="21">
        <f t="shared" si="50"/>
        <v>-4.9000000000000004</v>
      </c>
      <c r="K56" s="22">
        <f t="shared" si="51"/>
        <v>-355.19999999999993</v>
      </c>
      <c r="L56" s="16"/>
      <c r="M56" s="21">
        <f t="shared" si="52"/>
        <v>17.993685840000001</v>
      </c>
      <c r="N56" s="22">
        <f t="shared" si="53"/>
        <v>248.74542364000001</v>
      </c>
      <c r="O56" s="16"/>
      <c r="P56" s="21">
        <f t="shared" si="54"/>
        <v>13.093685840000001</v>
      </c>
      <c r="Q56" s="22">
        <f t="shared" si="55"/>
        <v>-106.45457635999998</v>
      </c>
    </row>
    <row r="57" spans="1:17" ht="15" customHeight="1" x14ac:dyDescent="0.25">
      <c r="A57" s="18">
        <v>44988</v>
      </c>
      <c r="B57" s="21">
        <v>0</v>
      </c>
      <c r="C57" s="21">
        <v>1.0182149999999994E-2</v>
      </c>
      <c r="D57" s="22">
        <f>+B57+C57</f>
        <v>1.0182149999999994E-2</v>
      </c>
      <c r="E57" s="16"/>
      <c r="F57" s="21">
        <v>1</v>
      </c>
      <c r="G57" s="21">
        <v>1.169341E-2</v>
      </c>
      <c r="H57" s="22">
        <f>+F57+G57</f>
        <v>1.0116934099999999</v>
      </c>
      <c r="I57" s="16"/>
      <c r="J57" s="21">
        <f t="shared" si="50"/>
        <v>-1</v>
      </c>
      <c r="K57" s="22">
        <f t="shared" si="51"/>
        <v>-356.19999999999993</v>
      </c>
      <c r="L57" s="16"/>
      <c r="M57" s="21">
        <f t="shared" si="52"/>
        <v>-1.5112600000000056E-3</v>
      </c>
      <c r="N57" s="22">
        <f t="shared" si="53"/>
        <v>248.74391238000001</v>
      </c>
      <c r="O57" s="16"/>
      <c r="P57" s="21">
        <f t="shared" si="54"/>
        <v>-1.00151126</v>
      </c>
      <c r="Q57" s="22">
        <f t="shared" si="55"/>
        <v>-107.45608761999998</v>
      </c>
    </row>
    <row r="58" spans="1:17" ht="15" customHeight="1" x14ac:dyDescent="0.25">
      <c r="A58" s="18">
        <v>44991</v>
      </c>
      <c r="B58" s="21">
        <v>0</v>
      </c>
      <c r="C58" s="21">
        <v>2.1776500000000001E-2</v>
      </c>
      <c r="D58" s="22">
        <f>+B58+C58</f>
        <v>2.1776500000000001E-2</v>
      </c>
      <c r="E58" s="16"/>
      <c r="F58" s="21">
        <v>5</v>
      </c>
      <c r="G58" s="21">
        <v>30</v>
      </c>
      <c r="H58" s="22">
        <f>+F58+G58</f>
        <v>35</v>
      </c>
      <c r="I58" s="16"/>
      <c r="J58" s="21">
        <f t="shared" si="50"/>
        <v>-5</v>
      </c>
      <c r="K58" s="22">
        <f t="shared" si="51"/>
        <v>-361.19999999999993</v>
      </c>
      <c r="L58" s="16"/>
      <c r="M58" s="21">
        <f t="shared" si="52"/>
        <v>-29.978223499999999</v>
      </c>
      <c r="N58" s="22">
        <f t="shared" si="53"/>
        <v>218.76568888000003</v>
      </c>
      <c r="O58" s="16"/>
      <c r="P58" s="21">
        <f t="shared" si="54"/>
        <v>-34.978223499999999</v>
      </c>
      <c r="Q58" s="22">
        <f t="shared" si="55"/>
        <v>-142.43431111999996</v>
      </c>
    </row>
    <row r="59" spans="1:17" ht="15" customHeight="1" x14ac:dyDescent="0.25">
      <c r="A59" s="18">
        <v>44992</v>
      </c>
      <c r="B59" s="21">
        <v>0</v>
      </c>
      <c r="C59" s="21">
        <v>16.218286120000013</v>
      </c>
      <c r="D59" s="22">
        <f t="shared" ref="D59:D61" si="56">+B59+C59</f>
        <v>16.218286120000013</v>
      </c>
      <c r="E59" s="16"/>
      <c r="F59" s="21">
        <v>5</v>
      </c>
      <c r="G59" s="21">
        <v>0</v>
      </c>
      <c r="H59" s="22">
        <f t="shared" ref="H59:H61" si="57">+F59+G59</f>
        <v>5</v>
      </c>
      <c r="I59" s="16"/>
      <c r="J59" s="21">
        <f t="shared" ref="J59:J63" si="58">+B59-F59</f>
        <v>-5</v>
      </c>
      <c r="K59" s="22">
        <f t="shared" ref="K59:K63" si="59">+K58+J59</f>
        <v>-366.19999999999993</v>
      </c>
      <c r="L59" s="16"/>
      <c r="M59" s="21">
        <f t="shared" ref="M59:M63" si="60">+C59-G59</f>
        <v>16.218286120000013</v>
      </c>
      <c r="N59" s="22">
        <f t="shared" ref="N59:N63" si="61">+N58+M59</f>
        <v>234.98397500000004</v>
      </c>
      <c r="O59" s="16"/>
      <c r="P59" s="21">
        <f t="shared" ref="P59:P63" si="62">+J59+M59</f>
        <v>11.218286120000013</v>
      </c>
      <c r="Q59" s="22">
        <f t="shared" ref="Q59:Q63" si="63">+Q58+P59</f>
        <v>-131.21602499999995</v>
      </c>
    </row>
    <row r="60" spans="1:17" ht="15" customHeight="1" x14ac:dyDescent="0.25">
      <c r="A60" s="18">
        <v>44993</v>
      </c>
      <c r="B60" s="21">
        <v>0</v>
      </c>
      <c r="C60" s="21">
        <v>4.5482790000000009E-2</v>
      </c>
      <c r="D60" s="22">
        <f t="shared" si="56"/>
        <v>4.5482790000000009E-2</v>
      </c>
      <c r="E60" s="16"/>
      <c r="F60" s="21">
        <v>4</v>
      </c>
      <c r="G60" s="21">
        <v>0</v>
      </c>
      <c r="H60" s="22">
        <f t="shared" si="57"/>
        <v>4</v>
      </c>
      <c r="I60" s="16"/>
      <c r="J60" s="21">
        <f t="shared" si="58"/>
        <v>-4</v>
      </c>
      <c r="K60" s="22">
        <f t="shared" si="59"/>
        <v>-370.19999999999993</v>
      </c>
      <c r="L60" s="16"/>
      <c r="M60" s="21">
        <f t="shared" si="60"/>
        <v>4.5482790000000009E-2</v>
      </c>
      <c r="N60" s="22">
        <f t="shared" si="61"/>
        <v>235.02945779000004</v>
      </c>
      <c r="O60" s="16"/>
      <c r="P60" s="21">
        <f t="shared" si="62"/>
        <v>-3.9545172100000001</v>
      </c>
      <c r="Q60" s="22">
        <f t="shared" si="63"/>
        <v>-135.17054220999995</v>
      </c>
    </row>
    <row r="61" spans="1:17" ht="15" customHeight="1" x14ac:dyDescent="0.25">
      <c r="A61" s="18">
        <v>44994</v>
      </c>
      <c r="B61" s="21">
        <v>0</v>
      </c>
      <c r="C61" s="21">
        <v>15.58191551</v>
      </c>
      <c r="D61" s="22">
        <f t="shared" si="56"/>
        <v>15.58191551</v>
      </c>
      <c r="E61" s="16"/>
      <c r="F61" s="21">
        <v>5.5</v>
      </c>
      <c r="G61" s="21">
        <v>0</v>
      </c>
      <c r="H61" s="22">
        <f t="shared" si="57"/>
        <v>5.5</v>
      </c>
      <c r="I61" s="16"/>
      <c r="J61" s="21">
        <f t="shared" si="58"/>
        <v>-5.5</v>
      </c>
      <c r="K61" s="22">
        <f t="shared" si="59"/>
        <v>-375.69999999999993</v>
      </c>
      <c r="L61" s="16"/>
      <c r="M61" s="21">
        <f t="shared" si="60"/>
        <v>15.58191551</v>
      </c>
      <c r="N61" s="22">
        <f t="shared" si="61"/>
        <v>250.61137330000003</v>
      </c>
      <c r="O61" s="16"/>
      <c r="P61" s="21">
        <f t="shared" si="62"/>
        <v>10.08191551</v>
      </c>
      <c r="Q61" s="22">
        <f t="shared" si="63"/>
        <v>-125.08862669999995</v>
      </c>
    </row>
    <row r="62" spans="1:17" ht="15" customHeight="1" x14ac:dyDescent="0.25">
      <c r="A62" s="18">
        <v>44995</v>
      </c>
      <c r="B62" s="21">
        <v>0</v>
      </c>
      <c r="C62" s="21">
        <v>1.2750466200000001</v>
      </c>
      <c r="D62" s="22">
        <f>+B62+C62</f>
        <v>1.2750466200000001</v>
      </c>
      <c r="E62" s="16"/>
      <c r="F62" s="21">
        <v>1</v>
      </c>
      <c r="G62" s="21">
        <v>0</v>
      </c>
      <c r="H62" s="22">
        <f>+F62+G62</f>
        <v>1</v>
      </c>
      <c r="I62" s="16"/>
      <c r="J62" s="21">
        <f t="shared" si="58"/>
        <v>-1</v>
      </c>
      <c r="K62" s="22">
        <f t="shared" si="59"/>
        <v>-376.69999999999993</v>
      </c>
      <c r="L62" s="16"/>
      <c r="M62" s="21">
        <f t="shared" si="60"/>
        <v>1.2750466200000001</v>
      </c>
      <c r="N62" s="22">
        <f t="shared" si="61"/>
        <v>251.88641992000004</v>
      </c>
      <c r="O62" s="16"/>
      <c r="P62" s="21">
        <f t="shared" si="62"/>
        <v>0.27504662000000013</v>
      </c>
      <c r="Q62" s="22">
        <f t="shared" si="63"/>
        <v>-124.81358007999995</v>
      </c>
    </row>
    <row r="63" spans="1:17" ht="15" customHeight="1" x14ac:dyDescent="0.25">
      <c r="A63" s="18">
        <v>44998</v>
      </c>
      <c r="B63" s="21">
        <v>0</v>
      </c>
      <c r="C63" s="21">
        <v>8.1044999999999999E-4</v>
      </c>
      <c r="D63" s="22">
        <f>+B63+C63</f>
        <v>8.1044999999999999E-4</v>
      </c>
      <c r="E63" s="16"/>
      <c r="F63" s="21">
        <v>6</v>
      </c>
      <c r="G63" s="21">
        <v>0</v>
      </c>
      <c r="H63" s="22">
        <f>+F63+G63</f>
        <v>6</v>
      </c>
      <c r="I63" s="16"/>
      <c r="J63" s="21">
        <f t="shared" si="58"/>
        <v>-6</v>
      </c>
      <c r="K63" s="22">
        <f t="shared" si="59"/>
        <v>-382.69999999999993</v>
      </c>
      <c r="L63" s="16"/>
      <c r="M63" s="21">
        <f t="shared" si="60"/>
        <v>8.1044999999999999E-4</v>
      </c>
      <c r="N63" s="22">
        <f t="shared" si="61"/>
        <v>251.88723037000003</v>
      </c>
      <c r="O63" s="16"/>
      <c r="P63" s="21">
        <f t="shared" si="62"/>
        <v>-5.9991895499999996</v>
      </c>
      <c r="Q63" s="22">
        <f t="shared" si="63"/>
        <v>-130.81276962999996</v>
      </c>
    </row>
    <row r="64" spans="1:17" ht="15" customHeight="1" x14ac:dyDescent="0.25">
      <c r="A64" s="18">
        <v>44999</v>
      </c>
      <c r="B64" s="21">
        <v>0</v>
      </c>
      <c r="C64" s="21">
        <v>6.3241235000000025</v>
      </c>
      <c r="D64" s="22">
        <f t="shared" ref="D64:D66" si="64">+B64+C64</f>
        <v>6.3241235000000025</v>
      </c>
      <c r="E64" s="16"/>
      <c r="F64" s="21">
        <v>2</v>
      </c>
      <c r="G64" s="21">
        <v>4.1430999999999993E-4</v>
      </c>
      <c r="H64" s="22">
        <f t="shared" ref="H64:H66" si="65">+F64+G64</f>
        <v>2.00041431</v>
      </c>
      <c r="I64" s="16"/>
      <c r="J64" s="21">
        <f t="shared" ref="J64:J68" si="66">+B64-F64</f>
        <v>-2</v>
      </c>
      <c r="K64" s="22">
        <f t="shared" ref="K64:K68" si="67">+K63+J64</f>
        <v>-384.69999999999993</v>
      </c>
      <c r="L64" s="16"/>
      <c r="M64" s="21">
        <f t="shared" ref="M64:M68" si="68">+C64-G64</f>
        <v>6.3237091900000024</v>
      </c>
      <c r="N64" s="22">
        <f t="shared" ref="N64:N68" si="69">+N63+M64</f>
        <v>258.21093956000004</v>
      </c>
      <c r="O64" s="16"/>
      <c r="P64" s="21">
        <f t="shared" ref="P64:P68" si="70">+J64+M64</f>
        <v>4.3237091900000024</v>
      </c>
      <c r="Q64" s="22">
        <f t="shared" ref="Q64:Q68" si="71">+Q63+P64</f>
        <v>-126.48906043999996</v>
      </c>
    </row>
    <row r="65" spans="1:17" ht="15" customHeight="1" x14ac:dyDescent="0.25">
      <c r="A65" s="18">
        <v>45000</v>
      </c>
      <c r="B65" s="21">
        <v>0</v>
      </c>
      <c r="C65" s="21">
        <v>4.1214012799999997</v>
      </c>
      <c r="D65" s="22">
        <f t="shared" si="64"/>
        <v>4.1214012799999997</v>
      </c>
      <c r="E65" s="16"/>
      <c r="F65" s="21">
        <v>10</v>
      </c>
      <c r="G65" s="21">
        <v>10</v>
      </c>
      <c r="H65" s="22">
        <f t="shared" si="65"/>
        <v>20</v>
      </c>
      <c r="I65" s="16"/>
      <c r="J65" s="21">
        <f t="shared" si="66"/>
        <v>-10</v>
      </c>
      <c r="K65" s="22">
        <f t="shared" si="67"/>
        <v>-394.69999999999993</v>
      </c>
      <c r="L65" s="16"/>
      <c r="M65" s="21">
        <f t="shared" si="68"/>
        <v>-5.8785987200000003</v>
      </c>
      <c r="N65" s="22">
        <f t="shared" si="69"/>
        <v>252.33234084000003</v>
      </c>
      <c r="O65" s="16"/>
      <c r="P65" s="21">
        <f t="shared" si="70"/>
        <v>-15.878598719999999</v>
      </c>
      <c r="Q65" s="22">
        <f t="shared" si="71"/>
        <v>-142.36765915999996</v>
      </c>
    </row>
    <row r="66" spans="1:17" ht="15" customHeight="1" x14ac:dyDescent="0.25">
      <c r="A66" s="18">
        <v>45001</v>
      </c>
      <c r="B66" s="21">
        <v>0</v>
      </c>
      <c r="C66" s="21">
        <v>6.5729078400000001</v>
      </c>
      <c r="D66" s="22">
        <f t="shared" si="64"/>
        <v>6.5729078400000001</v>
      </c>
      <c r="E66" s="16"/>
      <c r="F66" s="21">
        <v>4</v>
      </c>
      <c r="G66" s="21">
        <v>4.1564999999999999E-4</v>
      </c>
      <c r="H66" s="22">
        <f t="shared" si="65"/>
        <v>4.0004156499999999</v>
      </c>
      <c r="I66" s="16"/>
      <c r="J66" s="21">
        <f t="shared" si="66"/>
        <v>-4</v>
      </c>
      <c r="K66" s="22">
        <f t="shared" si="67"/>
        <v>-398.69999999999993</v>
      </c>
      <c r="L66" s="16"/>
      <c r="M66" s="21">
        <f t="shared" si="68"/>
        <v>6.5724921900000002</v>
      </c>
      <c r="N66" s="22">
        <f t="shared" si="69"/>
        <v>258.90483303000002</v>
      </c>
      <c r="O66" s="16"/>
      <c r="P66" s="21">
        <f t="shared" si="70"/>
        <v>2.5724921900000002</v>
      </c>
      <c r="Q66" s="22">
        <f t="shared" si="71"/>
        <v>-139.79516696999997</v>
      </c>
    </row>
    <row r="67" spans="1:17" ht="15" customHeight="1" x14ac:dyDescent="0.25">
      <c r="A67" s="18">
        <v>45002</v>
      </c>
      <c r="B67" s="21">
        <v>0</v>
      </c>
      <c r="C67" s="21">
        <v>0.24300357000000003</v>
      </c>
      <c r="D67" s="22">
        <f>+B67+C67</f>
        <v>0.24300357000000003</v>
      </c>
      <c r="E67" s="16"/>
      <c r="F67" s="21">
        <v>2</v>
      </c>
      <c r="G67" s="21">
        <v>0</v>
      </c>
      <c r="H67" s="22">
        <f>+F67+G67</f>
        <v>2</v>
      </c>
      <c r="I67" s="16"/>
      <c r="J67" s="21">
        <f t="shared" si="66"/>
        <v>-2</v>
      </c>
      <c r="K67" s="22">
        <f t="shared" si="67"/>
        <v>-400.69999999999993</v>
      </c>
      <c r="L67" s="16"/>
      <c r="M67" s="21">
        <f t="shared" si="68"/>
        <v>0.24300357000000003</v>
      </c>
      <c r="N67" s="22">
        <f t="shared" si="69"/>
        <v>259.14783660000001</v>
      </c>
      <c r="O67" s="16"/>
      <c r="P67" s="21">
        <f t="shared" si="70"/>
        <v>-1.7569964300000001</v>
      </c>
      <c r="Q67" s="22">
        <f t="shared" si="71"/>
        <v>-141.55216339999996</v>
      </c>
    </row>
    <row r="68" spans="1:17" ht="15" customHeight="1" x14ac:dyDescent="0.25">
      <c r="A68" s="18">
        <v>45005</v>
      </c>
      <c r="B68" s="21">
        <v>0</v>
      </c>
      <c r="C68" s="21">
        <v>7.6334799999999998E-3</v>
      </c>
      <c r="D68" s="22">
        <f>+B68+C68</f>
        <v>7.6334799999999998E-3</v>
      </c>
      <c r="E68" s="16"/>
      <c r="F68" s="21">
        <v>1</v>
      </c>
      <c r="G68" s="21">
        <v>8.5508400000000005E-3</v>
      </c>
      <c r="H68" s="22">
        <f>+F68+G68</f>
        <v>1.0085508400000001</v>
      </c>
      <c r="I68" s="16"/>
      <c r="J68" s="21">
        <f t="shared" si="66"/>
        <v>-1</v>
      </c>
      <c r="K68" s="22">
        <f t="shared" si="67"/>
        <v>-401.69999999999993</v>
      </c>
      <c r="L68" s="16"/>
      <c r="M68" s="21">
        <f t="shared" si="68"/>
        <v>-9.1736000000000074E-4</v>
      </c>
      <c r="N68" s="22">
        <f t="shared" si="69"/>
        <v>259.14691923999999</v>
      </c>
      <c r="O68" s="16"/>
      <c r="P68" s="21">
        <f t="shared" si="70"/>
        <v>-1.0009173600000001</v>
      </c>
      <c r="Q68" s="22">
        <f t="shared" si="71"/>
        <v>-142.55308075999994</v>
      </c>
    </row>
    <row r="69" spans="1:17" ht="15" customHeight="1" x14ac:dyDescent="0.25">
      <c r="A69" s="18">
        <v>45006</v>
      </c>
      <c r="B69" s="21">
        <v>0</v>
      </c>
      <c r="C69" s="21">
        <v>5.1755743699999952</v>
      </c>
      <c r="D69" s="22">
        <f t="shared" ref="D69:D71" si="72">+B69+C69</f>
        <v>5.1755743699999952</v>
      </c>
      <c r="E69" s="16"/>
      <c r="F69" s="21">
        <v>3</v>
      </c>
      <c r="G69" s="21">
        <v>30.58245166</v>
      </c>
      <c r="H69" s="22">
        <f t="shared" ref="H69:H71" si="73">+F69+G69</f>
        <v>33.582451660000004</v>
      </c>
      <c r="I69" s="16"/>
      <c r="J69" s="21">
        <f t="shared" ref="J69:J73" si="74">+B69-F69</f>
        <v>-3</v>
      </c>
      <c r="K69" s="22">
        <f t="shared" ref="K69:K73" si="75">+K68+J69</f>
        <v>-404.69999999999993</v>
      </c>
      <c r="L69" s="16"/>
      <c r="M69" s="21">
        <f t="shared" ref="M69:M73" si="76">+C69-G69</f>
        <v>-25.406877290000004</v>
      </c>
      <c r="N69" s="22">
        <f t="shared" ref="N69:N73" si="77">+N68+M69</f>
        <v>233.74004194999998</v>
      </c>
      <c r="O69" s="16"/>
      <c r="P69" s="21">
        <f t="shared" ref="P69:P73" si="78">+J69+M69</f>
        <v>-28.406877290000004</v>
      </c>
      <c r="Q69" s="22">
        <f t="shared" ref="Q69:Q73" si="79">+Q68+P69</f>
        <v>-170.95995804999995</v>
      </c>
    </row>
    <row r="70" spans="1:17" ht="15" customHeight="1" x14ac:dyDescent="0.25">
      <c r="A70" s="18">
        <v>45007</v>
      </c>
      <c r="B70" s="21">
        <v>0</v>
      </c>
      <c r="C70" s="21">
        <v>0.41607681000000002</v>
      </c>
      <c r="D70" s="22">
        <f t="shared" si="72"/>
        <v>0.41607681000000002</v>
      </c>
      <c r="E70" s="16"/>
      <c r="F70" s="21">
        <v>2</v>
      </c>
      <c r="G70" s="21">
        <v>0</v>
      </c>
      <c r="H70" s="22">
        <f t="shared" si="73"/>
        <v>2</v>
      </c>
      <c r="I70" s="16"/>
      <c r="J70" s="21">
        <f t="shared" si="74"/>
        <v>-2</v>
      </c>
      <c r="K70" s="22">
        <f t="shared" si="75"/>
        <v>-406.69999999999993</v>
      </c>
      <c r="L70" s="16"/>
      <c r="M70" s="21">
        <f t="shared" si="76"/>
        <v>0.41607681000000002</v>
      </c>
      <c r="N70" s="22">
        <f t="shared" si="77"/>
        <v>234.15611875999997</v>
      </c>
      <c r="O70" s="16"/>
      <c r="P70" s="21">
        <f t="shared" si="78"/>
        <v>-1.5839231899999999</v>
      </c>
      <c r="Q70" s="22">
        <f t="shared" si="79"/>
        <v>-172.54388123999996</v>
      </c>
    </row>
    <row r="71" spans="1:17" ht="15" customHeight="1" x14ac:dyDescent="0.25">
      <c r="A71" s="18">
        <v>45008</v>
      </c>
      <c r="B71" s="21">
        <v>0</v>
      </c>
      <c r="C71" s="21">
        <v>8.2451197199999999</v>
      </c>
      <c r="D71" s="22">
        <f t="shared" si="72"/>
        <v>8.2451197199999999</v>
      </c>
      <c r="E71" s="16"/>
      <c r="F71" s="21">
        <v>0.4</v>
      </c>
      <c r="G71" s="21">
        <v>0</v>
      </c>
      <c r="H71" s="22">
        <f t="shared" si="73"/>
        <v>0.4</v>
      </c>
      <c r="I71" s="16"/>
      <c r="J71" s="21">
        <f t="shared" si="74"/>
        <v>-0.4</v>
      </c>
      <c r="K71" s="22">
        <f t="shared" si="75"/>
        <v>-407.09999999999991</v>
      </c>
      <c r="L71" s="16"/>
      <c r="M71" s="21">
        <f t="shared" si="76"/>
        <v>8.2451197199999999</v>
      </c>
      <c r="N71" s="22">
        <f t="shared" si="77"/>
        <v>242.40123847999996</v>
      </c>
      <c r="O71" s="16"/>
      <c r="P71" s="21">
        <f t="shared" si="78"/>
        <v>7.8451197199999996</v>
      </c>
      <c r="Q71" s="22">
        <f t="shared" si="79"/>
        <v>-164.69876151999995</v>
      </c>
    </row>
    <row r="72" spans="1:17" ht="15" customHeight="1" x14ac:dyDescent="0.25">
      <c r="A72" s="18">
        <v>45009</v>
      </c>
      <c r="B72" s="21">
        <v>0</v>
      </c>
      <c r="C72" s="21">
        <v>0.45798525000000001</v>
      </c>
      <c r="D72" s="22">
        <f>+B72+C72</f>
        <v>0.45798525000000001</v>
      </c>
      <c r="E72" s="16"/>
      <c r="F72" s="21">
        <v>0.5</v>
      </c>
      <c r="G72" s="21">
        <v>9.5867179999999996E-2</v>
      </c>
      <c r="H72" s="22">
        <f>+F72+G72</f>
        <v>0.59586717999999994</v>
      </c>
      <c r="I72" s="16"/>
      <c r="J72" s="21">
        <f t="shared" si="74"/>
        <v>-0.5</v>
      </c>
      <c r="K72" s="22">
        <f t="shared" si="75"/>
        <v>-407.59999999999991</v>
      </c>
      <c r="L72" s="16"/>
      <c r="M72" s="21">
        <f t="shared" si="76"/>
        <v>0.36211807000000001</v>
      </c>
      <c r="N72" s="22">
        <f t="shared" si="77"/>
        <v>242.76335654999997</v>
      </c>
      <c r="O72" s="16"/>
      <c r="P72" s="21">
        <f t="shared" si="78"/>
        <v>-0.13788192999999999</v>
      </c>
      <c r="Q72" s="22">
        <f t="shared" si="79"/>
        <v>-164.83664344999994</v>
      </c>
    </row>
    <row r="73" spans="1:17" ht="15" customHeight="1" x14ac:dyDescent="0.25">
      <c r="A73" s="18">
        <v>45012</v>
      </c>
      <c r="B73" s="21">
        <v>0</v>
      </c>
      <c r="C73" s="21">
        <v>9.557510000000001E-2</v>
      </c>
      <c r="D73" s="22">
        <f>+B73+C73</f>
        <v>9.557510000000001E-2</v>
      </c>
      <c r="E73" s="16"/>
      <c r="F73" s="21">
        <v>1</v>
      </c>
      <c r="G73" s="21">
        <v>4.8182739999999995E-2</v>
      </c>
      <c r="H73" s="22">
        <f>+F73+G73</f>
        <v>1.0481827399999999</v>
      </c>
      <c r="I73" s="16"/>
      <c r="J73" s="21">
        <f t="shared" si="74"/>
        <v>-1</v>
      </c>
      <c r="K73" s="22">
        <f t="shared" si="75"/>
        <v>-408.59999999999991</v>
      </c>
      <c r="L73" s="16"/>
      <c r="M73" s="21">
        <f t="shared" si="76"/>
        <v>4.7392360000000015E-2</v>
      </c>
      <c r="N73" s="22">
        <f t="shared" si="77"/>
        <v>242.81074890999997</v>
      </c>
      <c r="O73" s="16"/>
      <c r="P73" s="21">
        <f t="shared" si="78"/>
        <v>-0.95260763999999998</v>
      </c>
      <c r="Q73" s="22">
        <f t="shared" si="79"/>
        <v>-165.78925108999994</v>
      </c>
    </row>
    <row r="74" spans="1:17" ht="15" customHeight="1" x14ac:dyDescent="0.25">
      <c r="A74" s="18">
        <v>45013</v>
      </c>
      <c r="B74" s="21">
        <v>0</v>
      </c>
      <c r="C74" s="21">
        <v>3.911059809999998</v>
      </c>
      <c r="D74" s="22">
        <f t="shared" ref="D74:D76" si="80">+B74+C74</f>
        <v>3.911059809999998</v>
      </c>
      <c r="E74" s="16"/>
      <c r="F74" s="21">
        <v>5</v>
      </c>
      <c r="G74" s="21">
        <v>1.0818000000000001E-4</v>
      </c>
      <c r="H74" s="22">
        <f t="shared" ref="H74:H76" si="81">+F74+G74</f>
        <v>5.0001081799999998</v>
      </c>
      <c r="I74" s="16"/>
      <c r="J74" s="21">
        <f t="shared" ref="J74:J77" si="82">+B74-F74</f>
        <v>-5</v>
      </c>
      <c r="K74" s="22">
        <f t="shared" ref="K74:K77" si="83">+K73+J74</f>
        <v>-413.59999999999991</v>
      </c>
      <c r="L74" s="16"/>
      <c r="M74" s="21">
        <f t="shared" ref="M74:M77" si="84">+C74-G74</f>
        <v>3.9109516299999982</v>
      </c>
      <c r="N74" s="22">
        <f t="shared" ref="N74:N77" si="85">+N73+M74</f>
        <v>246.72170053999997</v>
      </c>
      <c r="O74" s="16"/>
      <c r="P74" s="21">
        <f t="shared" ref="P74:P77" si="86">+J74+M74</f>
        <v>-1.0890483700000018</v>
      </c>
      <c r="Q74" s="22">
        <f t="shared" ref="Q74:Q77" si="87">+Q73+P74</f>
        <v>-166.87829945999994</v>
      </c>
    </row>
    <row r="75" spans="1:17" ht="15" customHeight="1" x14ac:dyDescent="0.25">
      <c r="A75" s="18">
        <v>45014</v>
      </c>
      <c r="B75" s="21">
        <v>0</v>
      </c>
      <c r="C75" s="21">
        <v>4.3164230000000005E-2</v>
      </c>
      <c r="D75" s="22">
        <f t="shared" si="80"/>
        <v>4.3164230000000005E-2</v>
      </c>
      <c r="E75" s="16"/>
      <c r="F75" s="21">
        <v>0.4</v>
      </c>
      <c r="G75" s="21">
        <v>0</v>
      </c>
      <c r="H75" s="22">
        <f t="shared" si="81"/>
        <v>0.4</v>
      </c>
      <c r="I75" s="16"/>
      <c r="J75" s="21">
        <f t="shared" si="82"/>
        <v>-0.4</v>
      </c>
      <c r="K75" s="22">
        <f t="shared" si="83"/>
        <v>-413.99999999999989</v>
      </c>
      <c r="L75" s="16"/>
      <c r="M75" s="21">
        <f t="shared" si="84"/>
        <v>4.3164230000000005E-2</v>
      </c>
      <c r="N75" s="22">
        <f t="shared" si="85"/>
        <v>246.76486476999997</v>
      </c>
      <c r="O75" s="16"/>
      <c r="P75" s="21">
        <f t="shared" si="86"/>
        <v>-0.35683577</v>
      </c>
      <c r="Q75" s="22">
        <f t="shared" si="87"/>
        <v>-167.23513522999994</v>
      </c>
    </row>
    <row r="76" spans="1:17" ht="15" customHeight="1" x14ac:dyDescent="0.25">
      <c r="A76" s="18">
        <v>45015</v>
      </c>
      <c r="B76" s="21">
        <v>0</v>
      </c>
      <c r="C76" s="21">
        <v>25.258078300000001</v>
      </c>
      <c r="D76" s="22">
        <f t="shared" si="80"/>
        <v>25.258078300000001</v>
      </c>
      <c r="E76" s="16"/>
      <c r="F76" s="21">
        <v>0</v>
      </c>
      <c r="G76" s="21">
        <v>0</v>
      </c>
      <c r="H76" s="22">
        <f t="shared" si="81"/>
        <v>0</v>
      </c>
      <c r="I76" s="16"/>
      <c r="J76" s="21">
        <f t="shared" si="82"/>
        <v>0</v>
      </c>
      <c r="K76" s="22">
        <f t="shared" si="83"/>
        <v>-413.99999999999989</v>
      </c>
      <c r="L76" s="16"/>
      <c r="M76" s="21">
        <f t="shared" si="84"/>
        <v>25.258078300000001</v>
      </c>
      <c r="N76" s="22">
        <f t="shared" si="85"/>
        <v>272.02294307</v>
      </c>
      <c r="O76" s="16"/>
      <c r="P76" s="21">
        <f t="shared" si="86"/>
        <v>25.258078300000001</v>
      </c>
      <c r="Q76" s="22">
        <f t="shared" si="87"/>
        <v>-141.97705692999995</v>
      </c>
    </row>
    <row r="77" spans="1:17" ht="15" customHeight="1" x14ac:dyDescent="0.25">
      <c r="A77" s="18">
        <v>45016</v>
      </c>
      <c r="B77" s="21">
        <v>0</v>
      </c>
      <c r="C77" s="21">
        <v>0.19244096999999999</v>
      </c>
      <c r="D77" s="22">
        <f>+B77+C77</f>
        <v>0.19244096999999999</v>
      </c>
      <c r="E77" s="16"/>
      <c r="F77" s="21">
        <v>5</v>
      </c>
      <c r="G77" s="21">
        <v>0</v>
      </c>
      <c r="H77" s="22">
        <f>+F77+G77</f>
        <v>5</v>
      </c>
      <c r="I77" s="16"/>
      <c r="J77" s="21">
        <f t="shared" si="82"/>
        <v>-5</v>
      </c>
      <c r="K77" s="22">
        <f t="shared" si="83"/>
        <v>-418.99999999999989</v>
      </c>
      <c r="L77" s="16"/>
      <c r="M77" s="21">
        <f t="shared" si="84"/>
        <v>0.19244096999999999</v>
      </c>
      <c r="N77" s="22">
        <f t="shared" si="85"/>
        <v>272.21538404</v>
      </c>
      <c r="O77" s="16"/>
      <c r="P77" s="21">
        <f t="shared" si="86"/>
        <v>-4.8075590300000002</v>
      </c>
      <c r="Q77" s="22">
        <f t="shared" si="87"/>
        <v>-146.78461595999994</v>
      </c>
    </row>
    <row r="78" spans="1:17" ht="15" customHeight="1" x14ac:dyDescent="0.25">
      <c r="A78" s="18">
        <v>45019</v>
      </c>
      <c r="B78" s="21">
        <v>0</v>
      </c>
      <c r="C78" s="21">
        <v>0.99525478000000012</v>
      </c>
      <c r="D78" s="22">
        <f t="shared" ref="D78:D79" si="88">+B78+C78</f>
        <v>0.99525478000000012</v>
      </c>
      <c r="E78" s="16"/>
      <c r="F78" s="21">
        <v>2.9</v>
      </c>
      <c r="G78" s="21">
        <v>0</v>
      </c>
      <c r="H78" s="22">
        <f t="shared" ref="H78:H79" si="89">+F78+G78</f>
        <v>2.9</v>
      </c>
      <c r="I78" s="16"/>
      <c r="J78" s="21">
        <f t="shared" ref="J78:J82" si="90">+B78-F78</f>
        <v>-2.9</v>
      </c>
      <c r="K78" s="22">
        <f t="shared" ref="K78:K82" si="91">+K77+J78</f>
        <v>-421.89999999999986</v>
      </c>
      <c r="L78" s="16"/>
      <c r="M78" s="21">
        <f t="shared" ref="M78:M82" si="92">+C78-G78</f>
        <v>0.99525478000000012</v>
      </c>
      <c r="N78" s="22">
        <f t="shared" ref="N78:N82" si="93">+N77+M78</f>
        <v>273.21063881999999</v>
      </c>
      <c r="O78" s="16"/>
      <c r="P78" s="21">
        <f t="shared" ref="P78:P82" si="94">+J78+M78</f>
        <v>-1.9047452199999997</v>
      </c>
      <c r="Q78" s="22">
        <f t="shared" ref="Q78:Q82" si="95">+Q77+P78</f>
        <v>-148.68936117999993</v>
      </c>
    </row>
    <row r="79" spans="1:17" ht="15" customHeight="1" x14ac:dyDescent="0.25">
      <c r="A79" s="18">
        <v>45020</v>
      </c>
      <c r="B79" s="21">
        <v>0</v>
      </c>
      <c r="C79" s="21">
        <v>26.281254790000009</v>
      </c>
      <c r="D79" s="22">
        <f t="shared" si="88"/>
        <v>26.281254790000009</v>
      </c>
      <c r="E79" s="16"/>
      <c r="F79" s="21">
        <v>0</v>
      </c>
      <c r="G79" s="21">
        <v>0</v>
      </c>
      <c r="H79" s="22">
        <f t="shared" si="89"/>
        <v>0</v>
      </c>
      <c r="I79" s="16"/>
      <c r="J79" s="21">
        <f t="shared" si="90"/>
        <v>0</v>
      </c>
      <c r="K79" s="22">
        <f t="shared" si="91"/>
        <v>-421.89999999999986</v>
      </c>
      <c r="L79" s="16"/>
      <c r="M79" s="21">
        <f t="shared" si="92"/>
        <v>26.281254790000009</v>
      </c>
      <c r="N79" s="22">
        <f t="shared" si="93"/>
        <v>299.49189360999998</v>
      </c>
      <c r="O79" s="16"/>
      <c r="P79" s="21">
        <f t="shared" si="94"/>
        <v>26.281254790000009</v>
      </c>
      <c r="Q79" s="22">
        <f t="shared" si="95"/>
        <v>-122.40810638999993</v>
      </c>
    </row>
    <row r="80" spans="1:17" ht="15" customHeight="1" x14ac:dyDescent="0.25">
      <c r="A80" s="18">
        <v>45021</v>
      </c>
      <c r="B80" s="21">
        <v>0</v>
      </c>
      <c r="C80" s="21">
        <v>0</v>
      </c>
      <c r="D80" s="22">
        <f>+B80+C80</f>
        <v>0</v>
      </c>
      <c r="E80" s="16"/>
      <c r="F80" s="21">
        <v>2</v>
      </c>
      <c r="G80" s="21">
        <v>0</v>
      </c>
      <c r="H80" s="22">
        <f>+F80+G80</f>
        <v>2</v>
      </c>
      <c r="I80" s="16"/>
      <c r="J80" s="21">
        <f t="shared" si="90"/>
        <v>-2</v>
      </c>
      <c r="K80" s="22">
        <f t="shared" si="91"/>
        <v>-423.89999999999986</v>
      </c>
      <c r="L80" s="16"/>
      <c r="M80" s="21">
        <f t="shared" si="92"/>
        <v>0</v>
      </c>
      <c r="N80" s="22">
        <f t="shared" si="93"/>
        <v>299.49189360999998</v>
      </c>
      <c r="O80" s="16"/>
      <c r="P80" s="21">
        <f t="shared" si="94"/>
        <v>-2</v>
      </c>
      <c r="Q80" s="22">
        <f t="shared" si="95"/>
        <v>-124.40810638999993</v>
      </c>
    </row>
    <row r="81" spans="1:17" ht="15" customHeight="1" x14ac:dyDescent="0.25">
      <c r="A81" s="18">
        <v>45026</v>
      </c>
      <c r="B81" s="21">
        <v>0</v>
      </c>
      <c r="C81" s="21">
        <v>4.9290000000000002E-3</v>
      </c>
      <c r="D81" s="22">
        <f t="shared" ref="D81" si="96">+B81+C81</f>
        <v>4.9290000000000002E-3</v>
      </c>
      <c r="E81" s="16"/>
      <c r="F81" s="21">
        <v>0</v>
      </c>
      <c r="G81" s="21">
        <v>0</v>
      </c>
      <c r="H81" s="22">
        <f t="shared" ref="H81" si="97">+F81+G81</f>
        <v>0</v>
      </c>
      <c r="I81" s="16"/>
      <c r="J81" s="21">
        <f t="shared" si="90"/>
        <v>0</v>
      </c>
      <c r="K81" s="22">
        <f t="shared" si="91"/>
        <v>-423.89999999999986</v>
      </c>
      <c r="L81" s="16"/>
      <c r="M81" s="21">
        <f t="shared" si="92"/>
        <v>4.9290000000000002E-3</v>
      </c>
      <c r="N81" s="22">
        <f t="shared" si="93"/>
        <v>299.49682260999998</v>
      </c>
      <c r="O81" s="16"/>
      <c r="P81" s="21">
        <f t="shared" si="94"/>
        <v>4.9290000000000002E-3</v>
      </c>
      <c r="Q81" s="22">
        <f t="shared" si="95"/>
        <v>-124.40317738999993</v>
      </c>
    </row>
    <row r="82" spans="1:17" ht="15" customHeight="1" x14ac:dyDescent="0.25">
      <c r="A82" s="18">
        <v>45027</v>
      </c>
      <c r="B82" s="21">
        <v>0</v>
      </c>
      <c r="C82" s="21">
        <v>7.7136328299999999</v>
      </c>
      <c r="D82" s="22">
        <f>+B82+C82</f>
        <v>7.7136328299999999</v>
      </c>
      <c r="E82" s="16"/>
      <c r="F82" s="21">
        <v>0</v>
      </c>
      <c r="G82" s="21">
        <v>25.0005074</v>
      </c>
      <c r="H82" s="22">
        <f>+F82+G82</f>
        <v>25.0005074</v>
      </c>
      <c r="I82" s="16"/>
      <c r="J82" s="21">
        <f t="shared" si="90"/>
        <v>0</v>
      </c>
      <c r="K82" s="22">
        <f t="shared" si="91"/>
        <v>-423.89999999999986</v>
      </c>
      <c r="L82" s="16"/>
      <c r="M82" s="21">
        <f t="shared" si="92"/>
        <v>-17.286874570000002</v>
      </c>
      <c r="N82" s="22">
        <f t="shared" si="93"/>
        <v>282.20994803999997</v>
      </c>
      <c r="O82" s="16"/>
      <c r="P82" s="21">
        <f t="shared" si="94"/>
        <v>-17.286874570000002</v>
      </c>
      <c r="Q82" s="22">
        <f t="shared" si="95"/>
        <v>-141.69005195999992</v>
      </c>
    </row>
    <row r="83" spans="1:17" ht="15" customHeight="1" x14ac:dyDescent="0.25">
      <c r="A83" s="18">
        <v>45028</v>
      </c>
      <c r="B83" s="21">
        <v>0</v>
      </c>
      <c r="C83" s="21">
        <v>0.17041889999999998</v>
      </c>
      <c r="D83" s="22">
        <f t="shared" ref="D83:D84" si="98">+B83+C83</f>
        <v>0.17041889999999998</v>
      </c>
      <c r="E83" s="16"/>
      <c r="F83" s="21">
        <v>0</v>
      </c>
      <c r="G83" s="21">
        <v>0</v>
      </c>
      <c r="H83" s="22">
        <f t="shared" ref="H83:H84" si="99">+F83+G83</f>
        <v>0</v>
      </c>
      <c r="I83" s="16"/>
      <c r="J83" s="21">
        <f t="shared" ref="J83:J87" si="100">+B83-F83</f>
        <v>0</v>
      </c>
      <c r="K83" s="22">
        <f t="shared" ref="K83:K87" si="101">+K82+J83</f>
        <v>-423.89999999999986</v>
      </c>
      <c r="L83" s="16"/>
      <c r="M83" s="21">
        <f t="shared" ref="M83:M87" si="102">+C83-G83</f>
        <v>0.17041889999999998</v>
      </c>
      <c r="N83" s="22">
        <f t="shared" ref="N83:N87" si="103">+N82+M83</f>
        <v>282.38036693999999</v>
      </c>
      <c r="O83" s="16"/>
      <c r="P83" s="21">
        <f t="shared" ref="P83:P87" si="104">+J83+M83</f>
        <v>0.17041889999999998</v>
      </c>
      <c r="Q83" s="22">
        <f t="shared" ref="Q83:Q87" si="105">+Q82+P83</f>
        <v>-141.51963305999993</v>
      </c>
    </row>
    <row r="84" spans="1:17" ht="15" customHeight="1" x14ac:dyDescent="0.25">
      <c r="A84" s="18">
        <v>45029</v>
      </c>
      <c r="B84" s="21">
        <v>0</v>
      </c>
      <c r="C84" s="21">
        <v>8.4873662499999991</v>
      </c>
      <c r="D84" s="22">
        <f t="shared" si="98"/>
        <v>8.4873662499999991</v>
      </c>
      <c r="E84" s="16"/>
      <c r="F84" s="21">
        <v>0</v>
      </c>
      <c r="G84" s="21">
        <v>0</v>
      </c>
      <c r="H84" s="22">
        <f t="shared" si="99"/>
        <v>0</v>
      </c>
      <c r="I84" s="16"/>
      <c r="J84" s="21">
        <f t="shared" si="100"/>
        <v>0</v>
      </c>
      <c r="K84" s="22">
        <f t="shared" si="101"/>
        <v>-423.89999999999986</v>
      </c>
      <c r="L84" s="16"/>
      <c r="M84" s="21">
        <f t="shared" si="102"/>
        <v>8.4873662499999991</v>
      </c>
      <c r="N84" s="22">
        <f t="shared" si="103"/>
        <v>290.86773318999997</v>
      </c>
      <c r="O84" s="16"/>
      <c r="P84" s="21">
        <f t="shared" si="104"/>
        <v>8.4873662499999991</v>
      </c>
      <c r="Q84" s="22">
        <f t="shared" si="105"/>
        <v>-133.03226680999992</v>
      </c>
    </row>
    <row r="85" spans="1:17" ht="15" customHeight="1" x14ac:dyDescent="0.25">
      <c r="A85" s="18">
        <v>45030</v>
      </c>
      <c r="B85" s="21">
        <v>0</v>
      </c>
      <c r="C85" s="21">
        <v>1.8318899999999999E-2</v>
      </c>
      <c r="D85" s="22">
        <f>+B85+C85</f>
        <v>1.8318899999999999E-2</v>
      </c>
      <c r="E85" s="16"/>
      <c r="F85" s="21">
        <v>0</v>
      </c>
      <c r="G85" s="21">
        <v>30</v>
      </c>
      <c r="H85" s="22">
        <f>+F85+G85</f>
        <v>30</v>
      </c>
      <c r="I85" s="16"/>
      <c r="J85" s="21">
        <f t="shared" si="100"/>
        <v>0</v>
      </c>
      <c r="K85" s="22">
        <f t="shared" si="101"/>
        <v>-423.89999999999986</v>
      </c>
      <c r="L85" s="16"/>
      <c r="M85" s="21">
        <f t="shared" si="102"/>
        <v>-29.981681099999999</v>
      </c>
      <c r="N85" s="22">
        <f t="shared" si="103"/>
        <v>260.88605208999996</v>
      </c>
      <c r="O85" s="16"/>
      <c r="P85" s="21">
        <f t="shared" si="104"/>
        <v>-29.981681099999999</v>
      </c>
      <c r="Q85" s="22">
        <f t="shared" si="105"/>
        <v>-163.01394790999993</v>
      </c>
    </row>
    <row r="86" spans="1:17" ht="15" customHeight="1" x14ac:dyDescent="0.25">
      <c r="A86" s="18">
        <v>45033</v>
      </c>
      <c r="B86" s="21">
        <v>0</v>
      </c>
      <c r="C86" s="21">
        <v>1.255592E-2</v>
      </c>
      <c r="D86" s="22">
        <f t="shared" ref="D86" si="106">+B86+C86</f>
        <v>1.255592E-2</v>
      </c>
      <c r="E86" s="16"/>
      <c r="F86" s="21">
        <v>0</v>
      </c>
      <c r="G86" s="21">
        <v>0</v>
      </c>
      <c r="H86" s="22">
        <f t="shared" ref="H86" si="107">+F86+G86</f>
        <v>0</v>
      </c>
      <c r="I86" s="16"/>
      <c r="J86" s="21">
        <f t="shared" si="100"/>
        <v>0</v>
      </c>
      <c r="K86" s="22">
        <f t="shared" si="101"/>
        <v>-423.89999999999986</v>
      </c>
      <c r="L86" s="16"/>
      <c r="M86" s="21">
        <f t="shared" si="102"/>
        <v>1.255592E-2</v>
      </c>
      <c r="N86" s="22">
        <f t="shared" si="103"/>
        <v>260.89860800999998</v>
      </c>
      <c r="O86" s="16"/>
      <c r="P86" s="21">
        <f t="shared" si="104"/>
        <v>1.255592E-2</v>
      </c>
      <c r="Q86" s="22">
        <f t="shared" si="105"/>
        <v>-163.00139198999992</v>
      </c>
    </row>
    <row r="87" spans="1:17" ht="15" customHeight="1" x14ac:dyDescent="0.25">
      <c r="A87" s="18">
        <v>45034</v>
      </c>
      <c r="B87" s="21">
        <v>0</v>
      </c>
      <c r="C87" s="21">
        <v>8.9059145999999991</v>
      </c>
      <c r="D87" s="22">
        <f>+B87+C87</f>
        <v>8.9059145999999991</v>
      </c>
      <c r="E87" s="16"/>
      <c r="F87" s="21">
        <v>0</v>
      </c>
      <c r="G87" s="21">
        <v>0</v>
      </c>
      <c r="H87" s="22">
        <f>+F87+G87</f>
        <v>0</v>
      </c>
      <c r="I87" s="16"/>
      <c r="J87" s="21">
        <f t="shared" si="100"/>
        <v>0</v>
      </c>
      <c r="K87" s="22">
        <f t="shared" si="101"/>
        <v>-423.89999999999986</v>
      </c>
      <c r="L87" s="16"/>
      <c r="M87" s="21">
        <f t="shared" si="102"/>
        <v>8.9059145999999991</v>
      </c>
      <c r="N87" s="22">
        <f t="shared" si="103"/>
        <v>269.80452260999999</v>
      </c>
      <c r="O87" s="16"/>
      <c r="P87" s="21">
        <f t="shared" si="104"/>
        <v>8.9059145999999991</v>
      </c>
      <c r="Q87" s="22">
        <f t="shared" si="105"/>
        <v>-154.09547738999993</v>
      </c>
    </row>
    <row r="88" spans="1:17" ht="15" customHeight="1" x14ac:dyDescent="0.25">
      <c r="A88" s="18">
        <v>45035</v>
      </c>
      <c r="B88" s="21">
        <v>0</v>
      </c>
      <c r="C88" s="21">
        <v>5.3324079999999961E-2</v>
      </c>
      <c r="D88" s="22">
        <f t="shared" ref="D88:D89" si="108">+B88+C88</f>
        <v>5.3324079999999961E-2</v>
      </c>
      <c r="E88" s="16"/>
      <c r="F88" s="21">
        <v>0</v>
      </c>
      <c r="G88" s="21">
        <v>0.22886229999999999</v>
      </c>
      <c r="H88" s="22">
        <f t="shared" ref="H88:H89" si="109">+F88+G88</f>
        <v>0.22886229999999999</v>
      </c>
      <c r="I88" s="16"/>
      <c r="J88" s="21">
        <f t="shared" ref="J88:J92" si="110">+B88-F88</f>
        <v>0</v>
      </c>
      <c r="K88" s="22">
        <f t="shared" ref="K88:K92" si="111">+K87+J88</f>
        <v>-423.89999999999986</v>
      </c>
      <c r="L88" s="16"/>
      <c r="M88" s="21">
        <f t="shared" ref="M88:M92" si="112">+C88-G88</f>
        <v>-0.17553822000000002</v>
      </c>
      <c r="N88" s="22">
        <f t="shared" ref="N88:N92" si="113">+N87+M88</f>
        <v>269.62898438999997</v>
      </c>
      <c r="O88" s="16"/>
      <c r="P88" s="21">
        <f t="shared" ref="P88:P92" si="114">+J88+M88</f>
        <v>-0.17553822000000002</v>
      </c>
      <c r="Q88" s="22">
        <f t="shared" ref="Q88:Q92" si="115">+Q87+P88</f>
        <v>-154.27101560999992</v>
      </c>
    </row>
    <row r="89" spans="1:17" ht="15" customHeight="1" x14ac:dyDescent="0.25">
      <c r="A89" s="18">
        <v>45036</v>
      </c>
      <c r="B89" s="21">
        <v>0</v>
      </c>
      <c r="C89" s="21">
        <v>7.4457878099999997</v>
      </c>
      <c r="D89" s="22">
        <f t="shared" si="108"/>
        <v>7.4457878099999997</v>
      </c>
      <c r="E89" s="16"/>
      <c r="F89" s="21">
        <v>0</v>
      </c>
      <c r="G89" s="21">
        <v>0</v>
      </c>
      <c r="H89" s="22">
        <f t="shared" si="109"/>
        <v>0</v>
      </c>
      <c r="I89" s="16"/>
      <c r="J89" s="21">
        <f t="shared" si="110"/>
        <v>0</v>
      </c>
      <c r="K89" s="22">
        <f t="shared" si="111"/>
        <v>-423.89999999999986</v>
      </c>
      <c r="L89" s="16"/>
      <c r="M89" s="21">
        <f t="shared" si="112"/>
        <v>7.4457878099999997</v>
      </c>
      <c r="N89" s="22">
        <f t="shared" si="113"/>
        <v>277.07477219999998</v>
      </c>
      <c r="O89" s="16"/>
      <c r="P89" s="21">
        <f t="shared" si="114"/>
        <v>7.4457878099999997</v>
      </c>
      <c r="Q89" s="22">
        <f t="shared" si="115"/>
        <v>-146.82522779999991</v>
      </c>
    </row>
    <row r="90" spans="1:17" ht="15" customHeight="1" x14ac:dyDescent="0.25">
      <c r="A90" s="18">
        <v>45037</v>
      </c>
      <c r="B90" s="21">
        <v>0</v>
      </c>
      <c r="C90" s="21">
        <v>4.0110533400000001</v>
      </c>
      <c r="D90" s="22">
        <f>+B90+C90</f>
        <v>4.0110533400000001</v>
      </c>
      <c r="E90" s="16"/>
      <c r="F90" s="21">
        <v>0</v>
      </c>
      <c r="G90" s="21">
        <v>0</v>
      </c>
      <c r="H90" s="22">
        <f>+F90+G90</f>
        <v>0</v>
      </c>
      <c r="I90" s="16"/>
      <c r="J90" s="21">
        <f t="shared" si="110"/>
        <v>0</v>
      </c>
      <c r="K90" s="22">
        <f t="shared" si="111"/>
        <v>-423.89999999999986</v>
      </c>
      <c r="L90" s="16"/>
      <c r="M90" s="21">
        <f t="shared" si="112"/>
        <v>4.0110533400000001</v>
      </c>
      <c r="N90" s="22">
        <f t="shared" si="113"/>
        <v>281.08582553999997</v>
      </c>
      <c r="O90" s="16"/>
      <c r="P90" s="21">
        <f t="shared" si="114"/>
        <v>4.0110533400000001</v>
      </c>
      <c r="Q90" s="22">
        <f t="shared" si="115"/>
        <v>-142.81417445999992</v>
      </c>
    </row>
    <row r="91" spans="1:17" ht="15" customHeight="1" x14ac:dyDescent="0.25">
      <c r="A91" s="18">
        <v>45040</v>
      </c>
      <c r="B91" s="21">
        <v>0</v>
      </c>
      <c r="C91" s="21">
        <v>0.58228309999999994</v>
      </c>
      <c r="D91" s="22">
        <f t="shared" ref="D91" si="116">+B91+C91</f>
        <v>0.58228309999999994</v>
      </c>
      <c r="E91" s="16"/>
      <c r="F91" s="21">
        <v>0</v>
      </c>
      <c r="G91" s="21">
        <v>0</v>
      </c>
      <c r="H91" s="22">
        <f t="shared" ref="H91" si="117">+F91+G91</f>
        <v>0</v>
      </c>
      <c r="I91" s="16"/>
      <c r="J91" s="21">
        <f t="shared" si="110"/>
        <v>0</v>
      </c>
      <c r="K91" s="22">
        <f t="shared" si="111"/>
        <v>-423.89999999999986</v>
      </c>
      <c r="L91" s="16"/>
      <c r="M91" s="21">
        <f t="shared" si="112"/>
        <v>0.58228309999999994</v>
      </c>
      <c r="N91" s="22">
        <f t="shared" si="113"/>
        <v>281.66810863999996</v>
      </c>
      <c r="O91" s="16"/>
      <c r="P91" s="21">
        <f t="shared" si="114"/>
        <v>0.58228309999999994</v>
      </c>
      <c r="Q91" s="22">
        <f t="shared" si="115"/>
        <v>-142.23189135999991</v>
      </c>
    </row>
    <row r="92" spans="1:17" ht="15" customHeight="1" x14ac:dyDescent="0.25">
      <c r="A92" s="18">
        <v>45041</v>
      </c>
      <c r="B92" s="21">
        <v>0</v>
      </c>
      <c r="C92" s="21">
        <v>21.173819960000014</v>
      </c>
      <c r="D92" s="22">
        <f>+B92+C92</f>
        <v>21.173819960000014</v>
      </c>
      <c r="E92" s="16"/>
      <c r="F92" s="21">
        <v>5</v>
      </c>
      <c r="G92" s="21">
        <v>7.0562999999999995E-4</v>
      </c>
      <c r="H92" s="22">
        <f>+F92+G92</f>
        <v>5.0007056299999997</v>
      </c>
      <c r="I92" s="16"/>
      <c r="J92" s="21">
        <f t="shared" si="110"/>
        <v>-5</v>
      </c>
      <c r="K92" s="22">
        <f t="shared" si="111"/>
        <v>-428.89999999999986</v>
      </c>
      <c r="L92" s="16"/>
      <c r="M92" s="21">
        <f t="shared" si="112"/>
        <v>21.173114330000015</v>
      </c>
      <c r="N92" s="22">
        <f t="shared" si="113"/>
        <v>302.84122296999999</v>
      </c>
      <c r="O92" s="16"/>
      <c r="P92" s="21">
        <f t="shared" si="114"/>
        <v>16.173114330000015</v>
      </c>
      <c r="Q92" s="22">
        <f t="shared" si="115"/>
        <v>-126.05877702999989</v>
      </c>
    </row>
    <row r="93" spans="1:17" ht="15" customHeight="1" x14ac:dyDescent="0.25">
      <c r="A93" s="18">
        <v>45042</v>
      </c>
      <c r="B93" s="21">
        <v>0</v>
      </c>
      <c r="C93" s="21">
        <v>6.8083908199999996</v>
      </c>
      <c r="D93" s="22">
        <f t="shared" ref="D93:D94" si="118">+B93+C93</f>
        <v>6.8083908199999996</v>
      </c>
      <c r="E93" s="16"/>
      <c r="F93" s="21">
        <v>12.5</v>
      </c>
      <c r="G93" s="21">
        <v>0</v>
      </c>
      <c r="H93" s="22">
        <f t="shared" ref="H93:H94" si="119">+F93+G93</f>
        <v>12.5</v>
      </c>
      <c r="I93" s="16"/>
      <c r="J93" s="21">
        <f t="shared" ref="J93:J96" si="120">+B93-F93</f>
        <v>-12.5</v>
      </c>
      <c r="K93" s="22">
        <f t="shared" ref="K93:K96" si="121">+K92+J93</f>
        <v>-441.39999999999986</v>
      </c>
      <c r="L93" s="16"/>
      <c r="M93" s="21">
        <f t="shared" ref="M93:M96" si="122">+C93-G93</f>
        <v>6.8083908199999996</v>
      </c>
      <c r="N93" s="22">
        <f t="shared" ref="N93:N96" si="123">+N92+M93</f>
        <v>309.64961378999999</v>
      </c>
      <c r="O93" s="16"/>
      <c r="P93" s="21">
        <f t="shared" ref="P93:P96" si="124">+J93+M93</f>
        <v>-5.6916091800000004</v>
      </c>
      <c r="Q93" s="22">
        <f t="shared" ref="Q93:Q96" si="125">+Q92+P93</f>
        <v>-131.75038620999987</v>
      </c>
    </row>
    <row r="94" spans="1:17" ht="15" customHeight="1" x14ac:dyDescent="0.25">
      <c r="A94" s="18">
        <v>45043</v>
      </c>
      <c r="B94" s="21">
        <v>0</v>
      </c>
      <c r="C94" s="21">
        <v>78.277795130000001</v>
      </c>
      <c r="D94" s="22">
        <f t="shared" si="118"/>
        <v>78.277795130000001</v>
      </c>
      <c r="E94" s="16"/>
      <c r="F94" s="21">
        <v>5</v>
      </c>
      <c r="G94" s="21">
        <v>0.26731090999999996</v>
      </c>
      <c r="H94" s="22">
        <f t="shared" si="119"/>
        <v>5.26731091</v>
      </c>
      <c r="I94" s="16"/>
      <c r="J94" s="21">
        <f t="shared" si="120"/>
        <v>-5</v>
      </c>
      <c r="K94" s="22">
        <f t="shared" si="121"/>
        <v>-446.39999999999986</v>
      </c>
      <c r="L94" s="16"/>
      <c r="M94" s="21">
        <f t="shared" si="122"/>
        <v>78.010484219999995</v>
      </c>
      <c r="N94" s="22">
        <f t="shared" si="123"/>
        <v>387.66009800999996</v>
      </c>
      <c r="O94" s="16"/>
      <c r="P94" s="21">
        <f t="shared" si="124"/>
        <v>73.010484219999995</v>
      </c>
      <c r="Q94" s="22">
        <f t="shared" si="125"/>
        <v>-58.739901989999879</v>
      </c>
    </row>
    <row r="95" spans="1:17" ht="15" customHeight="1" x14ac:dyDescent="0.25">
      <c r="A95" s="18">
        <v>45044</v>
      </c>
      <c r="B95" s="21">
        <v>0</v>
      </c>
      <c r="C95" s="21">
        <v>0.37423076</v>
      </c>
      <c r="D95" s="22">
        <f>+B95+C95</f>
        <v>0.37423076</v>
      </c>
      <c r="E95" s="16"/>
      <c r="F95" s="21">
        <v>2</v>
      </c>
      <c r="G95" s="21">
        <v>40</v>
      </c>
      <c r="H95" s="22">
        <f>+F95+G95</f>
        <v>42</v>
      </c>
      <c r="I95" s="16"/>
      <c r="J95" s="21">
        <f t="shared" si="120"/>
        <v>-2</v>
      </c>
      <c r="K95" s="22">
        <f t="shared" si="121"/>
        <v>-448.39999999999986</v>
      </c>
      <c r="L95" s="16"/>
      <c r="M95" s="21">
        <f t="shared" si="122"/>
        <v>-39.625769239999997</v>
      </c>
      <c r="N95" s="22">
        <f t="shared" si="123"/>
        <v>348.03432876999995</v>
      </c>
      <c r="O95" s="16"/>
      <c r="P95" s="21">
        <f t="shared" si="124"/>
        <v>-41.625769239999997</v>
      </c>
      <c r="Q95" s="22">
        <f t="shared" si="125"/>
        <v>-100.36567122999988</v>
      </c>
    </row>
    <row r="96" spans="1:17" ht="15" customHeight="1" x14ac:dyDescent="0.25">
      <c r="A96" s="18">
        <v>45048</v>
      </c>
      <c r="B96" s="21">
        <v>0</v>
      </c>
      <c r="C96" s="21">
        <v>14.699413699999999</v>
      </c>
      <c r="D96" s="22">
        <f>+B96+C96</f>
        <v>14.699413699999999</v>
      </c>
      <c r="E96" s="16"/>
      <c r="F96" s="21">
        <v>0</v>
      </c>
      <c r="G96" s="21">
        <v>0</v>
      </c>
      <c r="H96" s="22">
        <f>+F96+G96</f>
        <v>0</v>
      </c>
      <c r="I96" s="16"/>
      <c r="J96" s="21">
        <f t="shared" si="120"/>
        <v>0</v>
      </c>
      <c r="K96" s="22">
        <f t="shared" si="121"/>
        <v>-448.39999999999986</v>
      </c>
      <c r="L96" s="16"/>
      <c r="M96" s="21">
        <f t="shared" si="122"/>
        <v>14.699413699999999</v>
      </c>
      <c r="N96" s="22">
        <f t="shared" si="123"/>
        <v>362.73374246999992</v>
      </c>
      <c r="O96" s="16"/>
      <c r="P96" s="21">
        <f t="shared" si="124"/>
        <v>14.699413699999999</v>
      </c>
      <c r="Q96" s="22">
        <f t="shared" si="125"/>
        <v>-85.666257529999882</v>
      </c>
    </row>
    <row r="97" spans="1:17" ht="15" customHeight="1" x14ac:dyDescent="0.25">
      <c r="A97" s="18">
        <v>45049</v>
      </c>
      <c r="B97" s="21">
        <v>0</v>
      </c>
      <c r="C97" s="21">
        <v>0.58825695999999994</v>
      </c>
      <c r="D97" s="22">
        <f t="shared" ref="D97:D98" si="126">+B97+C97</f>
        <v>0.58825695999999994</v>
      </c>
      <c r="E97" s="16"/>
      <c r="F97" s="21">
        <v>0</v>
      </c>
      <c r="G97" s="21">
        <v>0</v>
      </c>
      <c r="H97" s="22">
        <f t="shared" ref="H97:H98" si="127">+F97+G97</f>
        <v>0</v>
      </c>
      <c r="I97" s="16"/>
      <c r="J97" s="21">
        <f t="shared" ref="J97:J101" si="128">+B97-F97</f>
        <v>0</v>
      </c>
      <c r="K97" s="22">
        <f t="shared" ref="K97:K101" si="129">+K96+J97</f>
        <v>-448.39999999999986</v>
      </c>
      <c r="L97" s="16"/>
      <c r="M97" s="21">
        <f t="shared" ref="M97:M101" si="130">+C97-G97</f>
        <v>0.58825695999999994</v>
      </c>
      <c r="N97" s="22">
        <f t="shared" ref="N97:N101" si="131">+N96+M97</f>
        <v>363.32199942999995</v>
      </c>
      <c r="O97" s="16"/>
      <c r="P97" s="21">
        <f t="shared" ref="P97:P101" si="132">+J97+M97</f>
        <v>0.58825695999999994</v>
      </c>
      <c r="Q97" s="22">
        <f t="shared" ref="Q97:Q101" si="133">+Q96+P97</f>
        <v>-85.078000569999887</v>
      </c>
    </row>
    <row r="98" spans="1:17" ht="15" customHeight="1" x14ac:dyDescent="0.25">
      <c r="A98" s="18">
        <v>45050</v>
      </c>
      <c r="B98" s="21">
        <v>0</v>
      </c>
      <c r="C98" s="21">
        <v>8.0230424899999964</v>
      </c>
      <c r="D98" s="22">
        <f t="shared" si="126"/>
        <v>8.0230424899999964</v>
      </c>
      <c r="E98" s="16"/>
      <c r="F98" s="21">
        <v>3</v>
      </c>
      <c r="G98" s="21">
        <v>4.6748999999999998E-4</v>
      </c>
      <c r="H98" s="22">
        <f t="shared" si="127"/>
        <v>3.0004674900000001</v>
      </c>
      <c r="I98" s="16"/>
      <c r="J98" s="21">
        <f t="shared" si="128"/>
        <v>-3</v>
      </c>
      <c r="K98" s="22">
        <f t="shared" si="129"/>
        <v>-451.39999999999986</v>
      </c>
      <c r="L98" s="16"/>
      <c r="M98" s="21">
        <f t="shared" si="130"/>
        <v>8.0225749999999962</v>
      </c>
      <c r="N98" s="22">
        <f t="shared" si="131"/>
        <v>371.34457442999997</v>
      </c>
      <c r="O98" s="16"/>
      <c r="P98" s="21">
        <f t="shared" si="132"/>
        <v>5.0225749999999962</v>
      </c>
      <c r="Q98" s="22">
        <f t="shared" si="133"/>
        <v>-80.055425569999898</v>
      </c>
    </row>
    <row r="99" spans="1:17" ht="15" customHeight="1" x14ac:dyDescent="0.25">
      <c r="A99" s="18">
        <v>45051</v>
      </c>
      <c r="B99" s="21">
        <v>0</v>
      </c>
      <c r="C99" s="21">
        <v>3.76498971</v>
      </c>
      <c r="D99" s="22">
        <f>+B99+C99</f>
        <v>3.76498971</v>
      </c>
      <c r="E99" s="16"/>
      <c r="F99" s="21">
        <v>3</v>
      </c>
      <c r="G99" s="21">
        <v>0</v>
      </c>
      <c r="H99" s="22">
        <f>+F99+G99</f>
        <v>3</v>
      </c>
      <c r="I99" s="16"/>
      <c r="J99" s="21">
        <f t="shared" si="128"/>
        <v>-3</v>
      </c>
      <c r="K99" s="22">
        <f t="shared" si="129"/>
        <v>-454.39999999999986</v>
      </c>
      <c r="L99" s="16"/>
      <c r="M99" s="21">
        <f t="shared" si="130"/>
        <v>3.76498971</v>
      </c>
      <c r="N99" s="22">
        <f t="shared" si="131"/>
        <v>375.10956413999997</v>
      </c>
      <c r="O99" s="16"/>
      <c r="P99" s="21">
        <f t="shared" si="132"/>
        <v>0.76498971000000004</v>
      </c>
      <c r="Q99" s="22">
        <f t="shared" si="133"/>
        <v>-79.290435859999903</v>
      </c>
    </row>
    <row r="100" spans="1:17" ht="15" customHeight="1" x14ac:dyDescent="0.25">
      <c r="A100" s="18">
        <v>45054</v>
      </c>
      <c r="B100" s="21">
        <v>0</v>
      </c>
      <c r="C100" s="21">
        <v>3.4992500000000002E-3</v>
      </c>
      <c r="D100" s="22">
        <f>+B100+C100</f>
        <v>3.4992500000000002E-3</v>
      </c>
      <c r="E100" s="16"/>
      <c r="F100" s="21">
        <v>0</v>
      </c>
      <c r="G100" s="21">
        <v>0</v>
      </c>
      <c r="H100" s="22">
        <f>+F100+G100</f>
        <v>0</v>
      </c>
      <c r="I100" s="16"/>
      <c r="J100" s="21">
        <f t="shared" si="128"/>
        <v>0</v>
      </c>
      <c r="K100" s="22">
        <f t="shared" si="129"/>
        <v>-454.39999999999986</v>
      </c>
      <c r="L100" s="16"/>
      <c r="M100" s="21">
        <f t="shared" si="130"/>
        <v>3.4992500000000002E-3</v>
      </c>
      <c r="N100" s="22">
        <f t="shared" si="131"/>
        <v>375.11306338999998</v>
      </c>
      <c r="O100" s="16"/>
      <c r="P100" s="21">
        <f t="shared" si="132"/>
        <v>3.4992500000000002E-3</v>
      </c>
      <c r="Q100" s="22">
        <f t="shared" si="133"/>
        <v>-79.286936609999898</v>
      </c>
    </row>
    <row r="101" spans="1:17" ht="15" customHeight="1" x14ac:dyDescent="0.25">
      <c r="A101" s="18">
        <v>45055</v>
      </c>
      <c r="B101" s="21">
        <v>0</v>
      </c>
      <c r="C101" s="21">
        <v>1.1129426100000002</v>
      </c>
      <c r="D101" s="22">
        <f>+B101+C101</f>
        <v>1.1129426100000002</v>
      </c>
      <c r="E101" s="16"/>
      <c r="F101" s="21">
        <v>4.5</v>
      </c>
      <c r="G101" s="21">
        <v>20</v>
      </c>
      <c r="H101" s="22">
        <f>+F101+G101</f>
        <v>24.5</v>
      </c>
      <c r="I101" s="16"/>
      <c r="J101" s="21">
        <f t="shared" si="128"/>
        <v>-4.5</v>
      </c>
      <c r="K101" s="22">
        <f t="shared" si="129"/>
        <v>-458.89999999999986</v>
      </c>
      <c r="L101" s="16"/>
      <c r="M101" s="21">
        <f t="shared" si="130"/>
        <v>-18.887057389999999</v>
      </c>
      <c r="N101" s="22">
        <f t="shared" si="131"/>
        <v>356.22600599999998</v>
      </c>
      <c r="O101" s="16"/>
      <c r="P101" s="21">
        <f t="shared" si="132"/>
        <v>-23.387057389999999</v>
      </c>
      <c r="Q101" s="22">
        <f t="shared" si="133"/>
        <v>-102.67399399999989</v>
      </c>
    </row>
    <row r="102" spans="1:17" ht="15" customHeight="1" x14ac:dyDescent="0.25">
      <c r="A102" s="18">
        <v>45056</v>
      </c>
      <c r="B102" s="21">
        <v>0</v>
      </c>
      <c r="C102" s="21">
        <v>3.1410880000000002E-2</v>
      </c>
      <c r="D102" s="22">
        <f t="shared" ref="D102:D103" si="134">+B102+C102</f>
        <v>3.1410880000000002E-2</v>
      </c>
      <c r="E102" s="16"/>
      <c r="F102" s="21">
        <v>4</v>
      </c>
      <c r="G102" s="21">
        <v>0</v>
      </c>
      <c r="H102" s="22">
        <f t="shared" ref="H102:H103" si="135">+F102+G102</f>
        <v>4</v>
      </c>
      <c r="I102" s="16"/>
      <c r="J102" s="21">
        <f t="shared" ref="J102:J106" si="136">+B102-F102</f>
        <v>-4</v>
      </c>
      <c r="K102" s="22">
        <f t="shared" ref="K102:K106" si="137">+K101+J102</f>
        <v>-462.89999999999986</v>
      </c>
      <c r="L102" s="16"/>
      <c r="M102" s="21">
        <f t="shared" ref="M102:M106" si="138">+C102-G102</f>
        <v>3.1410880000000002E-2</v>
      </c>
      <c r="N102" s="22">
        <f t="shared" ref="N102:N106" si="139">+N101+M102</f>
        <v>356.25741687999999</v>
      </c>
      <c r="O102" s="16"/>
      <c r="P102" s="21">
        <f t="shared" ref="P102:P106" si="140">+J102+M102</f>
        <v>-3.9685891199999999</v>
      </c>
      <c r="Q102" s="22">
        <f t="shared" ref="Q102:Q106" si="141">+Q101+P102</f>
        <v>-106.6425831199999</v>
      </c>
    </row>
    <row r="103" spans="1:17" ht="15" customHeight="1" x14ac:dyDescent="0.25">
      <c r="A103" s="18">
        <v>45057</v>
      </c>
      <c r="B103" s="21">
        <v>0</v>
      </c>
      <c r="C103" s="21">
        <v>1.8921978400000001</v>
      </c>
      <c r="D103" s="22">
        <f t="shared" si="134"/>
        <v>1.8921978400000001</v>
      </c>
      <c r="E103" s="16"/>
      <c r="F103" s="21">
        <v>5.5</v>
      </c>
      <c r="G103" s="21">
        <v>0</v>
      </c>
      <c r="H103" s="22">
        <f t="shared" si="135"/>
        <v>5.5</v>
      </c>
      <c r="I103" s="16"/>
      <c r="J103" s="21">
        <f t="shared" si="136"/>
        <v>-5.5</v>
      </c>
      <c r="K103" s="22">
        <f t="shared" si="137"/>
        <v>-468.39999999999986</v>
      </c>
      <c r="L103" s="16"/>
      <c r="M103" s="21">
        <f t="shared" si="138"/>
        <v>1.8921978400000001</v>
      </c>
      <c r="N103" s="22">
        <f t="shared" si="139"/>
        <v>358.14961471999999</v>
      </c>
      <c r="O103" s="16"/>
      <c r="P103" s="21">
        <f t="shared" si="140"/>
        <v>-3.6078021599999999</v>
      </c>
      <c r="Q103" s="22">
        <f t="shared" si="141"/>
        <v>-110.2503852799999</v>
      </c>
    </row>
    <row r="104" spans="1:17" ht="15" customHeight="1" x14ac:dyDescent="0.25">
      <c r="A104" s="18">
        <v>45058</v>
      </c>
      <c r="B104" s="21">
        <v>0</v>
      </c>
      <c r="C104" s="21">
        <v>7.269661999999999E-2</v>
      </c>
      <c r="D104" s="22">
        <f>+B104+C104</f>
        <v>7.269661999999999E-2</v>
      </c>
      <c r="E104" s="16"/>
      <c r="F104" s="21">
        <v>0.5</v>
      </c>
      <c r="G104" s="21">
        <v>0</v>
      </c>
      <c r="H104" s="22">
        <f>+F104+G104</f>
        <v>0.5</v>
      </c>
      <c r="I104" s="16"/>
      <c r="J104" s="21">
        <f t="shared" si="136"/>
        <v>-0.5</v>
      </c>
      <c r="K104" s="22">
        <f t="shared" si="137"/>
        <v>-468.89999999999986</v>
      </c>
      <c r="L104" s="16"/>
      <c r="M104" s="21">
        <f t="shared" si="138"/>
        <v>7.269661999999999E-2</v>
      </c>
      <c r="N104" s="22">
        <f t="shared" si="139"/>
        <v>358.22231133999998</v>
      </c>
      <c r="O104" s="16"/>
      <c r="P104" s="21">
        <f t="shared" si="140"/>
        <v>-0.42730338000000001</v>
      </c>
      <c r="Q104" s="22">
        <f t="shared" si="141"/>
        <v>-110.6776886599999</v>
      </c>
    </row>
    <row r="105" spans="1:17" ht="15" customHeight="1" x14ac:dyDescent="0.25">
      <c r="A105" s="18">
        <v>45062</v>
      </c>
      <c r="B105" s="21">
        <v>0</v>
      </c>
      <c r="C105" s="21">
        <v>8.0462384199999999</v>
      </c>
      <c r="D105" s="22">
        <f>+B105+C105</f>
        <v>8.0462384199999999</v>
      </c>
      <c r="E105" s="16"/>
      <c r="F105" s="21">
        <v>1</v>
      </c>
      <c r="G105" s="21">
        <v>0</v>
      </c>
      <c r="H105" s="22">
        <f>+F105+G105</f>
        <v>1</v>
      </c>
      <c r="I105" s="16"/>
      <c r="J105" s="21">
        <f t="shared" si="136"/>
        <v>-1</v>
      </c>
      <c r="K105" s="22">
        <f t="shared" si="137"/>
        <v>-469.89999999999986</v>
      </c>
      <c r="L105" s="16"/>
      <c r="M105" s="21">
        <f t="shared" si="138"/>
        <v>8.0462384199999999</v>
      </c>
      <c r="N105" s="22">
        <f t="shared" si="139"/>
        <v>366.26854975999998</v>
      </c>
      <c r="O105" s="16"/>
      <c r="P105" s="21">
        <f t="shared" si="140"/>
        <v>7.0462384199999999</v>
      </c>
      <c r="Q105" s="22">
        <f t="shared" si="141"/>
        <v>-103.63145023999991</v>
      </c>
    </row>
    <row r="106" spans="1:17" ht="15" customHeight="1" x14ac:dyDescent="0.25">
      <c r="A106" s="18">
        <v>45063</v>
      </c>
      <c r="B106" s="21">
        <v>0</v>
      </c>
      <c r="C106" s="21">
        <v>0.14408245</v>
      </c>
      <c r="D106" s="22">
        <f>+B106+C106</f>
        <v>0.14408245</v>
      </c>
      <c r="E106" s="16"/>
      <c r="F106" s="21">
        <v>0</v>
      </c>
      <c r="G106" s="21">
        <v>0</v>
      </c>
      <c r="H106" s="22">
        <f>+F106+G106</f>
        <v>0</v>
      </c>
      <c r="I106" s="16"/>
      <c r="J106" s="21">
        <f t="shared" si="136"/>
        <v>0</v>
      </c>
      <c r="K106" s="22">
        <f t="shared" si="137"/>
        <v>-469.89999999999986</v>
      </c>
      <c r="L106" s="16"/>
      <c r="M106" s="21">
        <f t="shared" si="138"/>
        <v>0.14408245</v>
      </c>
      <c r="N106" s="22">
        <f t="shared" si="139"/>
        <v>366.41263220999997</v>
      </c>
      <c r="O106" s="16"/>
      <c r="P106" s="21">
        <f t="shared" si="140"/>
        <v>0.14408245</v>
      </c>
      <c r="Q106" s="22">
        <f t="shared" si="141"/>
        <v>-103.48736778999991</v>
      </c>
    </row>
    <row r="107" spans="1:17" ht="15" customHeight="1" x14ac:dyDescent="0.25">
      <c r="A107" s="18">
        <v>45064</v>
      </c>
      <c r="B107" s="21">
        <v>0</v>
      </c>
      <c r="C107" s="21">
        <v>0.22870726</v>
      </c>
      <c r="D107" s="22">
        <f t="shared" ref="D107" si="142">+B107+C107</f>
        <v>0.22870726</v>
      </c>
      <c r="E107" s="16"/>
      <c r="F107" s="21">
        <v>0</v>
      </c>
      <c r="G107" s="21">
        <v>0</v>
      </c>
      <c r="H107" s="22">
        <f t="shared" ref="H107" si="143">+F107+G107</f>
        <v>0</v>
      </c>
      <c r="I107" s="16"/>
      <c r="J107" s="21">
        <f t="shared" ref="J107:J111" si="144">+B107-F107</f>
        <v>0</v>
      </c>
      <c r="K107" s="22">
        <f t="shared" ref="K107:K111" si="145">+K106+J107</f>
        <v>-469.89999999999986</v>
      </c>
      <c r="L107" s="16"/>
      <c r="M107" s="21">
        <f t="shared" ref="M107:M111" si="146">+C107-G107</f>
        <v>0.22870726</v>
      </c>
      <c r="N107" s="22">
        <f t="shared" ref="N107:N111" si="147">+N106+M107</f>
        <v>366.64133946999999</v>
      </c>
      <c r="O107" s="16"/>
      <c r="P107" s="21">
        <f t="shared" ref="P107:P111" si="148">+J107+M107</f>
        <v>0.22870726</v>
      </c>
      <c r="Q107" s="22">
        <f t="shared" ref="Q107:Q111" si="149">+Q106+P107</f>
        <v>-103.25866052999991</v>
      </c>
    </row>
    <row r="108" spans="1:17" ht="15" customHeight="1" x14ac:dyDescent="0.25">
      <c r="A108" s="18">
        <v>45065</v>
      </c>
      <c r="B108" s="21">
        <v>0</v>
      </c>
      <c r="C108" s="21">
        <v>6.9056690000000004E-2</v>
      </c>
      <c r="D108" s="22">
        <f>+B108+C108</f>
        <v>6.9056690000000004E-2</v>
      </c>
      <c r="E108" s="16"/>
      <c r="F108" s="21">
        <v>5</v>
      </c>
      <c r="G108" s="21">
        <v>0</v>
      </c>
      <c r="H108" s="22">
        <f>+F108+G108</f>
        <v>5</v>
      </c>
      <c r="I108" s="16"/>
      <c r="J108" s="21">
        <f t="shared" si="144"/>
        <v>-5</v>
      </c>
      <c r="K108" s="22">
        <f t="shared" si="145"/>
        <v>-474.89999999999986</v>
      </c>
      <c r="L108" s="16"/>
      <c r="M108" s="21">
        <f t="shared" si="146"/>
        <v>6.9056690000000004E-2</v>
      </c>
      <c r="N108" s="22">
        <f t="shared" si="147"/>
        <v>366.71039616000002</v>
      </c>
      <c r="O108" s="16"/>
      <c r="P108" s="21">
        <f t="shared" si="148"/>
        <v>-4.93094331</v>
      </c>
      <c r="Q108" s="22">
        <f t="shared" si="149"/>
        <v>-108.18960383999992</v>
      </c>
    </row>
    <row r="109" spans="1:17" ht="15" customHeight="1" x14ac:dyDescent="0.25">
      <c r="A109" s="18">
        <v>45068</v>
      </c>
      <c r="B109" s="21">
        <v>0</v>
      </c>
      <c r="C109" s="21">
        <v>6.6102050800000018</v>
      </c>
      <c r="D109" s="22">
        <f>+B109+C109</f>
        <v>6.6102050800000018</v>
      </c>
      <c r="E109" s="16"/>
      <c r="F109" s="21">
        <v>3</v>
      </c>
      <c r="G109" s="21">
        <v>0</v>
      </c>
      <c r="H109" s="22">
        <f>+F109+G109</f>
        <v>3</v>
      </c>
      <c r="I109" s="16"/>
      <c r="J109" s="21">
        <f t="shared" si="144"/>
        <v>-3</v>
      </c>
      <c r="K109" s="22">
        <f t="shared" si="145"/>
        <v>-477.89999999999986</v>
      </c>
      <c r="L109" s="16"/>
      <c r="M109" s="21">
        <f t="shared" si="146"/>
        <v>6.6102050800000018</v>
      </c>
      <c r="N109" s="22">
        <f t="shared" si="147"/>
        <v>373.32060124000003</v>
      </c>
      <c r="O109" s="16"/>
      <c r="P109" s="21">
        <f t="shared" si="148"/>
        <v>3.6102050800000018</v>
      </c>
      <c r="Q109" s="22">
        <f t="shared" si="149"/>
        <v>-104.57939875999992</v>
      </c>
    </row>
    <row r="110" spans="1:17" ht="15" customHeight="1" x14ac:dyDescent="0.25">
      <c r="A110" s="18">
        <v>45069</v>
      </c>
      <c r="B110" s="21">
        <v>0</v>
      </c>
      <c r="C110" s="21">
        <v>5.1731306900000007</v>
      </c>
      <c r="D110" s="22">
        <f>+B110+C110</f>
        <v>5.1731306900000007</v>
      </c>
      <c r="E110" s="16"/>
      <c r="F110" s="21">
        <v>0</v>
      </c>
      <c r="G110" s="21">
        <v>0</v>
      </c>
      <c r="H110" s="22">
        <f>+F110+G110</f>
        <v>0</v>
      </c>
      <c r="I110" s="16"/>
      <c r="J110" s="21">
        <f t="shared" si="144"/>
        <v>0</v>
      </c>
      <c r="K110" s="22">
        <f t="shared" si="145"/>
        <v>-477.89999999999986</v>
      </c>
      <c r="L110" s="16"/>
      <c r="M110" s="21">
        <f t="shared" si="146"/>
        <v>5.1731306900000007</v>
      </c>
      <c r="N110" s="22">
        <f t="shared" si="147"/>
        <v>378.49373193000002</v>
      </c>
      <c r="O110" s="16"/>
      <c r="P110" s="21">
        <f t="shared" si="148"/>
        <v>5.1731306900000007</v>
      </c>
      <c r="Q110" s="22">
        <f t="shared" si="149"/>
        <v>-99.406268069999925</v>
      </c>
    </row>
    <row r="111" spans="1:17" ht="15" customHeight="1" x14ac:dyDescent="0.25">
      <c r="A111" s="18">
        <v>45070</v>
      </c>
      <c r="B111" s="21">
        <v>0</v>
      </c>
      <c r="C111" s="21">
        <v>0.53130060999999995</v>
      </c>
      <c r="D111" s="22">
        <f>+B111+C111</f>
        <v>0.53130060999999995</v>
      </c>
      <c r="E111" s="16"/>
      <c r="F111" s="21">
        <v>0</v>
      </c>
      <c r="G111" s="21">
        <v>0</v>
      </c>
      <c r="H111" s="22">
        <f>+F111+G111</f>
        <v>0</v>
      </c>
      <c r="I111" s="16"/>
      <c r="J111" s="21">
        <f t="shared" si="144"/>
        <v>0</v>
      </c>
      <c r="K111" s="22">
        <f t="shared" si="145"/>
        <v>-477.89999999999986</v>
      </c>
      <c r="L111" s="16"/>
      <c r="M111" s="21">
        <f t="shared" si="146"/>
        <v>0.53130060999999995</v>
      </c>
      <c r="N111" s="22">
        <f t="shared" si="147"/>
        <v>379.02503254000004</v>
      </c>
      <c r="O111" s="16"/>
      <c r="P111" s="21">
        <f t="shared" si="148"/>
        <v>0.53130060999999995</v>
      </c>
      <c r="Q111" s="22">
        <f t="shared" si="149"/>
        <v>-98.874967459999922</v>
      </c>
    </row>
    <row r="112" spans="1:17" ht="15" customHeight="1" x14ac:dyDescent="0.25">
      <c r="A112" s="18">
        <v>45071</v>
      </c>
      <c r="B112" s="21">
        <v>0</v>
      </c>
      <c r="C112" s="21">
        <v>1.0185862300000008</v>
      </c>
      <c r="D112" s="22">
        <f t="shared" ref="D112" si="150">+B112+C112</f>
        <v>1.0185862300000008</v>
      </c>
      <c r="E112" s="16"/>
      <c r="F112" s="21">
        <v>0</v>
      </c>
      <c r="G112" s="21">
        <v>0</v>
      </c>
      <c r="H112" s="22">
        <f t="shared" ref="H112" si="151">+F112+G112</f>
        <v>0</v>
      </c>
      <c r="I112" s="16"/>
      <c r="J112" s="21">
        <f t="shared" ref="J112:J116" si="152">+B112-F112</f>
        <v>0</v>
      </c>
      <c r="K112" s="22">
        <f t="shared" ref="K112:K116" si="153">+K111+J112</f>
        <v>-477.89999999999986</v>
      </c>
      <c r="L112" s="16"/>
      <c r="M112" s="21">
        <f t="shared" ref="M112:M116" si="154">+C112-G112</f>
        <v>1.0185862300000008</v>
      </c>
      <c r="N112" s="22">
        <f t="shared" ref="N112:N116" si="155">+N111+M112</f>
        <v>380.04361877000002</v>
      </c>
      <c r="O112" s="16"/>
      <c r="P112" s="21">
        <f t="shared" ref="P112:P116" si="156">+J112+M112</f>
        <v>1.0185862300000008</v>
      </c>
      <c r="Q112" s="22">
        <f t="shared" ref="Q112:Q116" si="157">+Q111+P112</f>
        <v>-97.856381229999926</v>
      </c>
    </row>
    <row r="113" spans="1:17" ht="15" customHeight="1" x14ac:dyDescent="0.25">
      <c r="A113" s="18">
        <v>45072</v>
      </c>
      <c r="B113" s="21">
        <v>0</v>
      </c>
      <c r="C113" s="21">
        <v>6.0967210000000001E-2</v>
      </c>
      <c r="D113" s="22">
        <f>+B113+C113</f>
        <v>6.0967210000000001E-2</v>
      </c>
      <c r="E113" s="16"/>
      <c r="F113" s="21">
        <v>0</v>
      </c>
      <c r="G113" s="21">
        <v>0</v>
      </c>
      <c r="H113" s="22">
        <f>+F113+G113</f>
        <v>0</v>
      </c>
      <c r="I113" s="16"/>
      <c r="J113" s="21">
        <f t="shared" si="152"/>
        <v>0</v>
      </c>
      <c r="K113" s="22">
        <f t="shared" si="153"/>
        <v>-477.89999999999986</v>
      </c>
      <c r="L113" s="16"/>
      <c r="M113" s="21">
        <f t="shared" si="154"/>
        <v>6.0967210000000001E-2</v>
      </c>
      <c r="N113" s="22">
        <f t="shared" si="155"/>
        <v>380.10458598000002</v>
      </c>
      <c r="O113" s="16"/>
      <c r="P113" s="21">
        <f t="shared" si="156"/>
        <v>6.0967210000000001E-2</v>
      </c>
      <c r="Q113" s="22">
        <f t="shared" si="157"/>
        <v>-97.795414019999924</v>
      </c>
    </row>
    <row r="114" spans="1:17" ht="15" customHeight="1" x14ac:dyDescent="0.25">
      <c r="A114" s="18">
        <v>45075</v>
      </c>
      <c r="B114" s="21">
        <v>0</v>
      </c>
      <c r="C114" s="21">
        <v>6.0104680000000021E-2</v>
      </c>
      <c r="D114" s="22">
        <f>+B114+C114</f>
        <v>6.0104680000000021E-2</v>
      </c>
      <c r="E114" s="16"/>
      <c r="F114" s="21">
        <v>0</v>
      </c>
      <c r="G114" s="21">
        <v>0</v>
      </c>
      <c r="H114" s="22">
        <f>+F114+G114</f>
        <v>0</v>
      </c>
      <c r="I114" s="16"/>
      <c r="J114" s="21">
        <f t="shared" si="152"/>
        <v>0</v>
      </c>
      <c r="K114" s="22">
        <f t="shared" si="153"/>
        <v>-477.89999999999986</v>
      </c>
      <c r="L114" s="16"/>
      <c r="M114" s="21">
        <f t="shared" si="154"/>
        <v>6.0104680000000021E-2</v>
      </c>
      <c r="N114" s="22">
        <f t="shared" si="155"/>
        <v>380.16469066000002</v>
      </c>
      <c r="O114" s="16"/>
      <c r="P114" s="21">
        <f t="shared" si="156"/>
        <v>6.0104680000000021E-2</v>
      </c>
      <c r="Q114" s="22">
        <f t="shared" si="157"/>
        <v>-97.73530933999993</v>
      </c>
    </row>
    <row r="115" spans="1:17" ht="15" customHeight="1" x14ac:dyDescent="0.25">
      <c r="A115" s="18">
        <v>45076</v>
      </c>
      <c r="B115" s="21">
        <v>0</v>
      </c>
      <c r="C115" s="21">
        <v>10.643009810000004</v>
      </c>
      <c r="D115" s="22">
        <f>+B115+C115</f>
        <v>10.643009810000004</v>
      </c>
      <c r="E115" s="16"/>
      <c r="F115" s="21">
        <v>0</v>
      </c>
      <c r="G115" s="21">
        <v>0</v>
      </c>
      <c r="H115" s="22">
        <f>+F115+G115</f>
        <v>0</v>
      </c>
      <c r="I115" s="16"/>
      <c r="J115" s="21">
        <f t="shared" si="152"/>
        <v>0</v>
      </c>
      <c r="K115" s="22">
        <f t="shared" si="153"/>
        <v>-477.89999999999986</v>
      </c>
      <c r="L115" s="16"/>
      <c r="M115" s="21">
        <f t="shared" si="154"/>
        <v>10.643009810000004</v>
      </c>
      <c r="N115" s="22">
        <f t="shared" si="155"/>
        <v>390.80770047000004</v>
      </c>
      <c r="O115" s="16"/>
      <c r="P115" s="21">
        <f t="shared" si="156"/>
        <v>10.643009810000004</v>
      </c>
      <c r="Q115" s="22">
        <f t="shared" si="157"/>
        <v>-87.09229952999992</v>
      </c>
    </row>
    <row r="116" spans="1:17" ht="15" customHeight="1" x14ac:dyDescent="0.25">
      <c r="A116" s="18">
        <v>45077</v>
      </c>
      <c r="B116" s="21">
        <v>0</v>
      </c>
      <c r="C116" s="21">
        <v>14.411101009999999</v>
      </c>
      <c r="D116" s="22">
        <f>+B116+C116</f>
        <v>14.411101009999999</v>
      </c>
      <c r="E116" s="16"/>
      <c r="F116" s="21">
        <v>0</v>
      </c>
      <c r="G116" s="21">
        <v>0</v>
      </c>
      <c r="H116" s="22">
        <f>+F116+G116</f>
        <v>0</v>
      </c>
      <c r="I116" s="16"/>
      <c r="J116" s="21">
        <f t="shared" si="152"/>
        <v>0</v>
      </c>
      <c r="K116" s="22">
        <f t="shared" si="153"/>
        <v>-477.89999999999986</v>
      </c>
      <c r="L116" s="16"/>
      <c r="M116" s="21">
        <f t="shared" si="154"/>
        <v>14.411101009999999</v>
      </c>
      <c r="N116" s="22">
        <f t="shared" si="155"/>
        <v>405.21880148000002</v>
      </c>
      <c r="O116" s="16"/>
      <c r="P116" s="21">
        <f t="shared" si="156"/>
        <v>14.411101009999999</v>
      </c>
      <c r="Q116" s="22">
        <f t="shared" si="157"/>
        <v>-72.681198519999924</v>
      </c>
    </row>
    <row r="117" spans="1:17" ht="15" customHeight="1" x14ac:dyDescent="0.25">
      <c r="A117" s="18">
        <v>45078</v>
      </c>
      <c r="B117" s="21">
        <v>0</v>
      </c>
      <c r="C117" s="21">
        <v>6.6635141300000003</v>
      </c>
      <c r="D117" s="22">
        <f t="shared" ref="D117" si="158">+B117+C117</f>
        <v>6.6635141300000003</v>
      </c>
      <c r="E117" s="16"/>
      <c r="F117" s="21">
        <v>0</v>
      </c>
      <c r="G117" s="21">
        <v>0</v>
      </c>
      <c r="H117" s="22">
        <f t="shared" ref="H117" si="159">+F117+G117</f>
        <v>0</v>
      </c>
      <c r="I117" s="16"/>
      <c r="J117" s="21">
        <f t="shared" ref="J117:J121" si="160">+B117-F117</f>
        <v>0</v>
      </c>
      <c r="K117" s="22">
        <f t="shared" ref="K117:K121" si="161">+K116+J117</f>
        <v>-477.89999999999986</v>
      </c>
      <c r="L117" s="16"/>
      <c r="M117" s="21">
        <f t="shared" ref="M117:M121" si="162">+C117-G117</f>
        <v>6.6635141300000003</v>
      </c>
      <c r="N117" s="22">
        <f t="shared" ref="N117:N121" si="163">+N116+M117</f>
        <v>411.88231561000003</v>
      </c>
      <c r="O117" s="16"/>
      <c r="P117" s="21">
        <f t="shared" ref="P117:P121" si="164">+J117+M117</f>
        <v>6.6635141300000003</v>
      </c>
      <c r="Q117" s="22">
        <f t="shared" ref="Q117:Q121" si="165">+Q116+P117</f>
        <v>-66.017684389999928</v>
      </c>
    </row>
    <row r="118" spans="1:17" ht="15" customHeight="1" x14ac:dyDescent="0.25">
      <c r="A118" s="18">
        <v>45079</v>
      </c>
      <c r="B118" s="21">
        <v>0</v>
      </c>
      <c r="C118" s="21">
        <v>9.4842380000000004E-2</v>
      </c>
      <c r="D118" s="22">
        <f>+B118+C118</f>
        <v>9.4842380000000004E-2</v>
      </c>
      <c r="E118" s="16"/>
      <c r="F118" s="21">
        <v>0</v>
      </c>
      <c r="G118" s="21">
        <v>0</v>
      </c>
      <c r="H118" s="22">
        <f>+F118+G118</f>
        <v>0</v>
      </c>
      <c r="I118" s="16"/>
      <c r="J118" s="21">
        <f t="shared" si="160"/>
        <v>0</v>
      </c>
      <c r="K118" s="22">
        <f t="shared" si="161"/>
        <v>-477.89999999999986</v>
      </c>
      <c r="L118" s="16"/>
      <c r="M118" s="21">
        <f t="shared" si="162"/>
        <v>9.4842380000000004E-2</v>
      </c>
      <c r="N118" s="22">
        <f t="shared" si="163"/>
        <v>411.97715799000002</v>
      </c>
      <c r="O118" s="16"/>
      <c r="P118" s="21">
        <f t="shared" si="164"/>
        <v>9.4842380000000004E-2</v>
      </c>
      <c r="Q118" s="22">
        <f t="shared" si="165"/>
        <v>-65.922842009999925</v>
      </c>
    </row>
    <row r="119" spans="1:17" ht="15" customHeight="1" x14ac:dyDescent="0.25">
      <c r="A119" s="18">
        <v>45082</v>
      </c>
      <c r="B119" s="21">
        <v>0</v>
      </c>
      <c r="C119" s="21">
        <v>4.8576000000000001E-3</v>
      </c>
      <c r="D119" s="22">
        <f>+B119+C119</f>
        <v>4.8576000000000001E-3</v>
      </c>
      <c r="E119" s="16"/>
      <c r="F119" s="21">
        <v>0</v>
      </c>
      <c r="G119" s="21">
        <v>20</v>
      </c>
      <c r="H119" s="22">
        <f>+F119+G119</f>
        <v>20</v>
      </c>
      <c r="I119" s="16"/>
      <c r="J119" s="21">
        <f t="shared" si="160"/>
        <v>0</v>
      </c>
      <c r="K119" s="22">
        <f t="shared" si="161"/>
        <v>-477.89999999999986</v>
      </c>
      <c r="L119" s="16"/>
      <c r="M119" s="21">
        <f t="shared" si="162"/>
        <v>-19.995142399999999</v>
      </c>
      <c r="N119" s="22">
        <f t="shared" si="163"/>
        <v>391.98201559</v>
      </c>
      <c r="O119" s="16"/>
      <c r="P119" s="21">
        <f t="shared" si="164"/>
        <v>-19.995142399999999</v>
      </c>
      <c r="Q119" s="22">
        <f t="shared" si="165"/>
        <v>-85.917984409999917</v>
      </c>
    </row>
    <row r="120" spans="1:17" ht="15" customHeight="1" x14ac:dyDescent="0.25">
      <c r="A120" s="18">
        <v>45083</v>
      </c>
      <c r="B120" s="21">
        <v>0</v>
      </c>
      <c r="C120" s="21">
        <v>12.56139706999998</v>
      </c>
      <c r="D120" s="22">
        <f>+B120+C120</f>
        <v>12.56139706999998</v>
      </c>
      <c r="E120" s="16"/>
      <c r="F120" s="21">
        <v>0</v>
      </c>
      <c r="G120" s="21">
        <v>0</v>
      </c>
      <c r="H120" s="22">
        <f>+F120+G120</f>
        <v>0</v>
      </c>
      <c r="I120" s="16"/>
      <c r="J120" s="21">
        <f t="shared" si="160"/>
        <v>0</v>
      </c>
      <c r="K120" s="22">
        <f t="shared" si="161"/>
        <v>-477.89999999999986</v>
      </c>
      <c r="L120" s="16"/>
      <c r="M120" s="21">
        <f t="shared" si="162"/>
        <v>12.56139706999998</v>
      </c>
      <c r="N120" s="22">
        <f t="shared" si="163"/>
        <v>404.54341266</v>
      </c>
      <c r="O120" s="16"/>
      <c r="P120" s="21">
        <f t="shared" si="164"/>
        <v>12.56139706999998</v>
      </c>
      <c r="Q120" s="22">
        <f t="shared" si="165"/>
        <v>-73.356587339999933</v>
      </c>
    </row>
    <row r="121" spans="1:17" ht="15" customHeight="1" x14ac:dyDescent="0.25">
      <c r="A121" s="18">
        <v>45084</v>
      </c>
      <c r="B121" s="21">
        <v>0</v>
      </c>
      <c r="C121" s="21">
        <v>0.11054228999999999</v>
      </c>
      <c r="D121" s="22">
        <f>+B121+C121</f>
        <v>0.11054228999999999</v>
      </c>
      <c r="E121" s="16"/>
      <c r="F121" s="21">
        <v>0</v>
      </c>
      <c r="G121" s="21">
        <v>0</v>
      </c>
      <c r="H121" s="22">
        <f>+F121+G121</f>
        <v>0</v>
      </c>
      <c r="I121" s="16"/>
      <c r="J121" s="21">
        <f t="shared" si="160"/>
        <v>0</v>
      </c>
      <c r="K121" s="22">
        <f t="shared" si="161"/>
        <v>-477.89999999999986</v>
      </c>
      <c r="L121" s="16"/>
      <c r="M121" s="21">
        <f t="shared" si="162"/>
        <v>0.11054228999999999</v>
      </c>
      <c r="N121" s="22">
        <f t="shared" si="163"/>
        <v>404.65395495000001</v>
      </c>
      <c r="O121" s="16"/>
      <c r="P121" s="21">
        <f t="shared" si="164"/>
        <v>0.11054228999999999</v>
      </c>
      <c r="Q121" s="22">
        <f t="shared" si="165"/>
        <v>-73.246045049999935</v>
      </c>
    </row>
    <row r="122" spans="1:17" ht="15" customHeight="1" x14ac:dyDescent="0.25">
      <c r="A122" s="18">
        <v>45085</v>
      </c>
      <c r="B122" s="21">
        <v>0</v>
      </c>
      <c r="C122" s="21">
        <v>4.4171054400000003</v>
      </c>
      <c r="D122" s="22">
        <f t="shared" ref="D122" si="166">+B122+C122</f>
        <v>4.4171054400000003</v>
      </c>
      <c r="E122" s="16"/>
      <c r="F122" s="21">
        <v>0</v>
      </c>
      <c r="G122" s="21">
        <v>0</v>
      </c>
      <c r="H122" s="22">
        <f t="shared" ref="H122" si="167">+F122+G122</f>
        <v>0</v>
      </c>
      <c r="I122" s="16"/>
      <c r="J122" s="21">
        <f t="shared" ref="J122:J126" si="168">+B122-F122</f>
        <v>0</v>
      </c>
      <c r="K122" s="22">
        <f t="shared" ref="K122:K126" si="169">+K121+J122</f>
        <v>-477.89999999999986</v>
      </c>
      <c r="L122" s="16"/>
      <c r="M122" s="21">
        <f t="shared" ref="M122:M126" si="170">+C122-G122</f>
        <v>4.4171054400000003</v>
      </c>
      <c r="N122" s="22">
        <f t="shared" ref="N122:N126" si="171">+N121+M122</f>
        <v>409.07106039000001</v>
      </c>
      <c r="O122" s="16"/>
      <c r="P122" s="21">
        <f t="shared" ref="P122:P126" si="172">+J122+M122</f>
        <v>4.4171054400000003</v>
      </c>
      <c r="Q122" s="22">
        <f t="shared" ref="Q122:Q126" si="173">+Q121+P122</f>
        <v>-68.828939609999935</v>
      </c>
    </row>
    <row r="123" spans="1:17" ht="15" customHeight="1" x14ac:dyDescent="0.25">
      <c r="A123" s="18">
        <v>45086</v>
      </c>
      <c r="B123" s="21">
        <v>0</v>
      </c>
      <c r="C123" s="21">
        <v>4.5453670000000002E-2</v>
      </c>
      <c r="D123" s="22">
        <f>+B123+C123</f>
        <v>4.5453670000000002E-2</v>
      </c>
      <c r="E123" s="16"/>
      <c r="F123" s="21">
        <v>0</v>
      </c>
      <c r="G123" s="21">
        <v>0</v>
      </c>
      <c r="H123" s="22">
        <f>+F123+G123</f>
        <v>0</v>
      </c>
      <c r="I123" s="16"/>
      <c r="J123" s="21">
        <f t="shared" si="168"/>
        <v>0</v>
      </c>
      <c r="K123" s="22">
        <f t="shared" si="169"/>
        <v>-477.89999999999986</v>
      </c>
      <c r="L123" s="16"/>
      <c r="M123" s="21">
        <f t="shared" si="170"/>
        <v>4.5453670000000002E-2</v>
      </c>
      <c r="N123" s="22">
        <f t="shared" si="171"/>
        <v>409.11651405999999</v>
      </c>
      <c r="O123" s="16"/>
      <c r="P123" s="21">
        <f t="shared" si="172"/>
        <v>4.5453670000000002E-2</v>
      </c>
      <c r="Q123" s="22">
        <f t="shared" si="173"/>
        <v>-68.783485939999935</v>
      </c>
    </row>
    <row r="124" spans="1:17" ht="15" customHeight="1" x14ac:dyDescent="0.25">
      <c r="A124" s="18">
        <v>45090</v>
      </c>
      <c r="B124" s="21">
        <v>0</v>
      </c>
      <c r="C124" s="21">
        <v>3.6980923700000021</v>
      </c>
      <c r="D124" s="22">
        <f>+B124+C124</f>
        <v>3.6980923700000021</v>
      </c>
      <c r="E124" s="16"/>
      <c r="F124" s="21">
        <v>0</v>
      </c>
      <c r="G124" s="21">
        <v>0</v>
      </c>
      <c r="H124" s="22">
        <f>+F124+G124</f>
        <v>0</v>
      </c>
      <c r="I124" s="16"/>
      <c r="J124" s="21">
        <f t="shared" si="168"/>
        <v>0</v>
      </c>
      <c r="K124" s="22">
        <f t="shared" si="169"/>
        <v>-477.89999999999986</v>
      </c>
      <c r="L124" s="16"/>
      <c r="M124" s="21">
        <f t="shared" si="170"/>
        <v>3.6980923700000021</v>
      </c>
      <c r="N124" s="22">
        <f t="shared" si="171"/>
        <v>412.81460642999997</v>
      </c>
      <c r="O124" s="16"/>
      <c r="P124" s="21">
        <f t="shared" si="172"/>
        <v>3.6980923700000021</v>
      </c>
      <c r="Q124" s="22">
        <f t="shared" si="173"/>
        <v>-65.085393569999937</v>
      </c>
    </row>
    <row r="125" spans="1:17" ht="15" customHeight="1" x14ac:dyDescent="0.25">
      <c r="A125" s="18">
        <v>45091</v>
      </c>
      <c r="B125" s="21">
        <v>0</v>
      </c>
      <c r="C125" s="21">
        <v>5.4204776100000007</v>
      </c>
      <c r="D125" s="22">
        <f>+B125+C125</f>
        <v>5.4204776100000007</v>
      </c>
      <c r="E125" s="16"/>
      <c r="F125" s="21">
        <v>0</v>
      </c>
      <c r="G125" s="21">
        <v>10</v>
      </c>
      <c r="H125" s="22">
        <f>+F125+G125</f>
        <v>10</v>
      </c>
      <c r="I125" s="16"/>
      <c r="J125" s="21">
        <f t="shared" si="168"/>
        <v>0</v>
      </c>
      <c r="K125" s="22">
        <f t="shared" si="169"/>
        <v>-477.89999999999986</v>
      </c>
      <c r="L125" s="16"/>
      <c r="M125" s="21">
        <f t="shared" si="170"/>
        <v>-4.5795223899999993</v>
      </c>
      <c r="N125" s="22">
        <f t="shared" si="171"/>
        <v>408.23508403999995</v>
      </c>
      <c r="O125" s="16"/>
      <c r="P125" s="21">
        <f t="shared" si="172"/>
        <v>-4.5795223899999993</v>
      </c>
      <c r="Q125" s="22">
        <f t="shared" si="173"/>
        <v>-69.664915959999931</v>
      </c>
    </row>
    <row r="126" spans="1:17" ht="15" customHeight="1" x14ac:dyDescent="0.25">
      <c r="A126" s="18">
        <v>45092</v>
      </c>
      <c r="B126" s="21">
        <v>0</v>
      </c>
      <c r="C126" s="21">
        <v>2.8137923899999975</v>
      </c>
      <c r="D126" s="22">
        <f>+B126+C126</f>
        <v>2.8137923899999975</v>
      </c>
      <c r="E126" s="16"/>
      <c r="F126" s="21">
        <v>0</v>
      </c>
      <c r="G126" s="21">
        <v>4.2897000000000003E-4</v>
      </c>
      <c r="H126" s="22">
        <f>+F126+G126</f>
        <v>4.2897000000000003E-4</v>
      </c>
      <c r="I126" s="16"/>
      <c r="J126" s="21">
        <f t="shared" si="168"/>
        <v>0</v>
      </c>
      <c r="K126" s="22">
        <f t="shared" si="169"/>
        <v>-477.89999999999986</v>
      </c>
      <c r="L126" s="16"/>
      <c r="M126" s="21">
        <f t="shared" si="170"/>
        <v>2.8133634199999973</v>
      </c>
      <c r="N126" s="22">
        <f t="shared" si="171"/>
        <v>411.04844745999992</v>
      </c>
      <c r="O126" s="16"/>
      <c r="P126" s="21">
        <f t="shared" si="172"/>
        <v>2.8133634199999973</v>
      </c>
      <c r="Q126" s="22">
        <f t="shared" si="173"/>
        <v>-66.851552539999929</v>
      </c>
    </row>
    <row r="127" spans="1:17" ht="15" customHeight="1" x14ac:dyDescent="0.25">
      <c r="A127" s="18">
        <v>45093</v>
      </c>
      <c r="B127" s="21">
        <v>0</v>
      </c>
      <c r="C127" s="21">
        <v>7.4745369999999992E-2</v>
      </c>
      <c r="D127" s="22">
        <f t="shared" ref="D127" si="174">+B127+C127</f>
        <v>7.4745369999999992E-2</v>
      </c>
      <c r="E127" s="16"/>
      <c r="F127" s="21">
        <v>0</v>
      </c>
      <c r="G127" s="21">
        <v>0</v>
      </c>
      <c r="H127" s="22">
        <f t="shared" ref="H127" si="175">+F127+G127</f>
        <v>0</v>
      </c>
      <c r="I127" s="16"/>
      <c r="J127" s="21">
        <f t="shared" ref="J127:J131" si="176">+B127-F127</f>
        <v>0</v>
      </c>
      <c r="K127" s="22">
        <f t="shared" ref="K127:K131" si="177">+K126+J127</f>
        <v>-477.89999999999986</v>
      </c>
      <c r="L127" s="16"/>
      <c r="M127" s="21">
        <f t="shared" ref="M127:M131" si="178">+C127-G127</f>
        <v>7.4745369999999992E-2</v>
      </c>
      <c r="N127" s="22">
        <f t="shared" ref="N127:N131" si="179">+N126+M127</f>
        <v>411.12319282999994</v>
      </c>
      <c r="O127" s="16"/>
      <c r="P127" s="21">
        <f t="shared" ref="P127:P131" si="180">+J127+M127</f>
        <v>7.4745369999999992E-2</v>
      </c>
      <c r="Q127" s="22">
        <f t="shared" ref="Q127:Q131" si="181">+Q126+P127</f>
        <v>-66.776807169999927</v>
      </c>
    </row>
    <row r="128" spans="1:17" ht="15" customHeight="1" x14ac:dyDescent="0.25">
      <c r="A128" s="18">
        <v>45096</v>
      </c>
      <c r="B128" s="21">
        <v>0</v>
      </c>
      <c r="C128" s="21">
        <v>6.5833192499999988</v>
      </c>
      <c r="D128" s="22">
        <f>+B128+C128</f>
        <v>6.5833192499999988</v>
      </c>
      <c r="E128" s="16"/>
      <c r="F128" s="21">
        <v>0</v>
      </c>
      <c r="G128" s="21">
        <v>2.8695000000000001E-4</v>
      </c>
      <c r="H128" s="22">
        <f>+F128+G128</f>
        <v>2.8695000000000001E-4</v>
      </c>
      <c r="I128" s="16"/>
      <c r="J128" s="21">
        <f t="shared" si="176"/>
        <v>0</v>
      </c>
      <c r="K128" s="22">
        <f t="shared" si="177"/>
        <v>-477.89999999999986</v>
      </c>
      <c r="L128" s="16"/>
      <c r="M128" s="21">
        <f t="shared" si="178"/>
        <v>6.5830322999999993</v>
      </c>
      <c r="N128" s="22">
        <f t="shared" si="179"/>
        <v>417.70622512999995</v>
      </c>
      <c r="O128" s="16"/>
      <c r="P128" s="21">
        <f t="shared" si="180"/>
        <v>6.5830322999999993</v>
      </c>
      <c r="Q128" s="22">
        <f t="shared" si="181"/>
        <v>-60.193774869999928</v>
      </c>
    </row>
    <row r="129" spans="1:17" ht="15" customHeight="1" x14ac:dyDescent="0.25">
      <c r="A129" s="18">
        <v>45097</v>
      </c>
      <c r="B129" s="21">
        <v>0</v>
      </c>
      <c r="C129" s="21">
        <v>4.3849688100000002</v>
      </c>
      <c r="D129" s="22">
        <f>+B129+C129</f>
        <v>4.3849688100000002</v>
      </c>
      <c r="E129" s="16"/>
      <c r="F129" s="21">
        <v>0</v>
      </c>
      <c r="G129" s="21">
        <v>1.2039E-4</v>
      </c>
      <c r="H129" s="22">
        <f>+F129+G129</f>
        <v>1.2039E-4</v>
      </c>
      <c r="I129" s="16"/>
      <c r="J129" s="21">
        <f t="shared" si="176"/>
        <v>0</v>
      </c>
      <c r="K129" s="22">
        <f t="shared" si="177"/>
        <v>-477.89999999999986</v>
      </c>
      <c r="L129" s="16"/>
      <c r="M129" s="21">
        <f t="shared" si="178"/>
        <v>4.38484842</v>
      </c>
      <c r="N129" s="22">
        <f t="shared" si="179"/>
        <v>422.09107354999998</v>
      </c>
      <c r="O129" s="16"/>
      <c r="P129" s="21">
        <f t="shared" si="180"/>
        <v>4.38484842</v>
      </c>
      <c r="Q129" s="22">
        <f t="shared" si="181"/>
        <v>-55.80892644999993</v>
      </c>
    </row>
    <row r="130" spans="1:17" ht="15" customHeight="1" x14ac:dyDescent="0.25">
      <c r="A130" s="18">
        <v>45098</v>
      </c>
      <c r="B130" s="21">
        <v>0</v>
      </c>
      <c r="C130" s="21">
        <v>4.1123190000000004E-2</v>
      </c>
      <c r="D130" s="22">
        <f>+B130+C130</f>
        <v>4.1123190000000004E-2</v>
      </c>
      <c r="E130" s="16"/>
      <c r="F130" s="21">
        <v>0</v>
      </c>
      <c r="G130" s="21">
        <v>0</v>
      </c>
      <c r="H130" s="22">
        <f>+F130+G130</f>
        <v>0</v>
      </c>
      <c r="I130" s="16"/>
      <c r="J130" s="21">
        <f t="shared" si="176"/>
        <v>0</v>
      </c>
      <c r="K130" s="22">
        <f t="shared" si="177"/>
        <v>-477.89999999999986</v>
      </c>
      <c r="L130" s="16"/>
      <c r="M130" s="21">
        <f t="shared" si="178"/>
        <v>4.1123190000000004E-2</v>
      </c>
      <c r="N130" s="22">
        <f t="shared" si="179"/>
        <v>422.13219673999998</v>
      </c>
      <c r="O130" s="16"/>
      <c r="P130" s="21">
        <f t="shared" si="180"/>
        <v>4.1123190000000004E-2</v>
      </c>
      <c r="Q130" s="22">
        <f t="shared" si="181"/>
        <v>-55.76780325999993</v>
      </c>
    </row>
    <row r="131" spans="1:17" ht="15" customHeight="1" x14ac:dyDescent="0.25">
      <c r="A131" s="18">
        <v>45099</v>
      </c>
      <c r="B131" s="21">
        <v>0</v>
      </c>
      <c r="C131" s="21">
        <v>1.15733888</v>
      </c>
      <c r="D131" s="22">
        <f>+B131+C131</f>
        <v>1.15733888</v>
      </c>
      <c r="E131" s="16"/>
      <c r="F131" s="21">
        <v>0</v>
      </c>
      <c r="G131" s="21">
        <v>0</v>
      </c>
      <c r="H131" s="22">
        <f>+F131+G131</f>
        <v>0</v>
      </c>
      <c r="I131" s="16"/>
      <c r="J131" s="21">
        <f t="shared" si="176"/>
        <v>0</v>
      </c>
      <c r="K131" s="22">
        <f t="shared" si="177"/>
        <v>-477.89999999999986</v>
      </c>
      <c r="L131" s="16"/>
      <c r="M131" s="21">
        <f t="shared" si="178"/>
        <v>1.15733888</v>
      </c>
      <c r="N131" s="22">
        <f t="shared" si="179"/>
        <v>423.28953561999998</v>
      </c>
      <c r="O131" s="16"/>
      <c r="P131" s="21">
        <f t="shared" si="180"/>
        <v>1.15733888</v>
      </c>
      <c r="Q131" s="22">
        <f t="shared" si="181"/>
        <v>-54.610464379999932</v>
      </c>
    </row>
    <row r="132" spans="1:17" ht="15" customHeight="1" x14ac:dyDescent="0.25">
      <c r="A132" s="18">
        <v>45100</v>
      </c>
      <c r="B132" s="21">
        <v>0</v>
      </c>
      <c r="C132" s="21">
        <v>0.32784114000000003</v>
      </c>
      <c r="D132" s="22">
        <f t="shared" ref="D132" si="182">+B132+C132</f>
        <v>0.32784114000000003</v>
      </c>
      <c r="E132" s="16"/>
      <c r="F132" s="21">
        <v>0</v>
      </c>
      <c r="G132" s="21">
        <v>1.0359799999999999E-3</v>
      </c>
      <c r="H132" s="22">
        <f t="shared" ref="H132" si="183">+F132+G132</f>
        <v>1.0359799999999999E-3</v>
      </c>
      <c r="I132" s="16"/>
      <c r="J132" s="21">
        <f t="shared" ref="J132:J136" si="184">+B132-F132</f>
        <v>0</v>
      </c>
      <c r="K132" s="22">
        <f t="shared" ref="K132:K136" si="185">+K131+J132</f>
        <v>-477.89999999999986</v>
      </c>
      <c r="L132" s="16"/>
      <c r="M132" s="21">
        <f t="shared" ref="M132:M136" si="186">+C132-G132</f>
        <v>0.32680516000000004</v>
      </c>
      <c r="N132" s="22">
        <f t="shared" ref="N132:N136" si="187">+N131+M132</f>
        <v>423.61634077999997</v>
      </c>
      <c r="O132" s="16"/>
      <c r="P132" s="21">
        <f t="shared" ref="P132:P136" si="188">+J132+M132</f>
        <v>0.32680516000000004</v>
      </c>
      <c r="Q132" s="22">
        <f t="shared" ref="Q132:Q136" si="189">+Q131+P132</f>
        <v>-54.283659219999933</v>
      </c>
    </row>
    <row r="133" spans="1:17" ht="15" customHeight="1" x14ac:dyDescent="0.25">
      <c r="A133" s="18">
        <v>45103</v>
      </c>
      <c r="B133" s="21">
        <v>0</v>
      </c>
      <c r="C133" s="21">
        <v>0.17193141000000003</v>
      </c>
      <c r="D133" s="22">
        <f>+B133+C133</f>
        <v>0.17193141000000003</v>
      </c>
      <c r="E133" s="16"/>
      <c r="F133" s="21">
        <v>0</v>
      </c>
      <c r="G133" s="21">
        <v>1.7138800000000001E-3</v>
      </c>
      <c r="H133" s="22">
        <f>+F133+G133</f>
        <v>1.7138800000000001E-3</v>
      </c>
      <c r="I133" s="16"/>
      <c r="J133" s="21">
        <f t="shared" si="184"/>
        <v>0</v>
      </c>
      <c r="K133" s="22">
        <f t="shared" si="185"/>
        <v>-477.89999999999986</v>
      </c>
      <c r="L133" s="16"/>
      <c r="M133" s="21">
        <f t="shared" si="186"/>
        <v>0.17021753000000003</v>
      </c>
      <c r="N133" s="22">
        <f t="shared" si="187"/>
        <v>423.78655830999998</v>
      </c>
      <c r="O133" s="16"/>
      <c r="P133" s="21">
        <f t="shared" si="188"/>
        <v>0.17021753000000003</v>
      </c>
      <c r="Q133" s="22">
        <f t="shared" si="189"/>
        <v>-54.113441689999931</v>
      </c>
    </row>
    <row r="134" spans="1:17" ht="15" customHeight="1" x14ac:dyDescent="0.25">
      <c r="A134" s="18">
        <v>45104</v>
      </c>
      <c r="B134" s="21">
        <v>0</v>
      </c>
      <c r="C134" s="21">
        <v>4.8855113799999996</v>
      </c>
      <c r="D134" s="22">
        <f>+B134+C134</f>
        <v>4.8855113799999996</v>
      </c>
      <c r="E134" s="16"/>
      <c r="F134" s="21">
        <v>0</v>
      </c>
      <c r="G134" s="21">
        <v>0</v>
      </c>
      <c r="H134" s="22">
        <f>+F134+G134</f>
        <v>0</v>
      </c>
      <c r="I134" s="16"/>
      <c r="J134" s="21">
        <f t="shared" si="184"/>
        <v>0</v>
      </c>
      <c r="K134" s="22">
        <f t="shared" si="185"/>
        <v>-477.89999999999986</v>
      </c>
      <c r="L134" s="16"/>
      <c r="M134" s="21">
        <f t="shared" si="186"/>
        <v>4.8855113799999996</v>
      </c>
      <c r="N134" s="22">
        <f t="shared" si="187"/>
        <v>428.67206969</v>
      </c>
      <c r="O134" s="16"/>
      <c r="P134" s="21">
        <f t="shared" si="188"/>
        <v>4.8855113799999996</v>
      </c>
      <c r="Q134" s="22">
        <f t="shared" si="189"/>
        <v>-49.227930309999934</v>
      </c>
    </row>
    <row r="135" spans="1:17" ht="15" customHeight="1" x14ac:dyDescent="0.25">
      <c r="A135" s="18">
        <v>45105</v>
      </c>
      <c r="B135" s="21">
        <v>0</v>
      </c>
      <c r="C135" s="21">
        <v>4.5126920000000001E-2</v>
      </c>
      <c r="D135" s="22">
        <f>+B135+C135</f>
        <v>4.5126920000000001E-2</v>
      </c>
      <c r="E135" s="16"/>
      <c r="F135" s="21">
        <v>0</v>
      </c>
      <c r="G135" s="21">
        <v>1.93492E-2</v>
      </c>
      <c r="H135" s="22">
        <f>+F135+G135</f>
        <v>1.93492E-2</v>
      </c>
      <c r="I135" s="16"/>
      <c r="J135" s="21">
        <f t="shared" si="184"/>
        <v>0</v>
      </c>
      <c r="K135" s="22">
        <f t="shared" si="185"/>
        <v>-477.89999999999986</v>
      </c>
      <c r="L135" s="16"/>
      <c r="M135" s="21">
        <f t="shared" si="186"/>
        <v>2.577772E-2</v>
      </c>
      <c r="N135" s="22">
        <f t="shared" si="187"/>
        <v>428.69784741000001</v>
      </c>
      <c r="O135" s="16"/>
      <c r="P135" s="21">
        <f t="shared" si="188"/>
        <v>2.577772E-2</v>
      </c>
      <c r="Q135" s="22">
        <f t="shared" si="189"/>
        <v>-49.202152589999933</v>
      </c>
    </row>
    <row r="136" spans="1:17" ht="15" customHeight="1" x14ac:dyDescent="0.25">
      <c r="A136" s="18">
        <v>45106</v>
      </c>
      <c r="B136" s="21">
        <v>0</v>
      </c>
      <c r="C136" s="21">
        <v>18.76345117</v>
      </c>
      <c r="D136" s="22">
        <f>+B136+C136</f>
        <v>18.76345117</v>
      </c>
      <c r="E136" s="16"/>
      <c r="F136" s="21">
        <v>0</v>
      </c>
      <c r="G136" s="21">
        <v>0</v>
      </c>
      <c r="H136" s="22">
        <f>+F136+G136</f>
        <v>0</v>
      </c>
      <c r="I136" s="16"/>
      <c r="J136" s="21">
        <f t="shared" si="184"/>
        <v>0</v>
      </c>
      <c r="K136" s="22">
        <f t="shared" si="185"/>
        <v>-477.89999999999986</v>
      </c>
      <c r="L136" s="16"/>
      <c r="M136" s="21">
        <f t="shared" si="186"/>
        <v>18.76345117</v>
      </c>
      <c r="N136" s="22">
        <f t="shared" si="187"/>
        <v>447.46129858</v>
      </c>
      <c r="O136" s="16"/>
      <c r="P136" s="21">
        <f t="shared" si="188"/>
        <v>18.76345117</v>
      </c>
      <c r="Q136" s="22">
        <f t="shared" si="189"/>
        <v>-30.438701419999934</v>
      </c>
    </row>
    <row r="137" spans="1:17" ht="15" customHeight="1" x14ac:dyDescent="0.25">
      <c r="A137" s="18">
        <v>45107</v>
      </c>
      <c r="B137" s="21">
        <v>0</v>
      </c>
      <c r="C137" s="21">
        <v>1.2899279999999999E-2</v>
      </c>
      <c r="D137" s="22">
        <f t="shared" ref="D137" si="190">+B137+C137</f>
        <v>1.2899279999999999E-2</v>
      </c>
      <c r="E137" s="16"/>
      <c r="F137" s="21">
        <v>0</v>
      </c>
      <c r="G137" s="21">
        <v>0</v>
      </c>
      <c r="H137" s="22">
        <f t="shared" ref="H137" si="191">+F137+G137</f>
        <v>0</v>
      </c>
      <c r="I137" s="16"/>
      <c r="J137" s="21">
        <f t="shared" ref="J137:J141" si="192">+B137-F137</f>
        <v>0</v>
      </c>
      <c r="K137" s="22">
        <f t="shared" ref="K137:K141" si="193">+K136+J137</f>
        <v>-477.89999999999986</v>
      </c>
      <c r="L137" s="16"/>
      <c r="M137" s="21">
        <f t="shared" ref="M137:M141" si="194">+C137-G137</f>
        <v>1.2899279999999999E-2</v>
      </c>
      <c r="N137" s="22">
        <f t="shared" ref="N137:N141" si="195">+N136+M137</f>
        <v>447.47419786</v>
      </c>
      <c r="O137" s="16"/>
      <c r="P137" s="21">
        <f t="shared" ref="P137:P141" si="196">+J137+M137</f>
        <v>1.2899279999999999E-2</v>
      </c>
      <c r="Q137" s="22">
        <f t="shared" ref="Q137:Q141" si="197">+Q136+P137</f>
        <v>-30.425802139999934</v>
      </c>
    </row>
    <row r="138" spans="1:17" ht="15" customHeight="1" x14ac:dyDescent="0.25">
      <c r="A138" s="18">
        <v>45110</v>
      </c>
      <c r="B138" s="21">
        <v>0</v>
      </c>
      <c r="C138" s="21">
        <v>0.44254638000000002</v>
      </c>
      <c r="D138" s="22">
        <f>+B138+C138</f>
        <v>0.44254638000000002</v>
      </c>
      <c r="E138" s="16"/>
      <c r="F138" s="21">
        <v>0</v>
      </c>
      <c r="G138" s="21">
        <v>0</v>
      </c>
      <c r="H138" s="22">
        <f>+F138+G138</f>
        <v>0</v>
      </c>
      <c r="I138" s="16"/>
      <c r="J138" s="21">
        <f t="shared" si="192"/>
        <v>0</v>
      </c>
      <c r="K138" s="22">
        <f t="shared" si="193"/>
        <v>-477.89999999999986</v>
      </c>
      <c r="L138" s="16"/>
      <c r="M138" s="21">
        <f t="shared" si="194"/>
        <v>0.44254638000000002</v>
      </c>
      <c r="N138" s="22">
        <f t="shared" si="195"/>
        <v>447.91674424000001</v>
      </c>
      <c r="O138" s="16"/>
      <c r="P138" s="21">
        <f t="shared" si="196"/>
        <v>0.44254638000000002</v>
      </c>
      <c r="Q138" s="22">
        <f t="shared" si="197"/>
        <v>-29.983255759999935</v>
      </c>
    </row>
    <row r="139" spans="1:17" ht="15" customHeight="1" x14ac:dyDescent="0.25">
      <c r="A139" s="18">
        <v>45111</v>
      </c>
      <c r="B139" s="21">
        <v>0</v>
      </c>
      <c r="C139" s="21">
        <v>10.256296379999991</v>
      </c>
      <c r="D139" s="22">
        <f>+B139+C139</f>
        <v>10.256296379999991</v>
      </c>
      <c r="E139" s="16"/>
      <c r="F139" s="21">
        <v>0</v>
      </c>
      <c r="G139" s="21">
        <v>0</v>
      </c>
      <c r="H139" s="22">
        <f>+F139+G139</f>
        <v>0</v>
      </c>
      <c r="I139" s="16"/>
      <c r="J139" s="21">
        <f t="shared" si="192"/>
        <v>0</v>
      </c>
      <c r="K139" s="22">
        <f t="shared" si="193"/>
        <v>-477.89999999999986</v>
      </c>
      <c r="L139" s="16"/>
      <c r="M139" s="21">
        <f t="shared" si="194"/>
        <v>10.256296379999991</v>
      </c>
      <c r="N139" s="22">
        <f t="shared" si="195"/>
        <v>458.17304061999999</v>
      </c>
      <c r="O139" s="16"/>
      <c r="P139" s="21">
        <f t="shared" si="196"/>
        <v>10.256296379999991</v>
      </c>
      <c r="Q139" s="22">
        <f t="shared" si="197"/>
        <v>-19.726959379999943</v>
      </c>
    </row>
    <row r="140" spans="1:17" ht="15" customHeight="1" x14ac:dyDescent="0.25">
      <c r="A140" s="18">
        <v>45112</v>
      </c>
      <c r="B140" s="21">
        <v>0</v>
      </c>
      <c r="C140" s="21">
        <v>6.1959000000000007E-3</v>
      </c>
      <c r="D140" s="22">
        <f>+B140+C140</f>
        <v>6.1959000000000007E-3</v>
      </c>
      <c r="E140" s="16"/>
      <c r="F140" s="21">
        <v>0</v>
      </c>
      <c r="G140" s="21">
        <v>0</v>
      </c>
      <c r="H140" s="22">
        <f>+F140+G140</f>
        <v>0</v>
      </c>
      <c r="I140" s="16"/>
      <c r="J140" s="21">
        <f t="shared" si="192"/>
        <v>0</v>
      </c>
      <c r="K140" s="22">
        <f t="shared" si="193"/>
        <v>-477.89999999999986</v>
      </c>
      <c r="L140" s="16"/>
      <c r="M140" s="21">
        <f t="shared" si="194"/>
        <v>6.1959000000000007E-3</v>
      </c>
      <c r="N140" s="22">
        <f t="shared" si="195"/>
        <v>458.17923652000002</v>
      </c>
      <c r="O140" s="16"/>
      <c r="P140" s="21">
        <f t="shared" si="196"/>
        <v>6.1959000000000007E-3</v>
      </c>
      <c r="Q140" s="22">
        <f t="shared" si="197"/>
        <v>-19.720763479999942</v>
      </c>
    </row>
    <row r="141" spans="1:17" ht="15" customHeight="1" x14ac:dyDescent="0.25">
      <c r="A141" s="18">
        <v>45113</v>
      </c>
      <c r="B141" s="21">
        <v>0</v>
      </c>
      <c r="C141" s="21">
        <v>5.8033306100000006</v>
      </c>
      <c r="D141" s="22">
        <f>+B141+C141</f>
        <v>5.8033306100000006</v>
      </c>
      <c r="E141" s="16"/>
      <c r="F141" s="21">
        <v>0</v>
      </c>
      <c r="G141" s="21">
        <v>0</v>
      </c>
      <c r="H141" s="22">
        <f>+F141+G141</f>
        <v>0</v>
      </c>
      <c r="I141" s="16"/>
      <c r="J141" s="21">
        <f t="shared" si="192"/>
        <v>0</v>
      </c>
      <c r="K141" s="22">
        <f t="shared" si="193"/>
        <v>-477.89999999999986</v>
      </c>
      <c r="L141" s="16"/>
      <c r="M141" s="21">
        <f t="shared" si="194"/>
        <v>5.8033306100000006</v>
      </c>
      <c r="N141" s="22">
        <f t="shared" si="195"/>
        <v>463.98256713000001</v>
      </c>
      <c r="O141" s="16"/>
      <c r="P141" s="21">
        <f t="shared" si="196"/>
        <v>5.8033306100000006</v>
      </c>
      <c r="Q141" s="22">
        <f t="shared" si="197"/>
        <v>-13.917432869999942</v>
      </c>
    </row>
    <row r="142" spans="1:17" ht="15" customHeight="1" x14ac:dyDescent="0.25">
      <c r="A142" s="18">
        <v>45114</v>
      </c>
      <c r="B142" s="21">
        <v>0</v>
      </c>
      <c r="C142" s="21">
        <v>2.3379299999999998E-3</v>
      </c>
      <c r="D142" s="22">
        <f t="shared" ref="D142" si="198">+B142+C142</f>
        <v>2.3379299999999998E-3</v>
      </c>
      <c r="E142" s="16"/>
      <c r="F142" s="21">
        <v>0</v>
      </c>
      <c r="G142" s="21">
        <v>0</v>
      </c>
      <c r="H142" s="22">
        <f t="shared" ref="H142" si="199">+F142+G142</f>
        <v>0</v>
      </c>
      <c r="I142" s="16"/>
      <c r="J142" s="21">
        <f t="shared" ref="J142:J146" si="200">+B142-F142</f>
        <v>0</v>
      </c>
      <c r="K142" s="22">
        <f t="shared" ref="K142:K146" si="201">+K141+J142</f>
        <v>-477.89999999999986</v>
      </c>
      <c r="L142" s="16"/>
      <c r="M142" s="21">
        <f t="shared" ref="M142:M146" si="202">+C142-G142</f>
        <v>2.3379299999999998E-3</v>
      </c>
      <c r="N142" s="22">
        <f t="shared" ref="N142:N146" si="203">+N141+M142</f>
        <v>463.98490506000002</v>
      </c>
      <c r="O142" s="16"/>
      <c r="P142" s="21">
        <f t="shared" ref="P142:P146" si="204">+J142+M142</f>
        <v>2.3379299999999998E-3</v>
      </c>
      <c r="Q142" s="22">
        <f t="shared" ref="Q142:Q146" si="205">+Q141+P142</f>
        <v>-13.915094939999943</v>
      </c>
    </row>
    <row r="143" spans="1:17" ht="15" customHeight="1" x14ac:dyDescent="0.25">
      <c r="A143" s="18">
        <v>45117</v>
      </c>
      <c r="B143" s="21">
        <v>0</v>
      </c>
      <c r="C143" s="21">
        <v>5.6590654999999996</v>
      </c>
      <c r="D143" s="22">
        <f>+B143+C143</f>
        <v>5.6590654999999996</v>
      </c>
      <c r="E143" s="16"/>
      <c r="F143" s="21">
        <v>0</v>
      </c>
      <c r="G143" s="21">
        <v>0</v>
      </c>
      <c r="H143" s="22">
        <f>+F143+G143</f>
        <v>0</v>
      </c>
      <c r="I143" s="16"/>
      <c r="J143" s="21">
        <f t="shared" si="200"/>
        <v>0</v>
      </c>
      <c r="K143" s="22">
        <f t="shared" si="201"/>
        <v>-477.89999999999986</v>
      </c>
      <c r="L143" s="16"/>
      <c r="M143" s="21">
        <f t="shared" si="202"/>
        <v>5.6590654999999996</v>
      </c>
      <c r="N143" s="22">
        <f t="shared" si="203"/>
        <v>469.64397056000001</v>
      </c>
      <c r="O143" s="16"/>
      <c r="P143" s="21">
        <f t="shared" si="204"/>
        <v>5.6590654999999996</v>
      </c>
      <c r="Q143" s="22">
        <f t="shared" si="205"/>
        <v>-8.2560294399999421</v>
      </c>
    </row>
    <row r="144" spans="1:17" ht="15" customHeight="1" x14ac:dyDescent="0.25">
      <c r="A144" s="18">
        <v>45118</v>
      </c>
      <c r="B144" s="21">
        <v>0</v>
      </c>
      <c r="C144" s="21">
        <v>5.3462458699999997</v>
      </c>
      <c r="D144" s="22">
        <f>+B144+C144</f>
        <v>5.3462458699999997</v>
      </c>
      <c r="E144" s="16"/>
      <c r="F144" s="21">
        <v>0</v>
      </c>
      <c r="G144" s="21">
        <v>0</v>
      </c>
      <c r="H144" s="22">
        <f>+F144+G144</f>
        <v>0</v>
      </c>
      <c r="I144" s="16"/>
      <c r="J144" s="21">
        <f t="shared" si="200"/>
        <v>0</v>
      </c>
      <c r="K144" s="22">
        <f t="shared" si="201"/>
        <v>-477.89999999999986</v>
      </c>
      <c r="L144" s="16"/>
      <c r="M144" s="21">
        <f t="shared" si="202"/>
        <v>5.3462458699999997</v>
      </c>
      <c r="N144" s="22">
        <f t="shared" si="203"/>
        <v>474.99021643000003</v>
      </c>
      <c r="O144" s="16"/>
      <c r="P144" s="21">
        <f t="shared" si="204"/>
        <v>5.3462458699999997</v>
      </c>
      <c r="Q144" s="22">
        <f t="shared" si="205"/>
        <v>-2.9097835699999424</v>
      </c>
    </row>
    <row r="145" spans="1:19" ht="15" customHeight="1" x14ac:dyDescent="0.25">
      <c r="A145" s="18">
        <v>45119</v>
      </c>
      <c r="B145" s="21">
        <v>0</v>
      </c>
      <c r="C145" s="21">
        <v>2.3219999999999998E-5</v>
      </c>
      <c r="D145" s="22">
        <f>+B145+C145</f>
        <v>2.3219999999999998E-5</v>
      </c>
      <c r="E145" s="16"/>
      <c r="F145" s="21">
        <v>0</v>
      </c>
      <c r="G145" s="21">
        <v>0</v>
      </c>
      <c r="H145" s="22">
        <f>+F145+G145</f>
        <v>0</v>
      </c>
      <c r="I145" s="16"/>
      <c r="J145" s="21">
        <f t="shared" si="200"/>
        <v>0</v>
      </c>
      <c r="K145" s="22">
        <f t="shared" si="201"/>
        <v>-477.89999999999986</v>
      </c>
      <c r="L145" s="16"/>
      <c r="M145" s="21">
        <f t="shared" si="202"/>
        <v>2.3219999999999998E-5</v>
      </c>
      <c r="N145" s="22">
        <f t="shared" si="203"/>
        <v>474.99023965000003</v>
      </c>
      <c r="O145" s="16"/>
      <c r="P145" s="21">
        <f t="shared" si="204"/>
        <v>2.3219999999999998E-5</v>
      </c>
      <c r="Q145" s="22">
        <f t="shared" si="205"/>
        <v>-2.9097603499999423</v>
      </c>
    </row>
    <row r="146" spans="1:19" ht="15" customHeight="1" x14ac:dyDescent="0.25">
      <c r="A146" s="18">
        <v>45120</v>
      </c>
      <c r="B146" s="21">
        <v>0</v>
      </c>
      <c r="C146" s="21">
        <v>12.804234920000001</v>
      </c>
      <c r="D146" s="22">
        <f>+B146+C146</f>
        <v>12.804234920000001</v>
      </c>
      <c r="E146" s="16"/>
      <c r="F146" s="21">
        <v>0</v>
      </c>
      <c r="G146" s="21">
        <v>1.3750000000000001E-4</v>
      </c>
      <c r="H146" s="22">
        <f>+F146+G146</f>
        <v>1.3750000000000001E-4</v>
      </c>
      <c r="I146" s="16"/>
      <c r="J146" s="21">
        <f t="shared" si="200"/>
        <v>0</v>
      </c>
      <c r="K146" s="22">
        <f t="shared" si="201"/>
        <v>-477.89999999999986</v>
      </c>
      <c r="L146" s="16"/>
      <c r="M146" s="21">
        <f t="shared" si="202"/>
        <v>12.804097420000002</v>
      </c>
      <c r="N146" s="22">
        <f t="shared" si="203"/>
        <v>487.79433707000004</v>
      </c>
      <c r="O146" s="16"/>
      <c r="P146" s="21">
        <f t="shared" si="204"/>
        <v>12.804097420000002</v>
      </c>
      <c r="Q146" s="22">
        <f t="shared" si="205"/>
        <v>9.8943370700000592</v>
      </c>
    </row>
    <row r="147" spans="1:19" ht="15" customHeight="1" x14ac:dyDescent="0.25">
      <c r="A147" s="18">
        <v>45121</v>
      </c>
      <c r="B147" s="21">
        <v>0</v>
      </c>
      <c r="C147" s="21">
        <v>7.2656760000000001E-2</v>
      </c>
      <c r="D147" s="22">
        <f t="shared" ref="D147" si="206">+B147+C147</f>
        <v>7.2656760000000001E-2</v>
      </c>
      <c r="E147" s="16"/>
      <c r="F147" s="21">
        <v>0</v>
      </c>
      <c r="G147" s="21">
        <v>0</v>
      </c>
      <c r="H147" s="22">
        <f t="shared" ref="H147" si="207">+F147+G147</f>
        <v>0</v>
      </c>
      <c r="I147" s="16"/>
      <c r="J147" s="21">
        <f t="shared" ref="J147:J151" si="208">+B147-F147</f>
        <v>0</v>
      </c>
      <c r="K147" s="22">
        <f t="shared" ref="K147:K151" si="209">+K146+J147</f>
        <v>-477.89999999999986</v>
      </c>
      <c r="L147" s="16"/>
      <c r="M147" s="21">
        <f t="shared" ref="M147:M151" si="210">+C147-G147</f>
        <v>7.2656760000000001E-2</v>
      </c>
      <c r="N147" s="22">
        <f t="shared" ref="N147:N151" si="211">+N146+M147</f>
        <v>487.86699383000001</v>
      </c>
      <c r="O147" s="16"/>
      <c r="P147" s="21">
        <f t="shared" ref="P147:P151" si="212">+J147+M147</f>
        <v>7.2656760000000001E-2</v>
      </c>
      <c r="Q147" s="22">
        <f t="shared" ref="Q147:Q151" si="213">+Q146+P147</f>
        <v>9.9669938300000585</v>
      </c>
    </row>
    <row r="148" spans="1:19" ht="15" customHeight="1" x14ac:dyDescent="0.25">
      <c r="A148" s="18">
        <v>45124</v>
      </c>
      <c r="B148" s="21">
        <v>0</v>
      </c>
      <c r="C148" s="21">
        <v>6.1881760000000001E-2</v>
      </c>
      <c r="D148" s="22">
        <f>+B148+C148</f>
        <v>6.1881760000000001E-2</v>
      </c>
      <c r="E148" s="16"/>
      <c r="F148" s="21">
        <v>0</v>
      </c>
      <c r="G148" s="21">
        <v>0</v>
      </c>
      <c r="H148" s="22">
        <f>+F148+G148</f>
        <v>0</v>
      </c>
      <c r="I148" s="16"/>
      <c r="J148" s="21">
        <f t="shared" si="208"/>
        <v>0</v>
      </c>
      <c r="K148" s="22">
        <f t="shared" si="209"/>
        <v>-477.89999999999986</v>
      </c>
      <c r="L148" s="16"/>
      <c r="M148" s="21">
        <f t="shared" si="210"/>
        <v>6.1881760000000001E-2</v>
      </c>
      <c r="N148" s="22">
        <f t="shared" si="211"/>
        <v>487.92887559000002</v>
      </c>
      <c r="O148" s="16"/>
      <c r="P148" s="21">
        <f t="shared" si="212"/>
        <v>6.1881760000000001E-2</v>
      </c>
      <c r="Q148" s="22">
        <f t="shared" si="213"/>
        <v>10.028875590000059</v>
      </c>
    </row>
    <row r="149" spans="1:19" ht="15" customHeight="1" x14ac:dyDescent="0.25">
      <c r="A149" s="18">
        <v>45125</v>
      </c>
      <c r="B149" s="21">
        <v>0</v>
      </c>
      <c r="C149" s="21">
        <v>7.75355375</v>
      </c>
      <c r="D149" s="22">
        <f>+B149+C149</f>
        <v>7.75355375</v>
      </c>
      <c r="E149" s="16"/>
      <c r="F149" s="21">
        <v>0</v>
      </c>
      <c r="G149" s="21">
        <v>0</v>
      </c>
      <c r="H149" s="22">
        <f>+F149+G149</f>
        <v>0</v>
      </c>
      <c r="I149" s="16"/>
      <c r="J149" s="21">
        <f t="shared" si="208"/>
        <v>0</v>
      </c>
      <c r="K149" s="22">
        <f t="shared" si="209"/>
        <v>-477.89999999999986</v>
      </c>
      <c r="L149" s="16"/>
      <c r="M149" s="21">
        <f t="shared" si="210"/>
        <v>7.75355375</v>
      </c>
      <c r="N149" s="22">
        <f t="shared" si="211"/>
        <v>495.68242934</v>
      </c>
      <c r="O149" s="16"/>
      <c r="P149" s="21">
        <f t="shared" si="212"/>
        <v>7.75355375</v>
      </c>
      <c r="Q149" s="22">
        <f t="shared" si="213"/>
        <v>17.782429340000057</v>
      </c>
    </row>
    <row r="150" spans="1:19" ht="15" customHeight="1" x14ac:dyDescent="0.25">
      <c r="A150" s="18">
        <v>45126</v>
      </c>
      <c r="B150" s="21">
        <v>0</v>
      </c>
      <c r="C150" s="21">
        <v>9.5189100000000002E-3</v>
      </c>
      <c r="D150" s="22">
        <f>+B150+C150</f>
        <v>9.5189100000000002E-3</v>
      </c>
      <c r="E150" s="16"/>
      <c r="F150" s="21">
        <v>0</v>
      </c>
      <c r="G150" s="21">
        <v>0</v>
      </c>
      <c r="H150" s="22">
        <f>+F150+G150</f>
        <v>0</v>
      </c>
      <c r="I150" s="16"/>
      <c r="J150" s="21">
        <f t="shared" si="208"/>
        <v>0</v>
      </c>
      <c r="K150" s="22">
        <f t="shared" si="209"/>
        <v>-477.89999999999986</v>
      </c>
      <c r="L150" s="16"/>
      <c r="M150" s="21">
        <f t="shared" si="210"/>
        <v>9.5189100000000002E-3</v>
      </c>
      <c r="N150" s="22">
        <f t="shared" si="211"/>
        <v>495.69194825</v>
      </c>
      <c r="O150" s="16"/>
      <c r="P150" s="21">
        <f t="shared" si="212"/>
        <v>9.5189100000000002E-3</v>
      </c>
      <c r="Q150" s="22">
        <f t="shared" si="213"/>
        <v>17.791948250000058</v>
      </c>
    </row>
    <row r="151" spans="1:19" ht="15" customHeight="1" x14ac:dyDescent="0.25">
      <c r="A151" s="18">
        <v>45127</v>
      </c>
      <c r="B151" s="21">
        <v>0</v>
      </c>
      <c r="C151" s="21">
        <v>8.6347599999999997E-2</v>
      </c>
      <c r="D151" s="22">
        <f>+B151+C151</f>
        <v>8.6347599999999997E-2</v>
      </c>
      <c r="E151" s="16"/>
      <c r="F151" s="21">
        <v>0</v>
      </c>
      <c r="G151" s="21">
        <v>0</v>
      </c>
      <c r="H151" s="22">
        <f>+F151+G151</f>
        <v>0</v>
      </c>
      <c r="I151" s="16"/>
      <c r="J151" s="21">
        <f t="shared" si="208"/>
        <v>0</v>
      </c>
      <c r="K151" s="22">
        <f t="shared" si="209"/>
        <v>-477.89999999999986</v>
      </c>
      <c r="L151" s="16"/>
      <c r="M151" s="21">
        <f t="shared" si="210"/>
        <v>8.6347599999999997E-2</v>
      </c>
      <c r="N151" s="22">
        <f t="shared" si="211"/>
        <v>495.77829585000001</v>
      </c>
      <c r="O151" s="16"/>
      <c r="P151" s="21">
        <f t="shared" si="212"/>
        <v>8.6347599999999997E-2</v>
      </c>
      <c r="Q151" s="22">
        <f t="shared" si="213"/>
        <v>17.878295850000057</v>
      </c>
    </row>
    <row r="152" spans="1:19" ht="15" customHeight="1" x14ac:dyDescent="0.25">
      <c r="A152" s="18">
        <v>45128</v>
      </c>
      <c r="B152" s="21">
        <v>0</v>
      </c>
      <c r="C152" s="21">
        <v>7.2749843200000006</v>
      </c>
      <c r="D152" s="22">
        <f t="shared" ref="D152" si="214">+B152+C152</f>
        <v>7.2749843200000006</v>
      </c>
      <c r="E152" s="16"/>
      <c r="F152" s="21">
        <v>0</v>
      </c>
      <c r="G152" s="21">
        <v>0</v>
      </c>
      <c r="H152" s="22">
        <f t="shared" ref="H152" si="215">+F152+G152</f>
        <v>0</v>
      </c>
      <c r="I152" s="16"/>
      <c r="J152" s="21">
        <f t="shared" ref="J152:J156" si="216">+B152-F152</f>
        <v>0</v>
      </c>
      <c r="K152" s="22">
        <f t="shared" ref="K152:K156" si="217">+K151+J152</f>
        <v>-477.89999999999986</v>
      </c>
      <c r="L152" s="16"/>
      <c r="M152" s="21">
        <f t="shared" ref="M152:M156" si="218">+C152-G152</f>
        <v>7.2749843200000006</v>
      </c>
      <c r="N152" s="22">
        <f t="shared" ref="N152:N156" si="219">+N151+M152</f>
        <v>503.05328016999999</v>
      </c>
      <c r="O152" s="16"/>
      <c r="P152" s="21">
        <f t="shared" ref="P152:P156" si="220">+J152+M152</f>
        <v>7.2749843200000006</v>
      </c>
      <c r="Q152" s="22">
        <f t="shared" ref="Q152:Q156" si="221">+Q151+P152</f>
        <v>25.153280170000059</v>
      </c>
    </row>
    <row r="153" spans="1:19" ht="15" customHeight="1" x14ac:dyDescent="0.25">
      <c r="A153" s="18">
        <v>45131</v>
      </c>
      <c r="B153" s="21">
        <v>0</v>
      </c>
      <c r="C153" s="21">
        <v>0.22310066000000001</v>
      </c>
      <c r="D153" s="22">
        <f>+B153+C153</f>
        <v>0.22310066000000001</v>
      </c>
      <c r="E153" s="16"/>
      <c r="F153" s="21">
        <v>0</v>
      </c>
      <c r="G153" s="21">
        <v>0</v>
      </c>
      <c r="H153" s="22">
        <f>+F153+G153</f>
        <v>0</v>
      </c>
      <c r="I153" s="16"/>
      <c r="J153" s="21">
        <f t="shared" si="216"/>
        <v>0</v>
      </c>
      <c r="K153" s="22">
        <f t="shared" si="217"/>
        <v>-477.89999999999986</v>
      </c>
      <c r="L153" s="16"/>
      <c r="M153" s="21">
        <f t="shared" si="218"/>
        <v>0.22310066000000001</v>
      </c>
      <c r="N153" s="22">
        <f t="shared" si="219"/>
        <v>503.27638082999999</v>
      </c>
      <c r="O153" s="16"/>
      <c r="P153" s="21">
        <f t="shared" si="220"/>
        <v>0.22310066000000001</v>
      </c>
      <c r="Q153" s="22">
        <f t="shared" si="221"/>
        <v>25.376380830000059</v>
      </c>
    </row>
    <row r="154" spans="1:19" ht="15" customHeight="1" x14ac:dyDescent="0.25">
      <c r="A154" s="18">
        <v>45132</v>
      </c>
      <c r="B154" s="21">
        <v>0</v>
      </c>
      <c r="C154" s="21">
        <v>2.4492595000000001</v>
      </c>
      <c r="D154" s="22">
        <f>+B154+C154</f>
        <v>2.4492595000000001</v>
      </c>
      <c r="E154" s="16"/>
      <c r="F154" s="21">
        <v>0</v>
      </c>
      <c r="G154" s="21">
        <v>0</v>
      </c>
      <c r="H154" s="22">
        <f>+F154+G154</f>
        <v>0</v>
      </c>
      <c r="I154" s="16"/>
      <c r="J154" s="21">
        <f t="shared" si="216"/>
        <v>0</v>
      </c>
      <c r="K154" s="22">
        <f t="shared" si="217"/>
        <v>-477.89999999999986</v>
      </c>
      <c r="L154" s="16"/>
      <c r="M154" s="21">
        <f t="shared" si="218"/>
        <v>2.4492595000000001</v>
      </c>
      <c r="N154" s="22">
        <f t="shared" si="219"/>
        <v>505.72564032999998</v>
      </c>
      <c r="O154" s="16"/>
      <c r="P154" s="21">
        <f t="shared" si="220"/>
        <v>2.4492595000000001</v>
      </c>
      <c r="Q154" s="22">
        <f t="shared" si="221"/>
        <v>27.825640330000059</v>
      </c>
    </row>
    <row r="155" spans="1:19" ht="15" customHeight="1" x14ac:dyDescent="0.25">
      <c r="A155" s="18">
        <v>45133</v>
      </c>
      <c r="B155" s="21">
        <v>0</v>
      </c>
      <c r="C155" s="21">
        <v>0.42994895999999994</v>
      </c>
      <c r="D155" s="22">
        <f>+B155+C155</f>
        <v>0.42994895999999994</v>
      </c>
      <c r="E155" s="16"/>
      <c r="F155" s="21">
        <v>0</v>
      </c>
      <c r="G155" s="21">
        <v>0</v>
      </c>
      <c r="H155" s="22">
        <f>+F155+G155</f>
        <v>0</v>
      </c>
      <c r="I155" s="16"/>
      <c r="J155" s="21">
        <f t="shared" si="216"/>
        <v>0</v>
      </c>
      <c r="K155" s="22">
        <f t="shared" si="217"/>
        <v>-477.89999999999986</v>
      </c>
      <c r="L155" s="16"/>
      <c r="M155" s="21">
        <f t="shared" si="218"/>
        <v>0.42994895999999994</v>
      </c>
      <c r="N155" s="22">
        <f t="shared" si="219"/>
        <v>506.15558928999997</v>
      </c>
      <c r="O155" s="16"/>
      <c r="P155" s="21">
        <f t="shared" si="220"/>
        <v>0.42994895999999994</v>
      </c>
      <c r="Q155" s="22">
        <f t="shared" si="221"/>
        <v>28.25558929000006</v>
      </c>
    </row>
    <row r="156" spans="1:19" ht="15" customHeight="1" x14ac:dyDescent="0.25">
      <c r="A156" s="18">
        <v>45134</v>
      </c>
      <c r="B156" s="21">
        <v>0</v>
      </c>
      <c r="C156" s="21">
        <v>0.89398524999999995</v>
      </c>
      <c r="D156" s="22">
        <f>+B156+C156</f>
        <v>0.89398524999999995</v>
      </c>
      <c r="E156" s="16"/>
      <c r="F156" s="21">
        <v>0</v>
      </c>
      <c r="G156" s="21">
        <v>0</v>
      </c>
      <c r="H156" s="22">
        <f>+F156+G156</f>
        <v>0</v>
      </c>
      <c r="I156" s="16"/>
      <c r="J156" s="21">
        <f t="shared" si="216"/>
        <v>0</v>
      </c>
      <c r="K156" s="22">
        <f t="shared" si="217"/>
        <v>-477.89999999999986</v>
      </c>
      <c r="L156" s="16"/>
      <c r="M156" s="21">
        <f t="shared" si="218"/>
        <v>0.89398524999999995</v>
      </c>
      <c r="N156" s="22">
        <f t="shared" si="219"/>
        <v>507.04957453999998</v>
      </c>
      <c r="O156" s="16"/>
      <c r="P156" s="21">
        <f t="shared" si="220"/>
        <v>0.89398524999999995</v>
      </c>
      <c r="Q156" s="22">
        <f t="shared" si="221"/>
        <v>29.14957454000006</v>
      </c>
    </row>
    <row r="157" spans="1:19" ht="15" customHeight="1" x14ac:dyDescent="0.25">
      <c r="A157" s="18">
        <v>45135</v>
      </c>
      <c r="B157" s="21">
        <v>0</v>
      </c>
      <c r="C157" s="21">
        <v>21.462509049999998</v>
      </c>
      <c r="D157" s="22">
        <f t="shared" ref="D157" si="222">+B157+C157</f>
        <v>21.462509049999998</v>
      </c>
      <c r="E157" s="16"/>
      <c r="F157" s="21">
        <v>0</v>
      </c>
      <c r="G157" s="21">
        <v>0</v>
      </c>
      <c r="H157" s="22">
        <f t="shared" ref="H157" si="223">+F157+G157</f>
        <v>0</v>
      </c>
      <c r="I157" s="16"/>
      <c r="J157" s="21">
        <f t="shared" ref="J157:J161" si="224">+B157-F157</f>
        <v>0</v>
      </c>
      <c r="K157" s="22">
        <f t="shared" ref="K157:K161" si="225">+K156+J157</f>
        <v>-477.89999999999986</v>
      </c>
      <c r="L157" s="16"/>
      <c r="M157" s="21">
        <f t="shared" ref="M157:M161" si="226">+C157-G157</f>
        <v>21.462509049999998</v>
      </c>
      <c r="N157" s="22">
        <f t="shared" ref="N157:N161" si="227">+N156+M157</f>
        <v>528.51208358999997</v>
      </c>
      <c r="O157" s="16"/>
      <c r="P157" s="21">
        <f t="shared" ref="P157:P161" si="228">+J157+M157</f>
        <v>21.462509049999998</v>
      </c>
      <c r="Q157" s="22">
        <f t="shared" ref="Q157:Q161" si="229">+Q156+P157</f>
        <v>50.612083590000054</v>
      </c>
      <c r="S157" s="60"/>
    </row>
    <row r="158" spans="1:19" ht="15" customHeight="1" x14ac:dyDescent="0.25">
      <c r="A158" s="18">
        <v>45138</v>
      </c>
      <c r="B158" s="21">
        <v>0</v>
      </c>
      <c r="C158" s="21">
        <v>2.6727435699999997</v>
      </c>
      <c r="D158" s="22">
        <f>+B158+C158</f>
        <v>2.6727435699999997</v>
      </c>
      <c r="E158" s="16"/>
      <c r="F158" s="21">
        <v>0</v>
      </c>
      <c r="G158" s="21">
        <v>30</v>
      </c>
      <c r="H158" s="22">
        <f>+F158+G158</f>
        <v>30</v>
      </c>
      <c r="I158" s="16"/>
      <c r="J158" s="21">
        <f t="shared" si="224"/>
        <v>0</v>
      </c>
      <c r="K158" s="22">
        <f t="shared" si="225"/>
        <v>-477.89999999999986</v>
      </c>
      <c r="L158" s="16"/>
      <c r="M158" s="21">
        <f t="shared" si="226"/>
        <v>-27.327256429999998</v>
      </c>
      <c r="N158" s="22">
        <f t="shared" si="227"/>
        <v>501.18482716</v>
      </c>
      <c r="O158" s="16"/>
      <c r="P158" s="21">
        <f t="shared" si="228"/>
        <v>-27.327256429999998</v>
      </c>
      <c r="Q158" s="22">
        <f t="shared" si="229"/>
        <v>23.284827160000056</v>
      </c>
    </row>
    <row r="159" spans="1:19" ht="15" customHeight="1" x14ac:dyDescent="0.25">
      <c r="A159" s="18">
        <v>45139</v>
      </c>
      <c r="B159" s="21">
        <v>0</v>
      </c>
      <c r="C159" s="21">
        <v>24.92850413</v>
      </c>
      <c r="D159" s="22">
        <f>+B159+C159</f>
        <v>24.92850413</v>
      </c>
      <c r="E159" s="16"/>
      <c r="F159" s="21">
        <v>0</v>
      </c>
      <c r="G159" s="21">
        <v>0</v>
      </c>
      <c r="H159" s="22">
        <f>+F159+G159</f>
        <v>0</v>
      </c>
      <c r="I159" s="16"/>
      <c r="J159" s="21">
        <f t="shared" si="224"/>
        <v>0</v>
      </c>
      <c r="K159" s="22">
        <f t="shared" si="225"/>
        <v>-477.89999999999986</v>
      </c>
      <c r="L159" s="16"/>
      <c r="M159" s="21">
        <f t="shared" si="226"/>
        <v>24.92850413</v>
      </c>
      <c r="N159" s="22">
        <f t="shared" si="227"/>
        <v>526.11333129000002</v>
      </c>
      <c r="O159" s="16"/>
      <c r="P159" s="21">
        <f t="shared" si="228"/>
        <v>24.92850413</v>
      </c>
      <c r="Q159" s="22">
        <f t="shared" si="229"/>
        <v>48.213331290000056</v>
      </c>
    </row>
    <row r="160" spans="1:19" ht="15" customHeight="1" x14ac:dyDescent="0.25">
      <c r="A160" s="18">
        <v>45140</v>
      </c>
      <c r="B160" s="21">
        <v>0</v>
      </c>
      <c r="C160" s="21">
        <v>1.5832035700000002</v>
      </c>
      <c r="D160" s="22">
        <f>+B160+C160</f>
        <v>1.5832035700000002</v>
      </c>
      <c r="E160" s="16"/>
      <c r="F160" s="21">
        <v>0</v>
      </c>
      <c r="G160" s="21">
        <v>2.7330709999999998E-2</v>
      </c>
      <c r="H160" s="22">
        <f>+F160+G160</f>
        <v>2.7330709999999998E-2</v>
      </c>
      <c r="I160" s="16"/>
      <c r="J160" s="21">
        <f t="shared" si="224"/>
        <v>0</v>
      </c>
      <c r="K160" s="22">
        <f t="shared" si="225"/>
        <v>-477.89999999999986</v>
      </c>
      <c r="L160" s="16"/>
      <c r="M160" s="21">
        <f t="shared" si="226"/>
        <v>1.5558728600000002</v>
      </c>
      <c r="N160" s="22">
        <f t="shared" si="227"/>
        <v>527.66920415000004</v>
      </c>
      <c r="O160" s="16"/>
      <c r="P160" s="21">
        <f t="shared" si="228"/>
        <v>1.5558728600000002</v>
      </c>
      <c r="Q160" s="22">
        <f t="shared" si="229"/>
        <v>49.769204150000057</v>
      </c>
    </row>
    <row r="161" spans="1:17" ht="15" customHeight="1" x14ac:dyDescent="0.25">
      <c r="A161" s="18">
        <v>45141</v>
      </c>
      <c r="B161" s="21">
        <v>0</v>
      </c>
      <c r="C161" s="21">
        <v>27.277295170000002</v>
      </c>
      <c r="D161" s="22">
        <f>+B161+C161</f>
        <v>27.277295170000002</v>
      </c>
      <c r="E161" s="16"/>
      <c r="F161" s="21">
        <v>0</v>
      </c>
      <c r="G161" s="21">
        <v>0</v>
      </c>
      <c r="H161" s="22">
        <f>+F161+G161</f>
        <v>0</v>
      </c>
      <c r="I161" s="16"/>
      <c r="J161" s="21">
        <f t="shared" si="224"/>
        <v>0</v>
      </c>
      <c r="K161" s="22">
        <f t="shared" si="225"/>
        <v>-477.89999999999986</v>
      </c>
      <c r="L161" s="16"/>
      <c r="M161" s="21">
        <f t="shared" si="226"/>
        <v>27.277295170000002</v>
      </c>
      <c r="N161" s="22">
        <f t="shared" si="227"/>
        <v>554.94649932000004</v>
      </c>
      <c r="O161" s="16"/>
      <c r="P161" s="21">
        <f t="shared" si="228"/>
        <v>27.277295170000002</v>
      </c>
      <c r="Q161" s="22">
        <f t="shared" si="229"/>
        <v>77.046499320000066</v>
      </c>
    </row>
    <row r="162" spans="1:17" ht="15" customHeight="1" x14ac:dyDescent="0.25">
      <c r="A162" s="18">
        <v>45142</v>
      </c>
      <c r="B162" s="21">
        <v>0</v>
      </c>
      <c r="C162" s="21">
        <v>9.5458599999999998E-3</v>
      </c>
      <c r="D162" s="22">
        <f t="shared" ref="D162" si="230">+B162+C162</f>
        <v>9.5458599999999998E-3</v>
      </c>
      <c r="E162" s="16"/>
      <c r="F162" s="21">
        <v>0</v>
      </c>
      <c r="G162" s="21">
        <v>0</v>
      </c>
      <c r="H162" s="22">
        <f t="shared" ref="H162" si="231">+F162+G162</f>
        <v>0</v>
      </c>
      <c r="I162" s="16"/>
      <c r="J162" s="21">
        <f t="shared" ref="J162:J166" si="232">+B162-F162</f>
        <v>0</v>
      </c>
      <c r="K162" s="22">
        <f t="shared" ref="K162:K166" si="233">+K161+J162</f>
        <v>-477.89999999999986</v>
      </c>
      <c r="L162" s="16"/>
      <c r="M162" s="21">
        <f t="shared" ref="M162:M166" si="234">+C162-G162</f>
        <v>9.5458599999999998E-3</v>
      </c>
      <c r="N162" s="22">
        <f t="shared" ref="N162:N166" si="235">+N161+M162</f>
        <v>554.95604518000005</v>
      </c>
      <c r="O162" s="16"/>
      <c r="P162" s="21">
        <f t="shared" ref="P162:P166" si="236">+J162+M162</f>
        <v>9.5458599999999998E-3</v>
      </c>
      <c r="Q162" s="22">
        <f t="shared" ref="Q162:Q166" si="237">+Q161+P162</f>
        <v>77.056045180000069</v>
      </c>
    </row>
    <row r="163" spans="1:17" ht="15" customHeight="1" x14ac:dyDescent="0.25">
      <c r="A163" s="18">
        <v>45145</v>
      </c>
      <c r="B163" s="21">
        <v>0</v>
      </c>
      <c r="C163" s="21">
        <v>3.0524969999999998E-2</v>
      </c>
      <c r="D163" s="22">
        <f>+B163+C163</f>
        <v>3.0524969999999998E-2</v>
      </c>
      <c r="E163" s="16"/>
      <c r="F163" s="21">
        <v>0</v>
      </c>
      <c r="G163" s="21">
        <v>0</v>
      </c>
      <c r="H163" s="22">
        <f>+F163+G163</f>
        <v>0</v>
      </c>
      <c r="I163" s="16"/>
      <c r="J163" s="21">
        <f t="shared" si="232"/>
        <v>0</v>
      </c>
      <c r="K163" s="22">
        <f t="shared" si="233"/>
        <v>-477.89999999999986</v>
      </c>
      <c r="L163" s="16"/>
      <c r="M163" s="21">
        <f t="shared" si="234"/>
        <v>3.0524969999999998E-2</v>
      </c>
      <c r="N163" s="22">
        <f t="shared" si="235"/>
        <v>554.98657015000003</v>
      </c>
      <c r="O163" s="16"/>
      <c r="P163" s="21">
        <f t="shared" si="236"/>
        <v>3.0524969999999998E-2</v>
      </c>
      <c r="Q163" s="22">
        <f t="shared" si="237"/>
        <v>77.086570150000071</v>
      </c>
    </row>
    <row r="164" spans="1:17" ht="15" customHeight="1" x14ac:dyDescent="0.25">
      <c r="A164" s="18">
        <v>45146</v>
      </c>
      <c r="B164" s="21">
        <v>0</v>
      </c>
      <c r="C164" s="21">
        <v>14.5926002</v>
      </c>
      <c r="D164" s="22">
        <f>+B164+C164</f>
        <v>14.5926002</v>
      </c>
      <c r="E164" s="16"/>
      <c r="F164" s="21">
        <v>0</v>
      </c>
      <c r="G164" s="21">
        <v>0</v>
      </c>
      <c r="H164" s="22">
        <f>+F164+G164</f>
        <v>0</v>
      </c>
      <c r="I164" s="16"/>
      <c r="J164" s="21">
        <f t="shared" si="232"/>
        <v>0</v>
      </c>
      <c r="K164" s="22">
        <f t="shared" si="233"/>
        <v>-477.89999999999986</v>
      </c>
      <c r="L164" s="16"/>
      <c r="M164" s="21">
        <f t="shared" si="234"/>
        <v>14.5926002</v>
      </c>
      <c r="N164" s="22">
        <f t="shared" si="235"/>
        <v>569.57917035000003</v>
      </c>
      <c r="O164" s="16"/>
      <c r="P164" s="21">
        <f t="shared" si="236"/>
        <v>14.5926002</v>
      </c>
      <c r="Q164" s="22">
        <f t="shared" si="237"/>
        <v>91.679170350000078</v>
      </c>
    </row>
    <row r="165" spans="1:17" ht="15" customHeight="1" x14ac:dyDescent="0.25">
      <c r="A165" s="18">
        <v>45147</v>
      </c>
      <c r="B165" s="21">
        <v>0</v>
      </c>
      <c r="C165" s="21">
        <v>3.4477359999999999E-2</v>
      </c>
      <c r="D165" s="22">
        <f>+B165+C165</f>
        <v>3.4477359999999999E-2</v>
      </c>
      <c r="E165" s="16"/>
      <c r="F165" s="21">
        <v>0</v>
      </c>
      <c r="G165" s="21">
        <v>0</v>
      </c>
      <c r="H165" s="22">
        <f>+F165+G165</f>
        <v>0</v>
      </c>
      <c r="I165" s="16"/>
      <c r="J165" s="21">
        <f t="shared" si="232"/>
        <v>0</v>
      </c>
      <c r="K165" s="22">
        <f t="shared" si="233"/>
        <v>-477.89999999999986</v>
      </c>
      <c r="L165" s="16"/>
      <c r="M165" s="21">
        <f t="shared" si="234"/>
        <v>3.4477359999999999E-2</v>
      </c>
      <c r="N165" s="22">
        <f t="shared" si="235"/>
        <v>569.61364771000001</v>
      </c>
      <c r="O165" s="16"/>
      <c r="P165" s="21">
        <f t="shared" si="236"/>
        <v>3.4477359999999999E-2</v>
      </c>
      <c r="Q165" s="22">
        <f t="shared" si="237"/>
        <v>91.713647710000075</v>
      </c>
    </row>
    <row r="166" spans="1:17" ht="15" customHeight="1" x14ac:dyDescent="0.25">
      <c r="A166" s="18">
        <v>45148</v>
      </c>
      <c r="B166" s="21">
        <v>0</v>
      </c>
      <c r="C166" s="21">
        <v>9.8347435600000033</v>
      </c>
      <c r="D166" s="22">
        <f>+B166+C166</f>
        <v>9.8347435600000033</v>
      </c>
      <c r="E166" s="16"/>
      <c r="F166" s="21">
        <v>0</v>
      </c>
      <c r="G166" s="21">
        <v>0</v>
      </c>
      <c r="H166" s="22">
        <f>+F166+G166</f>
        <v>0</v>
      </c>
      <c r="I166" s="16"/>
      <c r="J166" s="21">
        <f t="shared" si="232"/>
        <v>0</v>
      </c>
      <c r="K166" s="22">
        <f t="shared" si="233"/>
        <v>-477.89999999999986</v>
      </c>
      <c r="L166" s="16"/>
      <c r="M166" s="21">
        <f t="shared" si="234"/>
        <v>9.8347435600000033</v>
      </c>
      <c r="N166" s="22">
        <f t="shared" si="235"/>
        <v>579.44839127</v>
      </c>
      <c r="O166" s="16"/>
      <c r="P166" s="21">
        <f t="shared" si="236"/>
        <v>9.8347435600000033</v>
      </c>
      <c r="Q166" s="22">
        <f t="shared" si="237"/>
        <v>101.54839127000008</v>
      </c>
    </row>
    <row r="167" spans="1:17" ht="15" customHeight="1" x14ac:dyDescent="0.25">
      <c r="A167" s="18">
        <v>45149</v>
      </c>
      <c r="B167" s="21">
        <v>0</v>
      </c>
      <c r="C167" s="21">
        <v>7.1454730000000008E-2</v>
      </c>
      <c r="D167" s="22">
        <f t="shared" ref="D167" si="238">+B167+C167</f>
        <v>7.1454730000000008E-2</v>
      </c>
      <c r="E167" s="16"/>
      <c r="F167" s="21">
        <v>0</v>
      </c>
      <c r="G167" s="21">
        <v>0</v>
      </c>
      <c r="H167" s="22">
        <f t="shared" ref="H167" si="239">+F167+G167</f>
        <v>0</v>
      </c>
      <c r="I167" s="16"/>
      <c r="J167" s="21">
        <f t="shared" ref="J167:J170" si="240">+B167-F167</f>
        <v>0</v>
      </c>
      <c r="K167" s="22">
        <f t="shared" ref="K167:K170" si="241">+K166+J167</f>
        <v>-477.89999999999986</v>
      </c>
      <c r="L167" s="16"/>
      <c r="M167" s="21">
        <f t="shared" ref="M167:M170" si="242">+C167-G167</f>
        <v>7.1454730000000008E-2</v>
      </c>
      <c r="N167" s="22">
        <f t="shared" ref="N167:N170" si="243">+N166+M167</f>
        <v>579.51984600000003</v>
      </c>
      <c r="O167" s="16"/>
      <c r="P167" s="21">
        <f t="shared" ref="P167:P170" si="244">+J167+M167</f>
        <v>7.1454730000000008E-2</v>
      </c>
      <c r="Q167" s="22">
        <f t="shared" ref="Q167:Q170" si="245">+Q166+P167</f>
        <v>101.61984600000008</v>
      </c>
    </row>
    <row r="168" spans="1:17" ht="15" customHeight="1" x14ac:dyDescent="0.25">
      <c r="A168" s="18">
        <v>45152</v>
      </c>
      <c r="B168" s="21">
        <v>0</v>
      </c>
      <c r="C168" s="21">
        <v>5.1227929999999998E-2</v>
      </c>
      <c r="D168" s="22">
        <f>+B168+C168</f>
        <v>5.1227929999999998E-2</v>
      </c>
      <c r="E168" s="16"/>
      <c r="F168" s="21">
        <v>0</v>
      </c>
      <c r="G168" s="21">
        <v>0</v>
      </c>
      <c r="H168" s="22">
        <f>+F168+G168</f>
        <v>0</v>
      </c>
      <c r="I168" s="16"/>
      <c r="J168" s="21">
        <f t="shared" si="240"/>
        <v>0</v>
      </c>
      <c r="K168" s="22">
        <f t="shared" si="241"/>
        <v>-477.89999999999986</v>
      </c>
      <c r="L168" s="16"/>
      <c r="M168" s="21">
        <f t="shared" si="242"/>
        <v>5.1227929999999998E-2</v>
      </c>
      <c r="N168" s="22">
        <f t="shared" si="243"/>
        <v>579.57107393000001</v>
      </c>
      <c r="O168" s="16"/>
      <c r="P168" s="21">
        <f t="shared" si="244"/>
        <v>5.1227929999999998E-2</v>
      </c>
      <c r="Q168" s="22">
        <f t="shared" si="245"/>
        <v>101.67107393000008</v>
      </c>
    </row>
    <row r="169" spans="1:17" ht="15" customHeight="1" x14ac:dyDescent="0.25">
      <c r="A169" s="18">
        <v>45154</v>
      </c>
      <c r="B169" s="21">
        <v>0</v>
      </c>
      <c r="C169" s="21">
        <v>4.2192188899999996</v>
      </c>
      <c r="D169" s="22">
        <f>+B169+C169</f>
        <v>4.2192188899999996</v>
      </c>
      <c r="E169" s="16"/>
      <c r="F169" s="21">
        <v>0</v>
      </c>
      <c r="G169" s="21">
        <v>0</v>
      </c>
      <c r="H169" s="22">
        <f>+F169+G169</f>
        <v>0</v>
      </c>
      <c r="I169" s="16"/>
      <c r="J169" s="21">
        <f t="shared" si="240"/>
        <v>0</v>
      </c>
      <c r="K169" s="22">
        <f t="shared" si="241"/>
        <v>-477.89999999999986</v>
      </c>
      <c r="L169" s="16"/>
      <c r="M169" s="21">
        <f t="shared" si="242"/>
        <v>4.2192188899999996</v>
      </c>
      <c r="N169" s="22">
        <f t="shared" si="243"/>
        <v>583.79029281999999</v>
      </c>
      <c r="O169" s="16"/>
      <c r="P169" s="21">
        <f t="shared" si="244"/>
        <v>4.2192188899999996</v>
      </c>
      <c r="Q169" s="22">
        <f t="shared" si="245"/>
        <v>105.89029282000007</v>
      </c>
    </row>
    <row r="170" spans="1:17" ht="15" customHeight="1" x14ac:dyDescent="0.25">
      <c r="A170" s="18">
        <v>45155</v>
      </c>
      <c r="B170" s="21">
        <v>0</v>
      </c>
      <c r="C170" s="21">
        <v>0</v>
      </c>
      <c r="D170" s="22">
        <f>+B170+C170</f>
        <v>0</v>
      </c>
      <c r="E170" s="16"/>
      <c r="F170" s="21">
        <v>0</v>
      </c>
      <c r="G170" s="21">
        <v>0</v>
      </c>
      <c r="H170" s="22">
        <f>+F170+G170</f>
        <v>0</v>
      </c>
      <c r="I170" s="16"/>
      <c r="J170" s="21">
        <f t="shared" si="240"/>
        <v>0</v>
      </c>
      <c r="K170" s="22">
        <f t="shared" si="241"/>
        <v>-477.89999999999986</v>
      </c>
      <c r="L170" s="16"/>
      <c r="M170" s="21">
        <f t="shared" si="242"/>
        <v>0</v>
      </c>
      <c r="N170" s="22">
        <f t="shared" si="243"/>
        <v>583.79029281999999</v>
      </c>
      <c r="O170" s="16"/>
      <c r="P170" s="21">
        <f t="shared" si="244"/>
        <v>0</v>
      </c>
      <c r="Q170" s="22">
        <f t="shared" si="245"/>
        <v>105.89029282000007</v>
      </c>
    </row>
    <row r="171" spans="1:17" ht="15" customHeight="1" x14ac:dyDescent="0.25">
      <c r="A171" s="18">
        <v>45156</v>
      </c>
      <c r="B171" s="21">
        <v>0</v>
      </c>
      <c r="C171" s="21">
        <v>0</v>
      </c>
      <c r="D171" s="22">
        <f t="shared" ref="D171:D172" si="246">+B171+C171</f>
        <v>0</v>
      </c>
      <c r="E171" s="16"/>
      <c r="F171" s="21">
        <v>0</v>
      </c>
      <c r="G171" s="21">
        <v>0</v>
      </c>
      <c r="H171" s="22">
        <f t="shared" ref="H171:H172" si="247">+F171+G171</f>
        <v>0</v>
      </c>
      <c r="I171" s="16"/>
      <c r="J171" s="21">
        <f t="shared" ref="J171:J175" si="248">+B171-F171</f>
        <v>0</v>
      </c>
      <c r="K171" s="22">
        <f t="shared" ref="K171:K175" si="249">+K170+J171</f>
        <v>-477.89999999999986</v>
      </c>
      <c r="L171" s="16"/>
      <c r="M171" s="21">
        <f t="shared" ref="M171:M175" si="250">+C171-G171</f>
        <v>0</v>
      </c>
      <c r="N171" s="22">
        <f t="shared" ref="N171:N175" si="251">+N170+M171</f>
        <v>583.79029281999999</v>
      </c>
      <c r="O171" s="16"/>
      <c r="P171" s="21">
        <f t="shared" ref="P171:P175" si="252">+J171+M171</f>
        <v>0</v>
      </c>
      <c r="Q171" s="22">
        <f t="shared" ref="Q171:Q175" si="253">+Q170+P171</f>
        <v>105.89029282000007</v>
      </c>
    </row>
    <row r="172" spans="1:17" ht="15" customHeight="1" x14ac:dyDescent="0.25">
      <c r="A172" s="18">
        <v>45159</v>
      </c>
      <c r="B172" s="21">
        <v>0</v>
      </c>
      <c r="C172" s="21">
        <v>6.1433388800000008</v>
      </c>
      <c r="D172" s="22">
        <f t="shared" si="246"/>
        <v>6.1433388800000008</v>
      </c>
      <c r="E172" s="16"/>
      <c r="F172" s="21">
        <v>0</v>
      </c>
      <c r="G172" s="21">
        <v>0</v>
      </c>
      <c r="H172" s="22">
        <f t="shared" si="247"/>
        <v>0</v>
      </c>
      <c r="I172" s="16"/>
      <c r="J172" s="21">
        <f t="shared" si="248"/>
        <v>0</v>
      </c>
      <c r="K172" s="22">
        <f t="shared" si="249"/>
        <v>-477.89999999999986</v>
      </c>
      <c r="L172" s="16"/>
      <c r="M172" s="21">
        <f t="shared" si="250"/>
        <v>6.1433388800000008</v>
      </c>
      <c r="N172" s="22">
        <f t="shared" si="251"/>
        <v>589.93363169999998</v>
      </c>
      <c r="O172" s="16"/>
      <c r="P172" s="21">
        <f t="shared" si="252"/>
        <v>6.1433388800000008</v>
      </c>
      <c r="Q172" s="22">
        <f t="shared" si="253"/>
        <v>112.03363170000007</v>
      </c>
    </row>
    <row r="173" spans="1:17" ht="15" customHeight="1" x14ac:dyDescent="0.25">
      <c r="A173" s="18">
        <v>45160</v>
      </c>
      <c r="B173" s="21">
        <v>0</v>
      </c>
      <c r="C173" s="21">
        <v>0</v>
      </c>
      <c r="D173" s="22">
        <f>+B173+C173</f>
        <v>0</v>
      </c>
      <c r="E173" s="16"/>
      <c r="F173" s="21">
        <v>0</v>
      </c>
      <c r="G173" s="21">
        <v>0</v>
      </c>
      <c r="H173" s="22">
        <f>+F173+G173</f>
        <v>0</v>
      </c>
      <c r="I173" s="16"/>
      <c r="J173" s="21">
        <f t="shared" si="248"/>
        <v>0</v>
      </c>
      <c r="K173" s="22">
        <f t="shared" si="249"/>
        <v>-477.89999999999986</v>
      </c>
      <c r="L173" s="16"/>
      <c r="M173" s="21">
        <f t="shared" si="250"/>
        <v>0</v>
      </c>
      <c r="N173" s="22">
        <f t="shared" si="251"/>
        <v>589.93363169999998</v>
      </c>
      <c r="O173" s="16"/>
      <c r="P173" s="21">
        <f t="shared" si="252"/>
        <v>0</v>
      </c>
      <c r="Q173" s="22">
        <f t="shared" si="253"/>
        <v>112.03363170000007</v>
      </c>
    </row>
    <row r="174" spans="1:17" ht="15" customHeight="1" x14ac:dyDescent="0.25">
      <c r="A174" s="18">
        <v>45161</v>
      </c>
      <c r="B174" s="21">
        <v>0</v>
      </c>
      <c r="C174" s="21">
        <v>4.5467339999999995E-2</v>
      </c>
      <c r="D174" s="22">
        <f>+B174+C174</f>
        <v>4.5467339999999995E-2</v>
      </c>
      <c r="E174" s="16"/>
      <c r="F174" s="21">
        <v>0</v>
      </c>
      <c r="G174" s="21">
        <v>0</v>
      </c>
      <c r="H174" s="22">
        <f>+F174+G174</f>
        <v>0</v>
      </c>
      <c r="I174" s="16"/>
      <c r="J174" s="21">
        <f t="shared" si="248"/>
        <v>0</v>
      </c>
      <c r="K174" s="22">
        <f t="shared" si="249"/>
        <v>-477.89999999999986</v>
      </c>
      <c r="L174" s="16"/>
      <c r="M174" s="21">
        <f t="shared" si="250"/>
        <v>4.5467339999999995E-2</v>
      </c>
      <c r="N174" s="22">
        <f t="shared" si="251"/>
        <v>589.97909903999994</v>
      </c>
      <c r="O174" s="16"/>
      <c r="P174" s="21">
        <f t="shared" si="252"/>
        <v>4.5467339999999995E-2</v>
      </c>
      <c r="Q174" s="22">
        <f t="shared" si="253"/>
        <v>112.07909904000007</v>
      </c>
    </row>
    <row r="175" spans="1:17" ht="15" customHeight="1" x14ac:dyDescent="0.25">
      <c r="A175" s="18">
        <v>45162</v>
      </c>
      <c r="B175" s="21">
        <v>0</v>
      </c>
      <c r="C175" s="21">
        <v>3.8065227599999996</v>
      </c>
      <c r="D175" s="22">
        <f>+B175+C175</f>
        <v>3.8065227599999996</v>
      </c>
      <c r="E175" s="16"/>
      <c r="F175" s="21">
        <v>0</v>
      </c>
      <c r="G175" s="21">
        <v>0</v>
      </c>
      <c r="H175" s="22">
        <f>+F175+G175</f>
        <v>0</v>
      </c>
      <c r="I175" s="16"/>
      <c r="J175" s="21">
        <f t="shared" si="248"/>
        <v>0</v>
      </c>
      <c r="K175" s="22">
        <f t="shared" si="249"/>
        <v>-477.89999999999986</v>
      </c>
      <c r="L175" s="16"/>
      <c r="M175" s="21">
        <f t="shared" si="250"/>
        <v>3.8065227599999996</v>
      </c>
      <c r="N175" s="22">
        <f t="shared" si="251"/>
        <v>593.78562179999994</v>
      </c>
      <c r="O175" s="16"/>
      <c r="P175" s="21">
        <f t="shared" si="252"/>
        <v>3.8065227599999996</v>
      </c>
      <c r="Q175" s="22">
        <f t="shared" si="253"/>
        <v>115.88562180000007</v>
      </c>
    </row>
    <row r="176" spans="1:17" ht="15" customHeight="1" x14ac:dyDescent="0.25">
      <c r="A176" s="18">
        <v>45163</v>
      </c>
      <c r="B176" s="21">
        <v>0</v>
      </c>
      <c r="C176" s="21">
        <v>0.37953779999999998</v>
      </c>
      <c r="D176" s="22">
        <f t="shared" ref="D176:D177" si="254">+B176+C176</f>
        <v>0.37953779999999998</v>
      </c>
      <c r="E176" s="16"/>
      <c r="F176" s="21">
        <v>0</v>
      </c>
      <c r="G176" s="21">
        <v>7.4766999999999998E-4</v>
      </c>
      <c r="H176" s="22">
        <f t="shared" ref="H176:H177" si="255">+F176+G176</f>
        <v>7.4766999999999998E-4</v>
      </c>
      <c r="I176" s="16"/>
      <c r="J176" s="21">
        <f t="shared" ref="J176:J180" si="256">+B176-F176</f>
        <v>0</v>
      </c>
      <c r="K176" s="22">
        <f t="shared" ref="K176:K180" si="257">+K175+J176</f>
        <v>-477.89999999999986</v>
      </c>
      <c r="L176" s="16"/>
      <c r="M176" s="21">
        <f t="shared" ref="M176:M180" si="258">+C176-G176</f>
        <v>0.37879013</v>
      </c>
      <c r="N176" s="22">
        <f t="shared" ref="N176:N180" si="259">+N175+M176</f>
        <v>594.16441192999991</v>
      </c>
      <c r="O176" s="16"/>
      <c r="P176" s="21">
        <f t="shared" ref="P176:P180" si="260">+J176+M176</f>
        <v>0.37879013</v>
      </c>
      <c r="Q176" s="22">
        <f t="shared" ref="Q176:Q180" si="261">+Q175+P176</f>
        <v>116.26441193000007</v>
      </c>
    </row>
    <row r="177" spans="1:17" ht="15" customHeight="1" x14ac:dyDescent="0.25">
      <c r="A177" s="18">
        <v>45166</v>
      </c>
      <c r="B177" s="21">
        <v>0</v>
      </c>
      <c r="C177" s="21">
        <v>8.3034350000000007E-2</v>
      </c>
      <c r="D177" s="22">
        <f t="shared" si="254"/>
        <v>8.3034350000000007E-2</v>
      </c>
      <c r="E177" s="16"/>
      <c r="F177" s="21">
        <v>0</v>
      </c>
      <c r="G177" s="21">
        <v>0</v>
      </c>
      <c r="H177" s="22">
        <f t="shared" si="255"/>
        <v>0</v>
      </c>
      <c r="I177" s="16"/>
      <c r="J177" s="21">
        <f t="shared" si="256"/>
        <v>0</v>
      </c>
      <c r="K177" s="22">
        <f t="shared" si="257"/>
        <v>-477.89999999999986</v>
      </c>
      <c r="L177" s="16"/>
      <c r="M177" s="21">
        <f t="shared" si="258"/>
        <v>8.3034350000000007E-2</v>
      </c>
      <c r="N177" s="22">
        <f t="shared" si="259"/>
        <v>594.24744627999996</v>
      </c>
      <c r="O177" s="16"/>
      <c r="P177" s="21">
        <f t="shared" si="260"/>
        <v>8.3034350000000007E-2</v>
      </c>
      <c r="Q177" s="22">
        <f t="shared" si="261"/>
        <v>116.34744628000007</v>
      </c>
    </row>
    <row r="178" spans="1:17" ht="15" customHeight="1" x14ac:dyDescent="0.25">
      <c r="A178" s="18">
        <v>45167</v>
      </c>
      <c r="B178" s="21">
        <v>0</v>
      </c>
      <c r="C178" s="21">
        <v>11.88604985000001</v>
      </c>
      <c r="D178" s="22">
        <f>+B178+C178</f>
        <v>11.88604985000001</v>
      </c>
      <c r="E178" s="16"/>
      <c r="F178" s="21">
        <v>0</v>
      </c>
      <c r="G178" s="21">
        <v>0</v>
      </c>
      <c r="H178" s="22">
        <f>+F178+G178</f>
        <v>0</v>
      </c>
      <c r="I178" s="16"/>
      <c r="J178" s="21">
        <f t="shared" si="256"/>
        <v>0</v>
      </c>
      <c r="K178" s="22">
        <f t="shared" si="257"/>
        <v>-477.89999999999986</v>
      </c>
      <c r="L178" s="16"/>
      <c r="M178" s="21">
        <f t="shared" si="258"/>
        <v>11.88604985000001</v>
      </c>
      <c r="N178" s="22">
        <f t="shared" si="259"/>
        <v>606.13349613000003</v>
      </c>
      <c r="O178" s="16"/>
      <c r="P178" s="21">
        <f t="shared" si="260"/>
        <v>11.88604985000001</v>
      </c>
      <c r="Q178" s="22">
        <f t="shared" si="261"/>
        <v>128.23349613000008</v>
      </c>
    </row>
    <row r="179" spans="1:17" ht="15" customHeight="1" x14ac:dyDescent="0.25">
      <c r="A179" s="18">
        <v>45168</v>
      </c>
      <c r="B179" s="21">
        <v>0</v>
      </c>
      <c r="C179" s="21">
        <v>15.94975473</v>
      </c>
      <c r="D179" s="22">
        <f>+B179+C179</f>
        <v>15.94975473</v>
      </c>
      <c r="E179" s="16"/>
      <c r="F179" s="21">
        <v>0</v>
      </c>
      <c r="G179" s="21">
        <v>0</v>
      </c>
      <c r="H179" s="22">
        <f>+F179+G179</f>
        <v>0</v>
      </c>
      <c r="I179" s="16"/>
      <c r="J179" s="21">
        <f t="shared" si="256"/>
        <v>0</v>
      </c>
      <c r="K179" s="22">
        <f t="shared" si="257"/>
        <v>-477.89999999999986</v>
      </c>
      <c r="L179" s="16"/>
      <c r="M179" s="21">
        <f t="shared" si="258"/>
        <v>15.94975473</v>
      </c>
      <c r="N179" s="22">
        <f t="shared" si="259"/>
        <v>622.08325086000002</v>
      </c>
      <c r="O179" s="16"/>
      <c r="P179" s="21">
        <f t="shared" si="260"/>
        <v>15.94975473</v>
      </c>
      <c r="Q179" s="22">
        <f t="shared" si="261"/>
        <v>144.18325086000007</v>
      </c>
    </row>
    <row r="180" spans="1:17" ht="15" customHeight="1" x14ac:dyDescent="0.25">
      <c r="A180" s="18">
        <v>45169</v>
      </c>
      <c r="B180" s="21">
        <v>0</v>
      </c>
      <c r="C180" s="21">
        <v>0.47554437999999999</v>
      </c>
      <c r="D180" s="22">
        <f>+B180+C180</f>
        <v>0.47554437999999999</v>
      </c>
      <c r="E180" s="16"/>
      <c r="F180" s="21">
        <v>0</v>
      </c>
      <c r="G180" s="21">
        <v>0</v>
      </c>
      <c r="H180" s="22">
        <f>+F180+G180</f>
        <v>0</v>
      </c>
      <c r="I180" s="16"/>
      <c r="J180" s="21">
        <f t="shared" si="256"/>
        <v>0</v>
      </c>
      <c r="K180" s="22">
        <f t="shared" si="257"/>
        <v>-477.89999999999986</v>
      </c>
      <c r="L180" s="16"/>
      <c r="M180" s="21">
        <f t="shared" si="258"/>
        <v>0.47554437999999999</v>
      </c>
      <c r="N180" s="22">
        <f t="shared" si="259"/>
        <v>622.55879523999999</v>
      </c>
      <c r="O180" s="16"/>
      <c r="P180" s="21">
        <f t="shared" si="260"/>
        <v>0.47554437999999999</v>
      </c>
      <c r="Q180" s="22">
        <f t="shared" si="261"/>
        <v>144.65879524000007</v>
      </c>
    </row>
    <row r="181" spans="1:17" ht="15" customHeight="1" x14ac:dyDescent="0.25">
      <c r="A181" s="18">
        <v>45170</v>
      </c>
      <c r="B181" s="21">
        <v>0</v>
      </c>
      <c r="C181" s="21">
        <v>2.9172480000000001E-2</v>
      </c>
      <c r="D181" s="22">
        <f t="shared" ref="D181:D182" si="262">+B181+C181</f>
        <v>2.9172480000000001E-2</v>
      </c>
      <c r="E181" s="16"/>
      <c r="F181" s="21">
        <v>0</v>
      </c>
      <c r="G181" s="21">
        <v>0</v>
      </c>
      <c r="H181" s="22">
        <f t="shared" ref="H181:H182" si="263">+F181+G181</f>
        <v>0</v>
      </c>
      <c r="I181" s="16"/>
      <c r="J181" s="21">
        <f t="shared" ref="J181:J185" si="264">+B181-F181</f>
        <v>0</v>
      </c>
      <c r="K181" s="22">
        <f t="shared" ref="K181:K185" si="265">+K180+J181</f>
        <v>-477.89999999999986</v>
      </c>
      <c r="L181" s="16"/>
      <c r="M181" s="21">
        <f t="shared" ref="M181:M185" si="266">+C181-G181</f>
        <v>2.9172480000000001E-2</v>
      </c>
      <c r="N181" s="22">
        <f t="shared" ref="N181:N185" si="267">+N180+M181</f>
        <v>622.58796772000005</v>
      </c>
      <c r="O181" s="16"/>
      <c r="P181" s="21">
        <f t="shared" ref="P181:P185" si="268">+J181+M181</f>
        <v>2.9172480000000001E-2</v>
      </c>
      <c r="Q181" s="22">
        <f t="shared" ref="Q181:Q185" si="269">+Q180+P181</f>
        <v>144.68796772000007</v>
      </c>
    </row>
    <row r="182" spans="1:17" ht="15" customHeight="1" x14ac:dyDescent="0.25">
      <c r="A182" s="18">
        <v>45173</v>
      </c>
      <c r="B182" s="21">
        <v>0</v>
      </c>
      <c r="C182" s="21">
        <v>3.2331159999999998E-2</v>
      </c>
      <c r="D182" s="22">
        <f t="shared" si="262"/>
        <v>3.2331159999999998E-2</v>
      </c>
      <c r="E182" s="16"/>
      <c r="F182" s="21">
        <v>0</v>
      </c>
      <c r="G182" s="21">
        <v>0</v>
      </c>
      <c r="H182" s="22">
        <f t="shared" si="263"/>
        <v>0</v>
      </c>
      <c r="I182" s="16"/>
      <c r="J182" s="21">
        <f t="shared" si="264"/>
        <v>0</v>
      </c>
      <c r="K182" s="22">
        <f t="shared" si="265"/>
        <v>-477.89999999999986</v>
      </c>
      <c r="L182" s="16"/>
      <c r="M182" s="21">
        <f t="shared" si="266"/>
        <v>3.2331159999999998E-2</v>
      </c>
      <c r="N182" s="22">
        <f t="shared" si="267"/>
        <v>622.62029888000006</v>
      </c>
      <c r="O182" s="16"/>
      <c r="P182" s="21">
        <f t="shared" si="268"/>
        <v>3.2331159999999998E-2</v>
      </c>
      <c r="Q182" s="22">
        <f t="shared" si="269"/>
        <v>144.72029888000009</v>
      </c>
    </row>
    <row r="183" spans="1:17" ht="15" customHeight="1" x14ac:dyDescent="0.25">
      <c r="A183" s="18">
        <v>45174</v>
      </c>
      <c r="B183" s="21">
        <v>0</v>
      </c>
      <c r="C183" s="21">
        <v>3.9789920300000001</v>
      </c>
      <c r="D183" s="22">
        <f>+B183+C183</f>
        <v>3.9789920300000001</v>
      </c>
      <c r="E183" s="16"/>
      <c r="F183" s="21">
        <v>0</v>
      </c>
      <c r="G183" s="21">
        <v>0</v>
      </c>
      <c r="H183" s="22">
        <f>+F183+G183</f>
        <v>0</v>
      </c>
      <c r="I183" s="16"/>
      <c r="J183" s="21">
        <f t="shared" si="264"/>
        <v>0</v>
      </c>
      <c r="K183" s="22">
        <f t="shared" si="265"/>
        <v>-477.89999999999986</v>
      </c>
      <c r="L183" s="16"/>
      <c r="M183" s="21">
        <f t="shared" si="266"/>
        <v>3.9789920300000001</v>
      </c>
      <c r="N183" s="22">
        <f t="shared" si="267"/>
        <v>626.59929091000004</v>
      </c>
      <c r="O183" s="16"/>
      <c r="P183" s="21">
        <f t="shared" si="268"/>
        <v>3.9789920300000001</v>
      </c>
      <c r="Q183" s="22">
        <f t="shared" si="269"/>
        <v>148.69929091000009</v>
      </c>
    </row>
    <row r="184" spans="1:17" ht="15" customHeight="1" x14ac:dyDescent="0.25">
      <c r="A184" s="18">
        <v>45175</v>
      </c>
      <c r="B184" s="21">
        <v>0</v>
      </c>
      <c r="C184" s="21">
        <v>5.4757000000000004E-4</v>
      </c>
      <c r="D184" s="22">
        <f>+B184+C184</f>
        <v>5.4757000000000004E-4</v>
      </c>
      <c r="E184" s="16"/>
      <c r="F184" s="21">
        <v>0</v>
      </c>
      <c r="G184" s="21">
        <v>0</v>
      </c>
      <c r="H184" s="22">
        <f>+F184+G184</f>
        <v>0</v>
      </c>
      <c r="I184" s="16"/>
      <c r="J184" s="21">
        <f t="shared" si="264"/>
        <v>0</v>
      </c>
      <c r="K184" s="22">
        <f t="shared" si="265"/>
        <v>-477.89999999999986</v>
      </c>
      <c r="L184" s="16"/>
      <c r="M184" s="21">
        <f t="shared" si="266"/>
        <v>5.4757000000000004E-4</v>
      </c>
      <c r="N184" s="22">
        <f t="shared" si="267"/>
        <v>626.59983848000002</v>
      </c>
      <c r="O184" s="16"/>
      <c r="P184" s="21">
        <f t="shared" si="268"/>
        <v>5.4757000000000004E-4</v>
      </c>
      <c r="Q184" s="22">
        <f t="shared" si="269"/>
        <v>148.6998384800001</v>
      </c>
    </row>
    <row r="185" spans="1:17" ht="15" customHeight="1" x14ac:dyDescent="0.25">
      <c r="A185" s="18">
        <v>45176</v>
      </c>
      <c r="B185" s="21">
        <v>0</v>
      </c>
      <c r="C185" s="21">
        <v>0.78087432999999995</v>
      </c>
      <c r="D185" s="22">
        <f>+B185+C185</f>
        <v>0.78087432999999995</v>
      </c>
      <c r="E185" s="16"/>
      <c r="F185" s="21">
        <v>0</v>
      </c>
      <c r="G185" s="21">
        <v>0</v>
      </c>
      <c r="H185" s="22">
        <f>+F185+G185</f>
        <v>0</v>
      </c>
      <c r="I185" s="16"/>
      <c r="J185" s="21">
        <f t="shared" si="264"/>
        <v>0</v>
      </c>
      <c r="K185" s="22">
        <f t="shared" si="265"/>
        <v>-477.89999999999986</v>
      </c>
      <c r="L185" s="16"/>
      <c r="M185" s="21">
        <f t="shared" si="266"/>
        <v>0.78087432999999995</v>
      </c>
      <c r="N185" s="22">
        <f t="shared" si="267"/>
        <v>627.38071280999998</v>
      </c>
      <c r="O185" s="16"/>
      <c r="P185" s="21">
        <f t="shared" si="268"/>
        <v>0.78087432999999995</v>
      </c>
      <c r="Q185" s="22">
        <f t="shared" si="269"/>
        <v>149.48071281000009</v>
      </c>
    </row>
    <row r="186" spans="1:17" ht="15" customHeight="1" x14ac:dyDescent="0.25">
      <c r="A186" s="18">
        <v>45177</v>
      </c>
      <c r="B186" s="21">
        <v>0</v>
      </c>
      <c r="C186" s="21">
        <v>7.2777700000000002E-3</v>
      </c>
      <c r="D186" s="22">
        <f t="shared" ref="D186:D187" si="270">+B186+C186</f>
        <v>7.2777700000000002E-3</v>
      </c>
      <c r="E186" s="16"/>
      <c r="F186" s="21">
        <v>0</v>
      </c>
      <c r="G186" s="21">
        <v>0</v>
      </c>
      <c r="H186" s="22">
        <f t="shared" ref="H186:H187" si="271">+F186+G186</f>
        <v>0</v>
      </c>
      <c r="I186" s="16"/>
      <c r="J186" s="21">
        <f t="shared" ref="J186:J190" si="272">+B186-F186</f>
        <v>0</v>
      </c>
      <c r="K186" s="22">
        <f t="shared" ref="K186:K190" si="273">+K185+J186</f>
        <v>-477.89999999999986</v>
      </c>
      <c r="L186" s="16"/>
      <c r="M186" s="21">
        <f t="shared" ref="M186:M190" si="274">+C186-G186</f>
        <v>7.2777700000000002E-3</v>
      </c>
      <c r="N186" s="22">
        <f t="shared" ref="N186:N190" si="275">+N185+M186</f>
        <v>627.38799057999995</v>
      </c>
      <c r="O186" s="16"/>
      <c r="P186" s="21">
        <f t="shared" ref="P186:P190" si="276">+J186+M186</f>
        <v>7.2777700000000002E-3</v>
      </c>
      <c r="Q186" s="22">
        <f t="shared" ref="Q186:Q190" si="277">+Q185+P186</f>
        <v>149.48799058000009</v>
      </c>
    </row>
    <row r="187" spans="1:17" ht="15" customHeight="1" x14ac:dyDescent="0.25">
      <c r="A187" s="18">
        <v>45180</v>
      </c>
      <c r="B187" s="21">
        <v>0</v>
      </c>
      <c r="C187" s="21">
        <v>0</v>
      </c>
      <c r="D187" s="22">
        <f t="shared" si="270"/>
        <v>0</v>
      </c>
      <c r="E187" s="16"/>
      <c r="F187" s="21">
        <v>0</v>
      </c>
      <c r="G187" s="21">
        <v>0</v>
      </c>
      <c r="H187" s="22">
        <f t="shared" si="271"/>
        <v>0</v>
      </c>
      <c r="I187" s="16"/>
      <c r="J187" s="21">
        <f t="shared" si="272"/>
        <v>0</v>
      </c>
      <c r="K187" s="22">
        <f t="shared" si="273"/>
        <v>-477.89999999999986</v>
      </c>
      <c r="L187" s="16"/>
      <c r="M187" s="21">
        <f t="shared" si="274"/>
        <v>0</v>
      </c>
      <c r="N187" s="22">
        <f t="shared" si="275"/>
        <v>627.38799057999995</v>
      </c>
      <c r="O187" s="16"/>
      <c r="P187" s="21">
        <f t="shared" si="276"/>
        <v>0</v>
      </c>
      <c r="Q187" s="22">
        <f t="shared" si="277"/>
        <v>149.48799058000009</v>
      </c>
    </row>
    <row r="188" spans="1:17" ht="15" customHeight="1" x14ac:dyDescent="0.25">
      <c r="A188" s="18">
        <v>45181</v>
      </c>
      <c r="B188" s="21">
        <v>0</v>
      </c>
      <c r="C188" s="21">
        <v>7.5182699699999995</v>
      </c>
      <c r="D188" s="22">
        <f>+B188+C188</f>
        <v>7.5182699699999995</v>
      </c>
      <c r="E188" s="16"/>
      <c r="F188" s="21">
        <v>0</v>
      </c>
      <c r="G188" s="21">
        <v>0</v>
      </c>
      <c r="H188" s="22">
        <f>+F188+G188</f>
        <v>0</v>
      </c>
      <c r="I188" s="16"/>
      <c r="J188" s="21">
        <f t="shared" si="272"/>
        <v>0</v>
      </c>
      <c r="K188" s="22">
        <f t="shared" si="273"/>
        <v>-477.89999999999986</v>
      </c>
      <c r="L188" s="16"/>
      <c r="M188" s="21">
        <f t="shared" si="274"/>
        <v>7.5182699699999995</v>
      </c>
      <c r="N188" s="22">
        <f t="shared" si="275"/>
        <v>634.90626054999996</v>
      </c>
      <c r="O188" s="16"/>
      <c r="P188" s="21">
        <f t="shared" si="276"/>
        <v>7.5182699699999995</v>
      </c>
      <c r="Q188" s="22">
        <f t="shared" si="277"/>
        <v>157.00626055000009</v>
      </c>
    </row>
    <row r="189" spans="1:17" ht="15" customHeight="1" x14ac:dyDescent="0.25">
      <c r="A189" s="18">
        <v>45182</v>
      </c>
      <c r="B189" s="21">
        <v>0</v>
      </c>
      <c r="C189" s="21">
        <v>8.3803699999999998E-3</v>
      </c>
      <c r="D189" s="22">
        <f>+B189+C189</f>
        <v>8.3803699999999998E-3</v>
      </c>
      <c r="E189" s="16"/>
      <c r="F189" s="21">
        <v>0</v>
      </c>
      <c r="G189" s="21">
        <v>0</v>
      </c>
      <c r="H189" s="22">
        <f>+F189+G189</f>
        <v>0</v>
      </c>
      <c r="I189" s="16"/>
      <c r="J189" s="21">
        <f t="shared" si="272"/>
        <v>0</v>
      </c>
      <c r="K189" s="22">
        <f t="shared" si="273"/>
        <v>-477.89999999999986</v>
      </c>
      <c r="L189" s="16"/>
      <c r="M189" s="21">
        <f t="shared" si="274"/>
        <v>8.3803699999999998E-3</v>
      </c>
      <c r="N189" s="22">
        <f t="shared" si="275"/>
        <v>634.91464092000001</v>
      </c>
      <c r="O189" s="16"/>
      <c r="P189" s="21">
        <f t="shared" si="276"/>
        <v>8.3803699999999998E-3</v>
      </c>
      <c r="Q189" s="22">
        <f t="shared" si="277"/>
        <v>157.01464092000009</v>
      </c>
    </row>
    <row r="190" spans="1:17" ht="15" customHeight="1" x14ac:dyDescent="0.25">
      <c r="A190" s="18">
        <v>45183</v>
      </c>
      <c r="B190" s="21">
        <v>0</v>
      </c>
      <c r="C190" s="21">
        <v>18.766994989999997</v>
      </c>
      <c r="D190" s="22">
        <f>+B190+C190</f>
        <v>18.766994989999997</v>
      </c>
      <c r="E190" s="16"/>
      <c r="F190" s="21">
        <v>0</v>
      </c>
      <c r="G190" s="21">
        <v>0</v>
      </c>
      <c r="H190" s="22">
        <f>+F190+G190</f>
        <v>0</v>
      </c>
      <c r="I190" s="16"/>
      <c r="J190" s="21">
        <f t="shared" si="272"/>
        <v>0</v>
      </c>
      <c r="K190" s="22">
        <f t="shared" si="273"/>
        <v>-477.89999999999986</v>
      </c>
      <c r="L190" s="16"/>
      <c r="M190" s="21">
        <f t="shared" si="274"/>
        <v>18.766994989999997</v>
      </c>
      <c r="N190" s="22">
        <f t="shared" si="275"/>
        <v>653.68163590999995</v>
      </c>
      <c r="O190" s="16"/>
      <c r="P190" s="21">
        <f t="shared" si="276"/>
        <v>18.766994989999997</v>
      </c>
      <c r="Q190" s="22">
        <f t="shared" si="277"/>
        <v>175.78163591000009</v>
      </c>
    </row>
    <row r="191" spans="1:17" ht="15" customHeight="1" x14ac:dyDescent="0.25">
      <c r="A191" s="18">
        <v>45184</v>
      </c>
      <c r="B191" s="21">
        <v>0</v>
      </c>
      <c r="C191" s="21">
        <v>0.12464125999999998</v>
      </c>
      <c r="D191" s="22">
        <f t="shared" ref="D191:D192" si="278">+B191+C191</f>
        <v>0.12464125999999998</v>
      </c>
      <c r="E191" s="16"/>
      <c r="F191" s="21">
        <v>0</v>
      </c>
      <c r="G191" s="21">
        <v>0</v>
      </c>
      <c r="H191" s="22">
        <f t="shared" ref="H191:H192" si="279">+F191+G191</f>
        <v>0</v>
      </c>
      <c r="I191" s="16"/>
      <c r="J191" s="21">
        <f t="shared" ref="J191:J195" si="280">+B191-F191</f>
        <v>0</v>
      </c>
      <c r="K191" s="22">
        <f t="shared" ref="K191:K195" si="281">+K190+J191</f>
        <v>-477.89999999999986</v>
      </c>
      <c r="L191" s="16"/>
      <c r="M191" s="21">
        <f t="shared" ref="M191:M195" si="282">+C191-G191</f>
        <v>0.12464125999999998</v>
      </c>
      <c r="N191" s="22">
        <f t="shared" ref="N191:N195" si="283">+N190+M191</f>
        <v>653.80627716999993</v>
      </c>
      <c r="O191" s="16"/>
      <c r="P191" s="21">
        <f t="shared" ref="P191:P195" si="284">+J191+M191</f>
        <v>0.12464125999999998</v>
      </c>
      <c r="Q191" s="22">
        <f t="shared" ref="Q191:Q195" si="285">+Q190+P191</f>
        <v>175.9062771700001</v>
      </c>
    </row>
    <row r="192" spans="1:17" ht="15" customHeight="1" x14ac:dyDescent="0.25">
      <c r="A192" s="18">
        <v>45187</v>
      </c>
      <c r="B192" s="21">
        <v>0</v>
      </c>
      <c r="C192" s="21">
        <v>8.1589799999999997E-3</v>
      </c>
      <c r="D192" s="22">
        <f t="shared" si="278"/>
        <v>8.1589799999999997E-3</v>
      </c>
      <c r="E192" s="16"/>
      <c r="F192" s="21">
        <v>0</v>
      </c>
      <c r="G192" s="21">
        <v>0</v>
      </c>
      <c r="H192" s="22">
        <f t="shared" si="279"/>
        <v>0</v>
      </c>
      <c r="I192" s="16"/>
      <c r="J192" s="21">
        <f t="shared" si="280"/>
        <v>0</v>
      </c>
      <c r="K192" s="22">
        <f t="shared" si="281"/>
        <v>-477.89999999999986</v>
      </c>
      <c r="L192" s="16"/>
      <c r="M192" s="21">
        <f t="shared" si="282"/>
        <v>8.1589799999999997E-3</v>
      </c>
      <c r="N192" s="22">
        <f t="shared" si="283"/>
        <v>653.81443614999989</v>
      </c>
      <c r="O192" s="16"/>
      <c r="P192" s="21">
        <f t="shared" si="284"/>
        <v>8.1589799999999997E-3</v>
      </c>
      <c r="Q192" s="22">
        <f t="shared" si="285"/>
        <v>175.91443615000009</v>
      </c>
    </row>
    <row r="193" spans="1:17" ht="15" customHeight="1" x14ac:dyDescent="0.25">
      <c r="A193" s="18">
        <v>45188</v>
      </c>
      <c r="B193" s="21">
        <v>0</v>
      </c>
      <c r="C193" s="21">
        <v>2.4902149200000019</v>
      </c>
      <c r="D193" s="22">
        <f>+B193+C193</f>
        <v>2.4902149200000019</v>
      </c>
      <c r="E193" s="16"/>
      <c r="F193" s="21">
        <v>0</v>
      </c>
      <c r="G193" s="21">
        <v>0</v>
      </c>
      <c r="H193" s="22">
        <f>+F193+G193</f>
        <v>0</v>
      </c>
      <c r="I193" s="16"/>
      <c r="J193" s="21">
        <f t="shared" si="280"/>
        <v>0</v>
      </c>
      <c r="K193" s="22">
        <f t="shared" si="281"/>
        <v>-477.89999999999986</v>
      </c>
      <c r="L193" s="16"/>
      <c r="M193" s="21">
        <f t="shared" si="282"/>
        <v>2.4902149200000019</v>
      </c>
      <c r="N193" s="22">
        <f t="shared" si="283"/>
        <v>656.30465106999986</v>
      </c>
      <c r="O193" s="16"/>
      <c r="P193" s="21">
        <f t="shared" si="284"/>
        <v>2.4902149200000019</v>
      </c>
      <c r="Q193" s="22">
        <f t="shared" si="285"/>
        <v>178.40465107000009</v>
      </c>
    </row>
    <row r="194" spans="1:17" ht="15" customHeight="1" x14ac:dyDescent="0.25">
      <c r="A194" s="18">
        <v>45189</v>
      </c>
      <c r="B194" s="21">
        <v>0</v>
      </c>
      <c r="C194" s="21">
        <v>5.4702556700000002</v>
      </c>
      <c r="D194" s="22">
        <f>+B194+C194</f>
        <v>5.4702556700000002</v>
      </c>
      <c r="E194" s="16"/>
      <c r="F194" s="21">
        <v>0</v>
      </c>
      <c r="G194" s="21">
        <v>0</v>
      </c>
      <c r="H194" s="22">
        <f>+F194+G194</f>
        <v>0</v>
      </c>
      <c r="I194" s="16"/>
      <c r="J194" s="21">
        <f t="shared" si="280"/>
        <v>0</v>
      </c>
      <c r="K194" s="22">
        <f t="shared" si="281"/>
        <v>-477.89999999999986</v>
      </c>
      <c r="L194" s="16"/>
      <c r="M194" s="21">
        <f t="shared" si="282"/>
        <v>5.4702556700000002</v>
      </c>
      <c r="N194" s="22">
        <f t="shared" si="283"/>
        <v>661.77490673999989</v>
      </c>
      <c r="O194" s="16"/>
      <c r="P194" s="21">
        <f t="shared" si="284"/>
        <v>5.4702556700000002</v>
      </c>
      <c r="Q194" s="22">
        <f t="shared" si="285"/>
        <v>183.87490674000009</v>
      </c>
    </row>
    <row r="195" spans="1:17" ht="15" customHeight="1" x14ac:dyDescent="0.25">
      <c r="A195" s="18">
        <v>45190</v>
      </c>
      <c r="B195" s="21">
        <v>0</v>
      </c>
      <c r="C195" s="21">
        <v>0.40291452</v>
      </c>
      <c r="D195" s="22">
        <f>+B195+C195</f>
        <v>0.40291452</v>
      </c>
      <c r="E195" s="16"/>
      <c r="F195" s="21">
        <v>0</v>
      </c>
      <c r="G195" s="21">
        <v>0</v>
      </c>
      <c r="H195" s="22">
        <f>+F195+G195</f>
        <v>0</v>
      </c>
      <c r="I195" s="16"/>
      <c r="J195" s="21">
        <f t="shared" si="280"/>
        <v>0</v>
      </c>
      <c r="K195" s="22">
        <f t="shared" si="281"/>
        <v>-477.89999999999986</v>
      </c>
      <c r="L195" s="16"/>
      <c r="M195" s="21">
        <f t="shared" si="282"/>
        <v>0.40291452</v>
      </c>
      <c r="N195" s="22">
        <f t="shared" si="283"/>
        <v>662.17782125999986</v>
      </c>
      <c r="O195" s="16"/>
      <c r="P195" s="21">
        <f t="shared" si="284"/>
        <v>0.40291452</v>
      </c>
      <c r="Q195" s="22">
        <f t="shared" si="285"/>
        <v>184.27782126000008</v>
      </c>
    </row>
    <row r="196" spans="1:17" ht="15" customHeight="1" x14ac:dyDescent="0.25">
      <c r="A196" s="18">
        <v>45191</v>
      </c>
      <c r="B196" s="21">
        <v>0</v>
      </c>
      <c r="C196" s="21">
        <v>0.35298266</v>
      </c>
      <c r="D196" s="22">
        <f t="shared" ref="D196" si="286">+B196+C196</f>
        <v>0.35298266</v>
      </c>
      <c r="E196" s="16"/>
      <c r="F196" s="21">
        <v>0</v>
      </c>
      <c r="G196" s="21">
        <v>0</v>
      </c>
      <c r="H196" s="22">
        <f t="shared" ref="H196" si="287">+F196+G196</f>
        <v>0</v>
      </c>
      <c r="I196" s="16"/>
      <c r="J196" s="21">
        <f t="shared" ref="J196:J199" si="288">+B196-F196</f>
        <v>0</v>
      </c>
      <c r="K196" s="22">
        <f t="shared" ref="K196:K199" si="289">+K195+J196</f>
        <v>-477.89999999999986</v>
      </c>
      <c r="L196" s="16"/>
      <c r="M196" s="21">
        <f t="shared" ref="M196:M199" si="290">+C196-G196</f>
        <v>0.35298266</v>
      </c>
      <c r="N196" s="22">
        <f t="shared" ref="N196:N199" si="291">+N195+M196</f>
        <v>662.53080391999981</v>
      </c>
      <c r="O196" s="16"/>
      <c r="P196" s="21">
        <f t="shared" ref="P196:P199" si="292">+J196+M196</f>
        <v>0.35298266</v>
      </c>
      <c r="Q196" s="22">
        <f t="shared" ref="Q196:Q199" si="293">+Q195+P196</f>
        <v>184.63080392000009</v>
      </c>
    </row>
    <row r="197" spans="1:17" ht="15" customHeight="1" x14ac:dyDescent="0.25">
      <c r="A197" s="18">
        <v>45194</v>
      </c>
      <c r="B197" s="21">
        <v>0</v>
      </c>
      <c r="C197" s="21">
        <v>0.28982440999999998</v>
      </c>
      <c r="D197" s="22">
        <f>+B197+C197</f>
        <v>0.28982440999999998</v>
      </c>
      <c r="E197" s="16"/>
      <c r="F197" s="21">
        <v>0</v>
      </c>
      <c r="G197" s="21">
        <v>0</v>
      </c>
      <c r="H197" s="22">
        <f>+F197+G197</f>
        <v>0</v>
      </c>
      <c r="I197" s="16"/>
      <c r="J197" s="21">
        <f t="shared" si="288"/>
        <v>0</v>
      </c>
      <c r="K197" s="22">
        <f t="shared" si="289"/>
        <v>-477.89999999999986</v>
      </c>
      <c r="L197" s="16"/>
      <c r="M197" s="21">
        <f t="shared" si="290"/>
        <v>0.28982440999999998</v>
      </c>
      <c r="N197" s="22">
        <f t="shared" si="291"/>
        <v>662.82062832999986</v>
      </c>
      <c r="O197" s="16"/>
      <c r="P197" s="21">
        <f t="shared" si="292"/>
        <v>0.28982440999999998</v>
      </c>
      <c r="Q197" s="22">
        <f t="shared" si="293"/>
        <v>184.92062833000008</v>
      </c>
    </row>
    <row r="198" spans="1:17" ht="15" customHeight="1" x14ac:dyDescent="0.25">
      <c r="A198" s="18">
        <v>45195</v>
      </c>
      <c r="B198" s="21">
        <v>0</v>
      </c>
      <c r="C198" s="21">
        <v>3.3459597299999997</v>
      </c>
      <c r="D198" s="22">
        <f>+B198+C198</f>
        <v>3.3459597299999997</v>
      </c>
      <c r="E198" s="16"/>
      <c r="F198" s="21">
        <v>0</v>
      </c>
      <c r="G198" s="21">
        <v>0</v>
      </c>
      <c r="H198" s="22">
        <f>+F198+G198</f>
        <v>0</v>
      </c>
      <c r="I198" s="16"/>
      <c r="J198" s="21">
        <f t="shared" si="288"/>
        <v>0</v>
      </c>
      <c r="K198" s="22">
        <f t="shared" si="289"/>
        <v>-477.89999999999986</v>
      </c>
      <c r="L198" s="16"/>
      <c r="M198" s="21">
        <f t="shared" si="290"/>
        <v>3.3459597299999997</v>
      </c>
      <c r="N198" s="22">
        <f t="shared" si="291"/>
        <v>666.16658805999987</v>
      </c>
      <c r="O198" s="16"/>
      <c r="P198" s="21">
        <f t="shared" si="292"/>
        <v>3.3459597299999997</v>
      </c>
      <c r="Q198" s="22">
        <f t="shared" si="293"/>
        <v>188.26658806000009</v>
      </c>
    </row>
    <row r="199" spans="1:17" ht="15" customHeight="1" x14ac:dyDescent="0.25">
      <c r="A199" s="18">
        <v>45196</v>
      </c>
      <c r="B199" s="21">
        <v>0</v>
      </c>
      <c r="C199" s="21">
        <v>6.8590609999999996E-2</v>
      </c>
      <c r="D199" s="22">
        <f>+B199+C199</f>
        <v>6.8590609999999996E-2</v>
      </c>
      <c r="E199" s="16"/>
      <c r="F199" s="21">
        <v>0</v>
      </c>
      <c r="G199" s="21">
        <v>50</v>
      </c>
      <c r="H199" s="22">
        <f>+F199+G199</f>
        <v>50</v>
      </c>
      <c r="I199" s="16"/>
      <c r="J199" s="21">
        <f t="shared" si="288"/>
        <v>0</v>
      </c>
      <c r="K199" s="22">
        <f t="shared" si="289"/>
        <v>-477.89999999999986</v>
      </c>
      <c r="L199" s="16"/>
      <c r="M199" s="21">
        <f t="shared" si="290"/>
        <v>-49.931409389999999</v>
      </c>
      <c r="N199" s="22">
        <f t="shared" si="291"/>
        <v>616.23517866999987</v>
      </c>
      <c r="O199" s="16"/>
      <c r="P199" s="21">
        <f t="shared" si="292"/>
        <v>-49.931409389999999</v>
      </c>
      <c r="Q199" s="22">
        <f t="shared" si="293"/>
        <v>138.33517867000009</v>
      </c>
    </row>
    <row r="200" spans="1:17" ht="15" customHeight="1" x14ac:dyDescent="0.25">
      <c r="A200" s="18">
        <v>45197</v>
      </c>
      <c r="B200" s="21">
        <v>0</v>
      </c>
      <c r="C200" s="21">
        <v>15.453529230000001</v>
      </c>
      <c r="D200" s="22">
        <f t="shared" ref="D200:D201" si="294">+B200+C200</f>
        <v>15.453529230000001</v>
      </c>
      <c r="E200" s="16"/>
      <c r="F200" s="21">
        <v>0</v>
      </c>
      <c r="G200" s="21">
        <v>0</v>
      </c>
      <c r="H200" s="22">
        <f t="shared" ref="H200:H201" si="295">+F200+G200</f>
        <v>0</v>
      </c>
      <c r="I200" s="16"/>
      <c r="J200" s="21">
        <f t="shared" ref="J200:J204" si="296">+B200-F200</f>
        <v>0</v>
      </c>
      <c r="K200" s="22">
        <f t="shared" ref="K200:K204" si="297">+K199+J200</f>
        <v>-477.89999999999986</v>
      </c>
      <c r="L200" s="16"/>
      <c r="M200" s="21">
        <f t="shared" ref="M200:M204" si="298">+C200-G200</f>
        <v>15.453529230000001</v>
      </c>
      <c r="N200" s="22">
        <f t="shared" ref="N200:N204" si="299">+N199+M200</f>
        <v>631.68870789999983</v>
      </c>
      <c r="O200" s="16"/>
      <c r="P200" s="21">
        <f t="shared" ref="P200:P204" si="300">+J200+M200</f>
        <v>15.453529230000001</v>
      </c>
      <c r="Q200" s="22">
        <f t="shared" ref="Q200:Q204" si="301">+Q199+P200</f>
        <v>153.78870790000008</v>
      </c>
    </row>
    <row r="201" spans="1:17" ht="15" customHeight="1" x14ac:dyDescent="0.25">
      <c r="A201" s="18">
        <v>45201</v>
      </c>
      <c r="B201" s="21">
        <v>0</v>
      </c>
      <c r="C201" s="21">
        <v>1.5925668199999998</v>
      </c>
      <c r="D201" s="22">
        <f t="shared" si="294"/>
        <v>1.5925668199999998</v>
      </c>
      <c r="E201" s="16"/>
      <c r="F201" s="21">
        <v>0</v>
      </c>
      <c r="G201" s="21">
        <v>0</v>
      </c>
      <c r="H201" s="22">
        <f t="shared" si="295"/>
        <v>0</v>
      </c>
      <c r="I201" s="16"/>
      <c r="J201" s="21">
        <f t="shared" si="296"/>
        <v>0</v>
      </c>
      <c r="K201" s="22">
        <f t="shared" si="297"/>
        <v>-477.89999999999986</v>
      </c>
      <c r="L201" s="16"/>
      <c r="M201" s="21">
        <f t="shared" si="298"/>
        <v>1.5925668199999998</v>
      </c>
      <c r="N201" s="22">
        <f t="shared" si="299"/>
        <v>633.28127471999983</v>
      </c>
      <c r="O201" s="16"/>
      <c r="P201" s="21">
        <f t="shared" si="300"/>
        <v>1.5925668199999998</v>
      </c>
      <c r="Q201" s="22">
        <f t="shared" si="301"/>
        <v>155.38127472000008</v>
      </c>
    </row>
    <row r="202" spans="1:17" ht="15" customHeight="1" x14ac:dyDescent="0.25">
      <c r="A202" s="18">
        <v>45202</v>
      </c>
      <c r="B202" s="21">
        <v>0</v>
      </c>
      <c r="C202" s="21">
        <v>10.653549589999999</v>
      </c>
      <c r="D202" s="22">
        <f>+B202+C202</f>
        <v>10.653549589999999</v>
      </c>
      <c r="E202" s="16"/>
      <c r="F202" s="21">
        <v>0</v>
      </c>
      <c r="G202" s="21">
        <v>0</v>
      </c>
      <c r="H202" s="22">
        <f>+F202+G202</f>
        <v>0</v>
      </c>
      <c r="I202" s="16"/>
      <c r="J202" s="21">
        <f t="shared" si="296"/>
        <v>0</v>
      </c>
      <c r="K202" s="22">
        <f t="shared" si="297"/>
        <v>-477.89999999999986</v>
      </c>
      <c r="L202" s="16"/>
      <c r="M202" s="21">
        <f t="shared" si="298"/>
        <v>10.653549589999999</v>
      </c>
      <c r="N202" s="22">
        <f t="shared" si="299"/>
        <v>643.93482430999984</v>
      </c>
      <c r="O202" s="16"/>
      <c r="P202" s="21">
        <f t="shared" si="300"/>
        <v>10.653549589999999</v>
      </c>
      <c r="Q202" s="22">
        <f t="shared" si="301"/>
        <v>166.03482431000009</v>
      </c>
    </row>
    <row r="203" spans="1:17" ht="15" customHeight="1" x14ac:dyDescent="0.25">
      <c r="A203" s="18">
        <v>45203</v>
      </c>
      <c r="B203" s="21">
        <v>0</v>
      </c>
      <c r="C203" s="21">
        <v>3.23941597</v>
      </c>
      <c r="D203" s="22">
        <f>+B203+C203</f>
        <v>3.23941597</v>
      </c>
      <c r="E203" s="16"/>
      <c r="F203" s="21">
        <v>0</v>
      </c>
      <c r="G203" s="21">
        <v>0</v>
      </c>
      <c r="H203" s="22">
        <f>+F203+G203</f>
        <v>0</v>
      </c>
      <c r="I203" s="16"/>
      <c r="J203" s="21">
        <f t="shared" si="296"/>
        <v>0</v>
      </c>
      <c r="K203" s="22">
        <f t="shared" si="297"/>
        <v>-477.89999999999986</v>
      </c>
      <c r="L203" s="16"/>
      <c r="M203" s="21">
        <f t="shared" si="298"/>
        <v>3.23941597</v>
      </c>
      <c r="N203" s="22">
        <f t="shared" si="299"/>
        <v>647.17424027999982</v>
      </c>
      <c r="O203" s="16"/>
      <c r="P203" s="21">
        <f t="shared" si="300"/>
        <v>3.23941597</v>
      </c>
      <c r="Q203" s="22">
        <f t="shared" si="301"/>
        <v>169.2742402800001</v>
      </c>
    </row>
    <row r="204" spans="1:17" ht="15" customHeight="1" x14ac:dyDescent="0.25">
      <c r="A204" s="18">
        <v>45204</v>
      </c>
      <c r="B204" s="21">
        <v>0</v>
      </c>
      <c r="C204" s="21">
        <v>14.150782289999999</v>
      </c>
      <c r="D204" s="22">
        <f>+B204+C204</f>
        <v>14.150782289999999</v>
      </c>
      <c r="E204" s="16"/>
      <c r="F204" s="21">
        <v>0</v>
      </c>
      <c r="G204" s="21">
        <v>0</v>
      </c>
      <c r="H204" s="22">
        <f>+F204+G204</f>
        <v>0</v>
      </c>
      <c r="I204" s="16"/>
      <c r="J204" s="21">
        <f t="shared" si="296"/>
        <v>0</v>
      </c>
      <c r="K204" s="22">
        <f t="shared" si="297"/>
        <v>-477.89999999999986</v>
      </c>
      <c r="L204" s="16"/>
      <c r="M204" s="21">
        <f t="shared" si="298"/>
        <v>14.150782289999999</v>
      </c>
      <c r="N204" s="22">
        <f t="shared" si="299"/>
        <v>661.32502256999987</v>
      </c>
      <c r="O204" s="16"/>
      <c r="P204" s="21">
        <f t="shared" si="300"/>
        <v>14.150782289999999</v>
      </c>
      <c r="Q204" s="22">
        <f t="shared" si="301"/>
        <v>183.4250225700001</v>
      </c>
    </row>
    <row r="205" spans="1:17" ht="15" customHeight="1" x14ac:dyDescent="0.25">
      <c r="A205" s="18">
        <v>45205</v>
      </c>
      <c r="B205" s="21">
        <v>0</v>
      </c>
      <c r="C205" s="21">
        <v>0.45054277000000004</v>
      </c>
      <c r="D205" s="22">
        <f t="shared" ref="D205:D206" si="302">+B205+C205</f>
        <v>0.45054277000000004</v>
      </c>
      <c r="E205" s="16"/>
      <c r="F205" s="21">
        <v>0</v>
      </c>
      <c r="G205" s="21">
        <v>0</v>
      </c>
      <c r="H205" s="22">
        <f t="shared" ref="H205:H206" si="303">+F205+G205</f>
        <v>0</v>
      </c>
      <c r="I205" s="16"/>
      <c r="J205" s="21">
        <f t="shared" ref="J205:J209" si="304">+B205-F205</f>
        <v>0</v>
      </c>
      <c r="K205" s="22">
        <f t="shared" ref="K205:K209" si="305">+K204+J205</f>
        <v>-477.89999999999986</v>
      </c>
      <c r="L205" s="16"/>
      <c r="M205" s="21">
        <f t="shared" ref="M205:M209" si="306">+C205-G205</f>
        <v>0.45054277000000004</v>
      </c>
      <c r="N205" s="22">
        <f t="shared" ref="N205:N209" si="307">+N204+M205</f>
        <v>661.77556533999984</v>
      </c>
      <c r="O205" s="16"/>
      <c r="P205" s="21">
        <f t="shared" ref="P205:P209" si="308">+J205+M205</f>
        <v>0.45054277000000004</v>
      </c>
      <c r="Q205" s="22">
        <f t="shared" ref="Q205:Q209" si="309">+Q204+P205</f>
        <v>183.87556534000009</v>
      </c>
    </row>
    <row r="206" spans="1:17" ht="15" customHeight="1" x14ac:dyDescent="0.25">
      <c r="A206" s="18">
        <v>45208</v>
      </c>
      <c r="B206" s="21">
        <v>0</v>
      </c>
      <c r="C206" s="21">
        <v>0.8147614299999999</v>
      </c>
      <c r="D206" s="22">
        <f t="shared" si="302"/>
        <v>0.8147614299999999</v>
      </c>
      <c r="E206" s="16"/>
      <c r="F206" s="21">
        <v>0</v>
      </c>
      <c r="G206" s="21">
        <v>0</v>
      </c>
      <c r="H206" s="22">
        <f t="shared" si="303"/>
        <v>0</v>
      </c>
      <c r="I206" s="16"/>
      <c r="J206" s="21">
        <f t="shared" si="304"/>
        <v>0</v>
      </c>
      <c r="K206" s="22">
        <f t="shared" si="305"/>
        <v>-477.89999999999986</v>
      </c>
      <c r="L206" s="16"/>
      <c r="M206" s="21">
        <f t="shared" si="306"/>
        <v>0.8147614299999999</v>
      </c>
      <c r="N206" s="22">
        <f t="shared" si="307"/>
        <v>662.59032676999982</v>
      </c>
      <c r="O206" s="16"/>
      <c r="P206" s="21">
        <f t="shared" si="308"/>
        <v>0.8147614299999999</v>
      </c>
      <c r="Q206" s="22">
        <f t="shared" si="309"/>
        <v>184.6903267700001</v>
      </c>
    </row>
    <row r="207" spans="1:17" ht="15" customHeight="1" x14ac:dyDescent="0.25">
      <c r="A207" s="18">
        <v>45209</v>
      </c>
      <c r="B207" s="21">
        <v>0</v>
      </c>
      <c r="C207" s="21">
        <v>0.80981132000000011</v>
      </c>
      <c r="D207" s="22">
        <f>+B207+C207</f>
        <v>0.80981132000000011</v>
      </c>
      <c r="E207" s="16"/>
      <c r="F207" s="21">
        <v>0</v>
      </c>
      <c r="G207" s="21">
        <v>0</v>
      </c>
      <c r="H207" s="22">
        <f>+F207+G207</f>
        <v>0</v>
      </c>
      <c r="I207" s="16"/>
      <c r="J207" s="21">
        <f t="shared" si="304"/>
        <v>0</v>
      </c>
      <c r="K207" s="22">
        <f t="shared" si="305"/>
        <v>-477.89999999999986</v>
      </c>
      <c r="L207" s="16"/>
      <c r="M207" s="21">
        <f t="shared" si="306"/>
        <v>0.80981132000000011</v>
      </c>
      <c r="N207" s="22">
        <f t="shared" si="307"/>
        <v>663.40013808999981</v>
      </c>
      <c r="O207" s="16"/>
      <c r="P207" s="21">
        <f t="shared" si="308"/>
        <v>0.80981132000000011</v>
      </c>
      <c r="Q207" s="22">
        <f t="shared" si="309"/>
        <v>185.50013809000009</v>
      </c>
    </row>
    <row r="208" spans="1:17" ht="15" customHeight="1" x14ac:dyDescent="0.25">
      <c r="A208" s="18">
        <v>45210</v>
      </c>
      <c r="B208" s="21">
        <v>0</v>
      </c>
      <c r="C208" s="21">
        <v>9.9129999999999999E-3</v>
      </c>
      <c r="D208" s="22">
        <f>+B208+C208</f>
        <v>9.9129999999999999E-3</v>
      </c>
      <c r="E208" s="16"/>
      <c r="F208" s="21">
        <v>0</v>
      </c>
      <c r="G208" s="21">
        <v>0</v>
      </c>
      <c r="H208" s="22">
        <f>+F208+G208</f>
        <v>0</v>
      </c>
      <c r="I208" s="16"/>
      <c r="J208" s="21">
        <f t="shared" si="304"/>
        <v>0</v>
      </c>
      <c r="K208" s="22">
        <f t="shared" si="305"/>
        <v>-477.89999999999986</v>
      </c>
      <c r="L208" s="16"/>
      <c r="M208" s="21">
        <f t="shared" si="306"/>
        <v>9.9129999999999999E-3</v>
      </c>
      <c r="N208" s="22">
        <f t="shared" si="307"/>
        <v>663.4100510899998</v>
      </c>
      <c r="O208" s="16"/>
      <c r="P208" s="21">
        <f t="shared" si="308"/>
        <v>9.9129999999999999E-3</v>
      </c>
      <c r="Q208" s="22">
        <f t="shared" si="309"/>
        <v>185.5100510900001</v>
      </c>
    </row>
    <row r="209" spans="1:17" ht="15" customHeight="1" x14ac:dyDescent="0.25">
      <c r="A209" s="18">
        <v>45211</v>
      </c>
      <c r="B209" s="21">
        <v>0</v>
      </c>
      <c r="C209" s="21">
        <v>15.15570391</v>
      </c>
      <c r="D209" s="22">
        <f>+B209+C209</f>
        <v>15.15570391</v>
      </c>
      <c r="E209" s="16"/>
      <c r="F209" s="21">
        <v>0</v>
      </c>
      <c r="G209" s="21">
        <v>0</v>
      </c>
      <c r="H209" s="22">
        <f>+F209+G209</f>
        <v>0</v>
      </c>
      <c r="I209" s="16"/>
      <c r="J209" s="21">
        <f t="shared" si="304"/>
        <v>0</v>
      </c>
      <c r="K209" s="22">
        <f t="shared" si="305"/>
        <v>-477.89999999999986</v>
      </c>
      <c r="L209" s="16"/>
      <c r="M209" s="21">
        <f t="shared" si="306"/>
        <v>15.15570391</v>
      </c>
      <c r="N209" s="22">
        <f t="shared" si="307"/>
        <v>678.56575499999985</v>
      </c>
      <c r="O209" s="16"/>
      <c r="P209" s="21">
        <f t="shared" si="308"/>
        <v>15.15570391</v>
      </c>
      <c r="Q209" s="22">
        <f t="shared" si="309"/>
        <v>200.6657550000001</v>
      </c>
    </row>
    <row r="210" spans="1:17" ht="15" customHeight="1" x14ac:dyDescent="0.25">
      <c r="A210" s="18">
        <v>45212</v>
      </c>
      <c r="B210" s="21">
        <v>0</v>
      </c>
      <c r="C210" s="21">
        <v>6.0136080000000008E-2</v>
      </c>
      <c r="D210" s="22">
        <f t="shared" ref="D210:D211" si="310">+B210+C210</f>
        <v>6.0136080000000008E-2</v>
      </c>
      <c r="E210" s="16"/>
      <c r="F210" s="21">
        <v>0</v>
      </c>
      <c r="G210" s="21">
        <v>0</v>
      </c>
      <c r="H210" s="22">
        <f t="shared" ref="H210:H211" si="311">+F210+G210</f>
        <v>0</v>
      </c>
      <c r="I210" s="16"/>
      <c r="J210" s="21">
        <f t="shared" ref="J210:J214" si="312">+B210-F210</f>
        <v>0</v>
      </c>
      <c r="K210" s="22">
        <f t="shared" ref="K210:K214" si="313">+K209+J210</f>
        <v>-477.89999999999986</v>
      </c>
      <c r="L210" s="16"/>
      <c r="M210" s="21">
        <f t="shared" ref="M210:M214" si="314">+C210-G210</f>
        <v>6.0136080000000008E-2</v>
      </c>
      <c r="N210" s="22">
        <f t="shared" ref="N210:N214" si="315">+N209+M210</f>
        <v>678.62589107999986</v>
      </c>
      <c r="O210" s="16"/>
      <c r="P210" s="21">
        <f t="shared" ref="P210:P214" si="316">+J210+M210</f>
        <v>6.0136080000000008E-2</v>
      </c>
      <c r="Q210" s="22">
        <f t="shared" ref="Q210:Q214" si="317">+Q209+P210</f>
        <v>200.72589108000011</v>
      </c>
    </row>
    <row r="211" spans="1:17" ht="15" customHeight="1" x14ac:dyDescent="0.25">
      <c r="A211" s="18">
        <v>45215</v>
      </c>
      <c r="B211" s="21">
        <v>0</v>
      </c>
      <c r="C211" s="21">
        <v>4.9753100000000001E-3</v>
      </c>
      <c r="D211" s="22">
        <f t="shared" si="310"/>
        <v>4.9753100000000001E-3</v>
      </c>
      <c r="E211" s="16"/>
      <c r="F211" s="21">
        <v>0</v>
      </c>
      <c r="G211" s="21">
        <v>0</v>
      </c>
      <c r="H211" s="22">
        <f t="shared" si="311"/>
        <v>0</v>
      </c>
      <c r="I211" s="16"/>
      <c r="J211" s="21">
        <f t="shared" si="312"/>
        <v>0</v>
      </c>
      <c r="K211" s="22">
        <f t="shared" si="313"/>
        <v>-477.89999999999986</v>
      </c>
      <c r="L211" s="16"/>
      <c r="M211" s="21">
        <f t="shared" si="314"/>
        <v>4.9753100000000001E-3</v>
      </c>
      <c r="N211" s="22">
        <f t="shared" si="315"/>
        <v>678.63086638999982</v>
      </c>
      <c r="O211" s="16"/>
      <c r="P211" s="21">
        <f t="shared" si="316"/>
        <v>4.9753100000000001E-3</v>
      </c>
      <c r="Q211" s="22">
        <f t="shared" si="317"/>
        <v>200.7308663900001</v>
      </c>
    </row>
    <row r="212" spans="1:17" ht="15" customHeight="1" x14ac:dyDescent="0.25">
      <c r="A212" s="18">
        <v>45216</v>
      </c>
      <c r="B212" s="21">
        <v>0</v>
      </c>
      <c r="C212" s="21">
        <v>2.2976614</v>
      </c>
      <c r="D212" s="22">
        <f>+B212+C212</f>
        <v>2.2976614</v>
      </c>
      <c r="E212" s="16"/>
      <c r="F212" s="21">
        <v>0</v>
      </c>
      <c r="G212" s="21">
        <v>0.21068929</v>
      </c>
      <c r="H212" s="22">
        <f>+F212+G212</f>
        <v>0.21068929</v>
      </c>
      <c r="I212" s="16"/>
      <c r="J212" s="21">
        <f t="shared" si="312"/>
        <v>0</v>
      </c>
      <c r="K212" s="22">
        <f t="shared" si="313"/>
        <v>-477.89999999999986</v>
      </c>
      <c r="L212" s="16"/>
      <c r="M212" s="21">
        <f t="shared" si="314"/>
        <v>2.08697211</v>
      </c>
      <c r="N212" s="22">
        <f t="shared" si="315"/>
        <v>680.71783849999986</v>
      </c>
      <c r="O212" s="16"/>
      <c r="P212" s="21">
        <f t="shared" si="316"/>
        <v>2.08697211</v>
      </c>
      <c r="Q212" s="22">
        <f t="shared" si="317"/>
        <v>202.81783850000011</v>
      </c>
    </row>
    <row r="213" spans="1:17" ht="15" customHeight="1" x14ac:dyDescent="0.25">
      <c r="A213" s="18">
        <v>45217</v>
      </c>
      <c r="B213" s="21">
        <v>0</v>
      </c>
      <c r="C213" s="21">
        <v>3.3283519999999997E-2</v>
      </c>
      <c r="D213" s="22">
        <f>+B213+C213</f>
        <v>3.3283519999999997E-2</v>
      </c>
      <c r="E213" s="16"/>
      <c r="F213" s="21">
        <v>8</v>
      </c>
      <c r="G213" s="21">
        <v>0</v>
      </c>
      <c r="H213" s="22">
        <f>+F213+G213</f>
        <v>8</v>
      </c>
      <c r="I213" s="16"/>
      <c r="J213" s="21">
        <f t="shared" si="312"/>
        <v>-8</v>
      </c>
      <c r="K213" s="22">
        <f t="shared" si="313"/>
        <v>-485.89999999999986</v>
      </c>
      <c r="L213" s="16"/>
      <c r="M213" s="21">
        <f t="shared" si="314"/>
        <v>3.3283519999999997E-2</v>
      </c>
      <c r="N213" s="22">
        <f t="shared" si="315"/>
        <v>680.75112201999991</v>
      </c>
      <c r="O213" s="16"/>
      <c r="P213" s="21">
        <f t="shared" si="316"/>
        <v>-7.9667164799999997</v>
      </c>
      <c r="Q213" s="22">
        <f t="shared" si="317"/>
        <v>194.8511220200001</v>
      </c>
    </row>
    <row r="214" spans="1:17" ht="15" customHeight="1" x14ac:dyDescent="0.25">
      <c r="A214" s="18">
        <v>45218</v>
      </c>
      <c r="B214" s="21">
        <v>0</v>
      </c>
      <c r="C214" s="21">
        <v>0.84476041000000002</v>
      </c>
      <c r="D214" s="22">
        <f>+B214+C214</f>
        <v>0.84476041000000002</v>
      </c>
      <c r="E214" s="16"/>
      <c r="F214" s="21">
        <v>5</v>
      </c>
      <c r="G214" s="21">
        <v>2.4896799999999998E-3</v>
      </c>
      <c r="H214" s="22">
        <f>+F214+G214</f>
        <v>5.00248968</v>
      </c>
      <c r="I214" s="16"/>
      <c r="J214" s="21">
        <f t="shared" si="312"/>
        <v>-5</v>
      </c>
      <c r="K214" s="22">
        <f t="shared" si="313"/>
        <v>-490.89999999999986</v>
      </c>
      <c r="L214" s="16"/>
      <c r="M214" s="21">
        <f t="shared" si="314"/>
        <v>0.84227072999999997</v>
      </c>
      <c r="N214" s="22">
        <f t="shared" si="315"/>
        <v>681.59339274999991</v>
      </c>
      <c r="O214" s="16"/>
      <c r="P214" s="21">
        <f t="shared" si="316"/>
        <v>-4.1577292699999999</v>
      </c>
      <c r="Q214" s="22">
        <f t="shared" si="317"/>
        <v>190.6933927500001</v>
      </c>
    </row>
    <row r="215" spans="1:17" ht="15" customHeight="1" x14ac:dyDescent="0.25">
      <c r="A215" s="18">
        <v>45219</v>
      </c>
      <c r="B215" s="21">
        <v>0</v>
      </c>
      <c r="C215" s="21">
        <v>11.77087049</v>
      </c>
      <c r="D215" s="22">
        <f t="shared" ref="D215:D216" si="318">+B215+C215</f>
        <v>11.77087049</v>
      </c>
      <c r="E215" s="16"/>
      <c r="F215" s="21">
        <v>8.5</v>
      </c>
      <c r="G215" s="21">
        <v>0</v>
      </c>
      <c r="H215" s="22">
        <f t="shared" ref="H215:H216" si="319">+F215+G215</f>
        <v>8.5</v>
      </c>
      <c r="I215" s="16"/>
      <c r="J215" s="21">
        <f t="shared" ref="J215:J219" si="320">+B215-F215</f>
        <v>-8.5</v>
      </c>
      <c r="K215" s="22">
        <f t="shared" ref="K215:K219" si="321">+K214+J215</f>
        <v>-499.39999999999986</v>
      </c>
      <c r="L215" s="16"/>
      <c r="M215" s="21">
        <f t="shared" ref="M215:M219" si="322">+C215-G215</f>
        <v>11.77087049</v>
      </c>
      <c r="N215" s="22">
        <f t="shared" ref="N215:N219" si="323">+N214+M215</f>
        <v>693.3642632399999</v>
      </c>
      <c r="O215" s="16"/>
      <c r="P215" s="21">
        <f t="shared" ref="P215:P219" si="324">+J215+M215</f>
        <v>3.2708704900000001</v>
      </c>
      <c r="Q215" s="22">
        <f t="shared" ref="Q215:Q219" si="325">+Q214+P215</f>
        <v>193.96426324000009</v>
      </c>
    </row>
    <row r="216" spans="1:17" ht="15" customHeight="1" x14ac:dyDescent="0.25">
      <c r="A216" s="18">
        <v>45222</v>
      </c>
      <c r="B216" s="21">
        <v>0</v>
      </c>
      <c r="C216" s="21">
        <v>7.5631742099999997</v>
      </c>
      <c r="D216" s="22">
        <f t="shared" si="318"/>
        <v>7.5631742099999997</v>
      </c>
      <c r="E216" s="16"/>
      <c r="F216" s="21">
        <v>5</v>
      </c>
      <c r="G216" s="21">
        <v>0</v>
      </c>
      <c r="H216" s="22">
        <f t="shared" si="319"/>
        <v>5</v>
      </c>
      <c r="I216" s="16"/>
      <c r="J216" s="21">
        <f t="shared" si="320"/>
        <v>-5</v>
      </c>
      <c r="K216" s="22">
        <f t="shared" si="321"/>
        <v>-504.39999999999986</v>
      </c>
      <c r="L216" s="16"/>
      <c r="M216" s="21">
        <f t="shared" si="322"/>
        <v>7.5631742099999997</v>
      </c>
      <c r="N216" s="22">
        <f t="shared" si="323"/>
        <v>700.92743744999984</v>
      </c>
      <c r="O216" s="16"/>
      <c r="P216" s="21">
        <f t="shared" si="324"/>
        <v>2.5631742099999997</v>
      </c>
      <c r="Q216" s="22">
        <f t="shared" si="325"/>
        <v>196.52743745000009</v>
      </c>
    </row>
    <row r="217" spans="1:17" ht="15" customHeight="1" x14ac:dyDescent="0.25">
      <c r="A217" s="18">
        <v>45223</v>
      </c>
      <c r="B217" s="21">
        <v>0</v>
      </c>
      <c r="C217" s="21">
        <v>2.3248111900000001</v>
      </c>
      <c r="D217" s="22">
        <f>+B217+C217</f>
        <v>2.3248111900000001</v>
      </c>
      <c r="E217" s="16"/>
      <c r="F217" s="21">
        <v>5</v>
      </c>
      <c r="G217" s="21">
        <v>0</v>
      </c>
      <c r="H217" s="22">
        <f>+F217+G217</f>
        <v>5</v>
      </c>
      <c r="I217" s="16"/>
      <c r="J217" s="21">
        <f t="shared" si="320"/>
        <v>-5</v>
      </c>
      <c r="K217" s="22">
        <f t="shared" si="321"/>
        <v>-509.39999999999986</v>
      </c>
      <c r="L217" s="16"/>
      <c r="M217" s="21">
        <f t="shared" si="322"/>
        <v>2.3248111900000001</v>
      </c>
      <c r="N217" s="22">
        <f t="shared" si="323"/>
        <v>703.25224863999983</v>
      </c>
      <c r="O217" s="16"/>
      <c r="P217" s="21">
        <f t="shared" si="324"/>
        <v>-2.6751888099999999</v>
      </c>
      <c r="Q217" s="22">
        <f t="shared" si="325"/>
        <v>193.85224864000008</v>
      </c>
    </row>
    <row r="218" spans="1:17" ht="15" customHeight="1" x14ac:dyDescent="0.25">
      <c r="A218" s="18">
        <v>45224</v>
      </c>
      <c r="B218" s="21">
        <v>0</v>
      </c>
      <c r="C218" s="21">
        <v>0.4353161599999999</v>
      </c>
      <c r="D218" s="22">
        <f>+B218+C218</f>
        <v>0.4353161599999999</v>
      </c>
      <c r="E218" s="16"/>
      <c r="F218" s="21">
        <v>5</v>
      </c>
      <c r="G218" s="21">
        <v>1.7625270000000002E-2</v>
      </c>
      <c r="H218" s="22">
        <f>+F218+G218</f>
        <v>5.0176252699999999</v>
      </c>
      <c r="I218" s="16"/>
      <c r="J218" s="21">
        <f t="shared" si="320"/>
        <v>-5</v>
      </c>
      <c r="K218" s="22">
        <f t="shared" si="321"/>
        <v>-514.39999999999986</v>
      </c>
      <c r="L218" s="16"/>
      <c r="M218" s="21">
        <f t="shared" si="322"/>
        <v>0.41769088999999987</v>
      </c>
      <c r="N218" s="22">
        <f t="shared" si="323"/>
        <v>703.66993952999985</v>
      </c>
      <c r="O218" s="16"/>
      <c r="P218" s="21">
        <f t="shared" si="324"/>
        <v>-4.5823091099999997</v>
      </c>
      <c r="Q218" s="22">
        <f t="shared" si="325"/>
        <v>189.26993953000007</v>
      </c>
    </row>
    <row r="219" spans="1:17" ht="15" customHeight="1" x14ac:dyDescent="0.25">
      <c r="A219" s="18">
        <v>45225</v>
      </c>
      <c r="B219" s="21">
        <v>0</v>
      </c>
      <c r="C219" s="21">
        <v>3.8979943299999995</v>
      </c>
      <c r="D219" s="22">
        <f>+B219+C219</f>
        <v>3.8979943299999995</v>
      </c>
      <c r="E219" s="16"/>
      <c r="F219" s="21">
        <v>13.5</v>
      </c>
      <c r="G219" s="21">
        <v>0</v>
      </c>
      <c r="H219" s="22">
        <f>+F219+G219</f>
        <v>13.5</v>
      </c>
      <c r="I219" s="16"/>
      <c r="J219" s="21">
        <f t="shared" si="320"/>
        <v>-13.5</v>
      </c>
      <c r="K219" s="22">
        <f t="shared" si="321"/>
        <v>-527.89999999999986</v>
      </c>
      <c r="L219" s="16"/>
      <c r="M219" s="21">
        <f t="shared" si="322"/>
        <v>3.8979943299999995</v>
      </c>
      <c r="N219" s="22">
        <f t="shared" si="323"/>
        <v>707.56793385999981</v>
      </c>
      <c r="O219" s="16"/>
      <c r="P219" s="21">
        <f t="shared" si="324"/>
        <v>-9.6020056700000005</v>
      </c>
      <c r="Q219" s="22">
        <f t="shared" si="325"/>
        <v>179.66793386000006</v>
      </c>
    </row>
    <row r="220" spans="1:17" ht="15" customHeight="1" x14ac:dyDescent="0.25">
      <c r="A220" s="18">
        <v>45226</v>
      </c>
      <c r="B220" s="21">
        <v>0</v>
      </c>
      <c r="C220" s="21">
        <v>1.7553723700000001</v>
      </c>
      <c r="D220" s="22">
        <f t="shared" ref="D220:D221" si="326">+B220+C220</f>
        <v>1.7553723700000001</v>
      </c>
      <c r="E220" s="16"/>
      <c r="F220" s="21">
        <v>16</v>
      </c>
      <c r="G220" s="21">
        <v>0</v>
      </c>
      <c r="H220" s="22">
        <f t="shared" ref="H220:H221" si="327">+F220+G220</f>
        <v>16</v>
      </c>
      <c r="I220" s="16"/>
      <c r="J220" s="21">
        <f t="shared" ref="J220:J224" si="328">+B220-F220</f>
        <v>-16</v>
      </c>
      <c r="K220" s="22">
        <f t="shared" ref="K220:K224" si="329">+K219+J220</f>
        <v>-543.89999999999986</v>
      </c>
      <c r="L220" s="16"/>
      <c r="M220" s="21">
        <f t="shared" ref="M220:M224" si="330">+C220-G220</f>
        <v>1.7553723700000001</v>
      </c>
      <c r="N220" s="22">
        <f t="shared" ref="N220:N224" si="331">+N219+M220</f>
        <v>709.32330622999984</v>
      </c>
      <c r="O220" s="16"/>
      <c r="P220" s="21">
        <f t="shared" ref="P220:P224" si="332">+J220+M220</f>
        <v>-14.24462763</v>
      </c>
      <c r="Q220" s="22">
        <f t="shared" ref="Q220:Q224" si="333">+Q219+P220</f>
        <v>165.42330623000007</v>
      </c>
    </row>
    <row r="221" spans="1:17" ht="15" customHeight="1" x14ac:dyDescent="0.25">
      <c r="A221" s="18">
        <v>45229</v>
      </c>
      <c r="B221" s="21">
        <v>0</v>
      </c>
      <c r="C221" s="21">
        <v>14.404216569999999</v>
      </c>
      <c r="D221" s="22">
        <f t="shared" si="326"/>
        <v>14.404216569999999</v>
      </c>
      <c r="E221" s="16"/>
      <c r="F221" s="21">
        <v>15</v>
      </c>
      <c r="G221" s="21">
        <v>0</v>
      </c>
      <c r="H221" s="22">
        <f t="shared" si="327"/>
        <v>15</v>
      </c>
      <c r="I221" s="16"/>
      <c r="J221" s="21">
        <f t="shared" si="328"/>
        <v>-15</v>
      </c>
      <c r="K221" s="22">
        <f t="shared" si="329"/>
        <v>-558.89999999999986</v>
      </c>
      <c r="L221" s="16"/>
      <c r="M221" s="21">
        <f t="shared" si="330"/>
        <v>14.404216569999999</v>
      </c>
      <c r="N221" s="22">
        <f t="shared" si="331"/>
        <v>723.72752279999986</v>
      </c>
      <c r="O221" s="16"/>
      <c r="P221" s="21">
        <f t="shared" si="332"/>
        <v>-0.59578343000000089</v>
      </c>
      <c r="Q221" s="22">
        <f t="shared" si="333"/>
        <v>164.82752280000005</v>
      </c>
    </row>
    <row r="222" spans="1:17" ht="15" customHeight="1" x14ac:dyDescent="0.25">
      <c r="A222" s="18">
        <v>45230</v>
      </c>
      <c r="B222" s="21">
        <v>0</v>
      </c>
      <c r="C222" s="21">
        <v>1.76812557</v>
      </c>
      <c r="D222" s="22">
        <f>+B222+C222</f>
        <v>1.76812557</v>
      </c>
      <c r="E222" s="16"/>
      <c r="F222" s="21">
        <v>7</v>
      </c>
      <c r="G222" s="21">
        <v>0</v>
      </c>
      <c r="H222" s="22">
        <f>+F222+G222</f>
        <v>7</v>
      </c>
      <c r="I222" s="16"/>
      <c r="J222" s="21">
        <f t="shared" si="328"/>
        <v>-7</v>
      </c>
      <c r="K222" s="22">
        <f t="shared" si="329"/>
        <v>-565.89999999999986</v>
      </c>
      <c r="L222" s="16"/>
      <c r="M222" s="21">
        <f t="shared" si="330"/>
        <v>1.76812557</v>
      </c>
      <c r="N222" s="22">
        <f t="shared" si="331"/>
        <v>725.49564836999991</v>
      </c>
      <c r="O222" s="16"/>
      <c r="P222" s="21">
        <f t="shared" si="332"/>
        <v>-5.2318744299999995</v>
      </c>
      <c r="Q222" s="22">
        <f t="shared" si="333"/>
        <v>159.59564837000005</v>
      </c>
    </row>
    <row r="223" spans="1:17" ht="15" customHeight="1" x14ac:dyDescent="0.25">
      <c r="A223" s="18">
        <v>45231</v>
      </c>
      <c r="B223" s="21">
        <v>0</v>
      </c>
      <c r="C223" s="21">
        <v>2.6879771400000001</v>
      </c>
      <c r="D223" s="22">
        <f>+B223+C223</f>
        <v>2.6879771400000001</v>
      </c>
      <c r="E223" s="16"/>
      <c r="F223" s="21">
        <v>11</v>
      </c>
      <c r="G223" s="21">
        <v>0</v>
      </c>
      <c r="H223" s="22">
        <f>+F223+G223</f>
        <v>11</v>
      </c>
      <c r="I223" s="16"/>
      <c r="J223" s="21">
        <f t="shared" si="328"/>
        <v>-11</v>
      </c>
      <c r="K223" s="22">
        <f t="shared" si="329"/>
        <v>-576.89999999999986</v>
      </c>
      <c r="L223" s="16"/>
      <c r="M223" s="21">
        <f t="shared" si="330"/>
        <v>2.6879771400000001</v>
      </c>
      <c r="N223" s="22">
        <f t="shared" si="331"/>
        <v>728.18362550999996</v>
      </c>
      <c r="O223" s="16"/>
      <c r="P223" s="21">
        <f t="shared" si="332"/>
        <v>-8.312022859999999</v>
      </c>
      <c r="Q223" s="22">
        <f t="shared" si="333"/>
        <v>151.28362551000004</v>
      </c>
    </row>
    <row r="224" spans="1:17" ht="15" customHeight="1" x14ac:dyDescent="0.25">
      <c r="A224" s="18">
        <v>45232</v>
      </c>
      <c r="B224" s="21">
        <v>0</v>
      </c>
      <c r="C224" s="21">
        <v>29.703425389999996</v>
      </c>
      <c r="D224" s="22">
        <f>+B224+C224</f>
        <v>29.703425389999996</v>
      </c>
      <c r="E224" s="16"/>
      <c r="F224" s="21">
        <v>15.5</v>
      </c>
      <c r="G224" s="21">
        <v>0</v>
      </c>
      <c r="H224" s="22">
        <f>+F224+G224</f>
        <v>15.5</v>
      </c>
      <c r="I224" s="16"/>
      <c r="J224" s="21">
        <f t="shared" si="328"/>
        <v>-15.5</v>
      </c>
      <c r="K224" s="22">
        <f t="shared" si="329"/>
        <v>-592.39999999999986</v>
      </c>
      <c r="L224" s="16"/>
      <c r="M224" s="21">
        <f t="shared" si="330"/>
        <v>29.703425389999996</v>
      </c>
      <c r="N224" s="22">
        <f t="shared" si="331"/>
        <v>757.88705089999996</v>
      </c>
      <c r="O224" s="16"/>
      <c r="P224" s="21">
        <f t="shared" si="332"/>
        <v>14.203425389999996</v>
      </c>
      <c r="Q224" s="22">
        <f t="shared" si="333"/>
        <v>165.48705090000004</v>
      </c>
    </row>
    <row r="225" spans="1:17" ht="15" customHeight="1" x14ac:dyDescent="0.25">
      <c r="A225" s="18">
        <v>45233</v>
      </c>
      <c r="B225" s="21">
        <v>0</v>
      </c>
      <c r="C225" s="21">
        <v>7.7734000000000006E-4</v>
      </c>
      <c r="D225" s="22">
        <f t="shared" ref="D225:D226" si="334">+B225+C225</f>
        <v>7.7734000000000006E-4</v>
      </c>
      <c r="E225" s="16"/>
      <c r="F225" s="21">
        <v>11</v>
      </c>
      <c r="G225" s="21">
        <v>0</v>
      </c>
      <c r="H225" s="22">
        <f t="shared" ref="H225:H226" si="335">+F225+G225</f>
        <v>11</v>
      </c>
      <c r="I225" s="16"/>
      <c r="J225" s="21">
        <f t="shared" ref="J225:J229" si="336">+B225-F225</f>
        <v>-11</v>
      </c>
      <c r="K225" s="22">
        <f t="shared" ref="K225:K229" si="337">+K224+J225</f>
        <v>-603.39999999999986</v>
      </c>
      <c r="L225" s="16"/>
      <c r="M225" s="21">
        <f t="shared" ref="M225:M229" si="338">+C225-G225</f>
        <v>7.7734000000000006E-4</v>
      </c>
      <c r="N225" s="22">
        <f t="shared" ref="N225:N229" si="339">+N224+M225</f>
        <v>757.88782823999998</v>
      </c>
      <c r="O225" s="16"/>
      <c r="P225" s="21">
        <f t="shared" ref="P225:P229" si="340">+J225+M225</f>
        <v>-10.999222659999999</v>
      </c>
      <c r="Q225" s="22">
        <f t="shared" ref="Q225:Q229" si="341">+Q224+P225</f>
        <v>154.48782824000006</v>
      </c>
    </row>
    <row r="226" spans="1:17" ht="15" customHeight="1" x14ac:dyDescent="0.25">
      <c r="A226" s="18">
        <v>45236</v>
      </c>
      <c r="B226" s="21">
        <v>0</v>
      </c>
      <c r="C226" s="21">
        <v>4.5751140000000017E-2</v>
      </c>
      <c r="D226" s="22">
        <f t="shared" si="334"/>
        <v>4.5751140000000017E-2</v>
      </c>
      <c r="E226" s="16"/>
      <c r="F226" s="21">
        <v>7.5</v>
      </c>
      <c r="G226" s="21">
        <v>0</v>
      </c>
      <c r="H226" s="22">
        <f t="shared" si="335"/>
        <v>7.5</v>
      </c>
      <c r="I226" s="16"/>
      <c r="J226" s="21">
        <f t="shared" si="336"/>
        <v>-7.5</v>
      </c>
      <c r="K226" s="22">
        <f t="shared" si="337"/>
        <v>-610.89999999999986</v>
      </c>
      <c r="L226" s="16"/>
      <c r="M226" s="21">
        <f t="shared" si="338"/>
        <v>4.5751140000000017E-2</v>
      </c>
      <c r="N226" s="22">
        <f t="shared" si="339"/>
        <v>757.93357937999997</v>
      </c>
      <c r="O226" s="16"/>
      <c r="P226" s="21">
        <f t="shared" si="340"/>
        <v>-7.4542488599999999</v>
      </c>
      <c r="Q226" s="22">
        <f t="shared" si="341"/>
        <v>147.03357938000005</v>
      </c>
    </row>
    <row r="227" spans="1:17" ht="15" customHeight="1" x14ac:dyDescent="0.25">
      <c r="A227" s="18">
        <v>45237</v>
      </c>
      <c r="B227" s="21">
        <v>0</v>
      </c>
      <c r="C227" s="21">
        <v>13.215941760000002</v>
      </c>
      <c r="D227" s="22">
        <f>+B227+C227</f>
        <v>13.215941760000002</v>
      </c>
      <c r="E227" s="16"/>
      <c r="F227" s="21">
        <v>5</v>
      </c>
      <c r="G227" s="21">
        <v>0</v>
      </c>
      <c r="H227" s="22">
        <f>+F227+G227</f>
        <v>5</v>
      </c>
      <c r="I227" s="16"/>
      <c r="J227" s="21">
        <f t="shared" si="336"/>
        <v>-5</v>
      </c>
      <c r="K227" s="22">
        <f t="shared" si="337"/>
        <v>-615.89999999999986</v>
      </c>
      <c r="L227" s="16"/>
      <c r="M227" s="21">
        <f t="shared" si="338"/>
        <v>13.215941760000002</v>
      </c>
      <c r="N227" s="22">
        <f t="shared" si="339"/>
        <v>771.14952113999993</v>
      </c>
      <c r="O227" s="16"/>
      <c r="P227" s="21">
        <f t="shared" si="340"/>
        <v>8.2159417600000015</v>
      </c>
      <c r="Q227" s="22">
        <f t="shared" si="341"/>
        <v>155.24952114000004</v>
      </c>
    </row>
    <row r="228" spans="1:17" ht="15" customHeight="1" x14ac:dyDescent="0.25">
      <c r="A228" s="18">
        <v>45238</v>
      </c>
      <c r="B228" s="21">
        <v>0</v>
      </c>
      <c r="C228" s="21">
        <v>0.31981074999999998</v>
      </c>
      <c r="D228" s="22">
        <f>+B228+C228</f>
        <v>0.31981074999999998</v>
      </c>
      <c r="E228" s="16"/>
      <c r="F228" s="21">
        <v>12.5</v>
      </c>
      <c r="G228" s="21">
        <v>0</v>
      </c>
      <c r="H228" s="22">
        <f>+F228+G228</f>
        <v>12.5</v>
      </c>
      <c r="I228" s="16"/>
      <c r="J228" s="21">
        <f t="shared" si="336"/>
        <v>-12.5</v>
      </c>
      <c r="K228" s="22">
        <f t="shared" si="337"/>
        <v>-628.39999999999986</v>
      </c>
      <c r="L228" s="16"/>
      <c r="M228" s="21">
        <f t="shared" si="338"/>
        <v>0.31981074999999998</v>
      </c>
      <c r="N228" s="22">
        <f t="shared" si="339"/>
        <v>771.46933188999992</v>
      </c>
      <c r="O228" s="16"/>
      <c r="P228" s="21">
        <f t="shared" si="340"/>
        <v>-12.18018925</v>
      </c>
      <c r="Q228" s="22">
        <f t="shared" si="341"/>
        <v>143.06933189000003</v>
      </c>
    </row>
    <row r="229" spans="1:17" ht="15" customHeight="1" x14ac:dyDescent="0.25">
      <c r="A229" s="18">
        <v>45239</v>
      </c>
      <c r="B229" s="21">
        <v>0</v>
      </c>
      <c r="C229" s="21">
        <v>6.2575585899999995</v>
      </c>
      <c r="D229" s="22">
        <f>+B229+C229</f>
        <v>6.2575585899999995</v>
      </c>
      <c r="E229" s="16"/>
      <c r="F229" s="21">
        <v>10</v>
      </c>
      <c r="G229" s="21">
        <v>0</v>
      </c>
      <c r="H229" s="22">
        <f>+F229+G229</f>
        <v>10</v>
      </c>
      <c r="I229" s="16"/>
      <c r="J229" s="21">
        <f t="shared" si="336"/>
        <v>-10</v>
      </c>
      <c r="K229" s="22">
        <f t="shared" si="337"/>
        <v>-638.39999999999986</v>
      </c>
      <c r="L229" s="16"/>
      <c r="M229" s="21">
        <f t="shared" si="338"/>
        <v>6.2575585899999995</v>
      </c>
      <c r="N229" s="22">
        <f t="shared" si="339"/>
        <v>777.72689047999995</v>
      </c>
      <c r="O229" s="16"/>
      <c r="P229" s="21">
        <f t="shared" si="340"/>
        <v>-3.7424414100000005</v>
      </c>
      <c r="Q229" s="22">
        <f t="shared" si="341"/>
        <v>139.32689048000003</v>
      </c>
    </row>
    <row r="230" spans="1:17" ht="15" customHeight="1" x14ac:dyDescent="0.25">
      <c r="A230" s="18">
        <v>45240</v>
      </c>
      <c r="B230" s="21">
        <v>0</v>
      </c>
      <c r="C230" s="21">
        <v>0.77544502000000004</v>
      </c>
      <c r="D230" s="22">
        <f t="shared" ref="D230:D231" si="342">+B230+C230</f>
        <v>0.77544502000000004</v>
      </c>
      <c r="E230" s="16"/>
      <c r="F230" s="21">
        <v>15</v>
      </c>
      <c r="G230" s="21">
        <v>0</v>
      </c>
      <c r="H230" s="22">
        <f t="shared" ref="H230:H231" si="343">+F230+G230</f>
        <v>15</v>
      </c>
      <c r="I230" s="16"/>
      <c r="J230" s="21">
        <f t="shared" ref="J230:J234" si="344">+B230-F230</f>
        <v>-15</v>
      </c>
      <c r="K230" s="22">
        <f t="shared" ref="K230:K234" si="345">+K229+J230</f>
        <v>-653.39999999999986</v>
      </c>
      <c r="L230" s="16"/>
      <c r="M230" s="21">
        <f t="shared" ref="M230:M234" si="346">+C230-G230</f>
        <v>0.77544502000000004</v>
      </c>
      <c r="N230" s="22">
        <f t="shared" ref="N230:N234" si="347">+N229+M230</f>
        <v>778.50233549999996</v>
      </c>
      <c r="O230" s="16"/>
      <c r="P230" s="21">
        <f t="shared" ref="P230:P234" si="348">+J230+M230</f>
        <v>-14.224554980000001</v>
      </c>
      <c r="Q230" s="22">
        <f t="shared" ref="Q230:Q234" si="349">+Q229+P230</f>
        <v>125.10233550000004</v>
      </c>
    </row>
    <row r="231" spans="1:17" ht="15" customHeight="1" x14ac:dyDescent="0.25">
      <c r="A231" s="18">
        <v>45243</v>
      </c>
      <c r="B231" s="21">
        <v>0</v>
      </c>
      <c r="C231" s="21">
        <v>8.7987800000000008E-3</v>
      </c>
      <c r="D231" s="22">
        <f t="shared" si="342"/>
        <v>8.7987800000000008E-3</v>
      </c>
      <c r="E231" s="16"/>
      <c r="F231" s="21">
        <v>9.5</v>
      </c>
      <c r="G231" s="21">
        <v>0</v>
      </c>
      <c r="H231" s="22">
        <f t="shared" si="343"/>
        <v>9.5</v>
      </c>
      <c r="I231" s="16"/>
      <c r="J231" s="21">
        <f t="shared" si="344"/>
        <v>-9.5</v>
      </c>
      <c r="K231" s="22">
        <f t="shared" si="345"/>
        <v>-662.89999999999986</v>
      </c>
      <c r="L231" s="16"/>
      <c r="M231" s="21">
        <f t="shared" si="346"/>
        <v>8.7987800000000008E-3</v>
      </c>
      <c r="N231" s="22">
        <f t="shared" si="347"/>
        <v>778.51113427999996</v>
      </c>
      <c r="O231" s="16"/>
      <c r="P231" s="21">
        <f t="shared" si="348"/>
        <v>-9.4912012200000007</v>
      </c>
      <c r="Q231" s="22">
        <f t="shared" si="349"/>
        <v>115.61113428000004</v>
      </c>
    </row>
    <row r="232" spans="1:17" ht="15" customHeight="1" x14ac:dyDescent="0.25">
      <c r="A232" s="18">
        <v>45244</v>
      </c>
      <c r="B232" s="21">
        <v>0</v>
      </c>
      <c r="C232" s="21">
        <v>18.26965075</v>
      </c>
      <c r="D232" s="22">
        <f>+B232+C232</f>
        <v>18.26965075</v>
      </c>
      <c r="E232" s="16"/>
      <c r="F232" s="21">
        <v>9</v>
      </c>
      <c r="G232" s="21">
        <v>0</v>
      </c>
      <c r="H232" s="22">
        <f>+F232+G232</f>
        <v>9</v>
      </c>
      <c r="I232" s="16"/>
      <c r="J232" s="21">
        <f t="shared" si="344"/>
        <v>-9</v>
      </c>
      <c r="K232" s="22">
        <f t="shared" si="345"/>
        <v>-671.89999999999986</v>
      </c>
      <c r="L232" s="16"/>
      <c r="M232" s="21">
        <f t="shared" si="346"/>
        <v>18.26965075</v>
      </c>
      <c r="N232" s="22">
        <f t="shared" si="347"/>
        <v>796.78078502999995</v>
      </c>
      <c r="O232" s="16"/>
      <c r="P232" s="21">
        <f t="shared" si="348"/>
        <v>9.2696507500000003</v>
      </c>
      <c r="Q232" s="22">
        <f t="shared" si="349"/>
        <v>124.88078503000004</v>
      </c>
    </row>
    <row r="233" spans="1:17" ht="15" customHeight="1" x14ac:dyDescent="0.25">
      <c r="A233" s="18">
        <v>45245</v>
      </c>
      <c r="B233" s="21">
        <v>0</v>
      </c>
      <c r="C233" s="21">
        <v>2.4864629999999999E-2</v>
      </c>
      <c r="D233" s="22">
        <f>+B233+C233</f>
        <v>2.4864629999999999E-2</v>
      </c>
      <c r="E233" s="16"/>
      <c r="F233" s="21">
        <v>6</v>
      </c>
      <c r="G233" s="21">
        <v>4.7407999999999999E-4</v>
      </c>
      <c r="H233" s="22">
        <f>+F233+G233</f>
        <v>6.00047408</v>
      </c>
      <c r="I233" s="16"/>
      <c r="J233" s="21">
        <f t="shared" si="344"/>
        <v>-6</v>
      </c>
      <c r="K233" s="22">
        <f t="shared" si="345"/>
        <v>-677.89999999999986</v>
      </c>
      <c r="L233" s="16"/>
      <c r="M233" s="21">
        <f t="shared" si="346"/>
        <v>2.4390549999999997E-2</v>
      </c>
      <c r="N233" s="22">
        <f t="shared" si="347"/>
        <v>796.80517557999997</v>
      </c>
      <c r="O233" s="16"/>
      <c r="P233" s="21">
        <f t="shared" si="348"/>
        <v>-5.9756094500000003</v>
      </c>
      <c r="Q233" s="22">
        <f t="shared" si="349"/>
        <v>118.90517558000005</v>
      </c>
    </row>
    <row r="234" spans="1:17" ht="15" customHeight="1" x14ac:dyDescent="0.25">
      <c r="A234" s="18">
        <v>45246</v>
      </c>
      <c r="B234" s="21">
        <v>0</v>
      </c>
      <c r="C234" s="21">
        <v>9.3084588699999991</v>
      </c>
      <c r="D234" s="22">
        <f>+B234+C234</f>
        <v>9.3084588699999991</v>
      </c>
      <c r="E234" s="16"/>
      <c r="F234" s="21">
        <v>6</v>
      </c>
      <c r="G234" s="21">
        <v>0</v>
      </c>
      <c r="H234" s="22">
        <f>+F234+G234</f>
        <v>6</v>
      </c>
      <c r="I234" s="16"/>
      <c r="J234" s="21">
        <f t="shared" si="344"/>
        <v>-6</v>
      </c>
      <c r="K234" s="22">
        <f t="shared" si="345"/>
        <v>-683.89999999999986</v>
      </c>
      <c r="L234" s="16"/>
      <c r="M234" s="21">
        <f t="shared" si="346"/>
        <v>9.3084588699999991</v>
      </c>
      <c r="N234" s="22">
        <f t="shared" si="347"/>
        <v>806.11363444999995</v>
      </c>
      <c r="O234" s="16"/>
      <c r="P234" s="21">
        <f t="shared" si="348"/>
        <v>3.3084588699999991</v>
      </c>
      <c r="Q234" s="22">
        <f t="shared" si="349"/>
        <v>122.21363445000004</v>
      </c>
    </row>
    <row r="235" spans="1:17" ht="15" customHeight="1" x14ac:dyDescent="0.25">
      <c r="A235" s="18">
        <v>45247</v>
      </c>
      <c r="B235" s="21">
        <v>0</v>
      </c>
      <c r="C235" s="21">
        <v>6.5991299999999999E-3</v>
      </c>
      <c r="D235" s="22">
        <f t="shared" ref="D235:D236" si="350">+B235+C235</f>
        <v>6.5991299999999999E-3</v>
      </c>
      <c r="E235" s="16"/>
      <c r="F235" s="21">
        <v>4</v>
      </c>
      <c r="G235" s="21">
        <v>3.6077E-4</v>
      </c>
      <c r="H235" s="22">
        <f t="shared" ref="H235:H236" si="351">+F235+G235</f>
        <v>4.0003607700000003</v>
      </c>
      <c r="I235" s="16"/>
      <c r="J235" s="21">
        <f t="shared" ref="J235:J239" si="352">+B235-F235</f>
        <v>-4</v>
      </c>
      <c r="K235" s="22">
        <f t="shared" ref="K235:K239" si="353">+K234+J235</f>
        <v>-687.89999999999986</v>
      </c>
      <c r="L235" s="16"/>
      <c r="M235" s="21">
        <f t="shared" ref="M235:M239" si="354">+C235-G235</f>
        <v>6.2383600000000001E-3</v>
      </c>
      <c r="N235" s="22">
        <f t="shared" ref="N235:N239" si="355">+N234+M235</f>
        <v>806.11987280999995</v>
      </c>
      <c r="O235" s="16"/>
      <c r="P235" s="21">
        <f t="shared" ref="P235:P239" si="356">+J235+M235</f>
        <v>-3.9937616399999998</v>
      </c>
      <c r="Q235" s="22">
        <f t="shared" ref="Q235:Q239" si="357">+Q234+P235</f>
        <v>118.21987281000004</v>
      </c>
    </row>
    <row r="236" spans="1:17" ht="15" customHeight="1" x14ac:dyDescent="0.25">
      <c r="A236" s="18">
        <v>45250</v>
      </c>
      <c r="B236" s="21">
        <v>0</v>
      </c>
      <c r="C236" s="21">
        <v>6.1974183700000003</v>
      </c>
      <c r="D236" s="22">
        <f t="shared" si="350"/>
        <v>6.1974183700000003</v>
      </c>
      <c r="E236" s="16"/>
      <c r="F236" s="21">
        <v>8</v>
      </c>
      <c r="G236" s="21">
        <v>0</v>
      </c>
      <c r="H236" s="22">
        <f t="shared" si="351"/>
        <v>8</v>
      </c>
      <c r="I236" s="16"/>
      <c r="J236" s="21">
        <f t="shared" si="352"/>
        <v>-8</v>
      </c>
      <c r="K236" s="22">
        <f t="shared" si="353"/>
        <v>-695.89999999999986</v>
      </c>
      <c r="L236" s="16"/>
      <c r="M236" s="21">
        <f t="shared" si="354"/>
        <v>6.1974183700000003</v>
      </c>
      <c r="N236" s="22">
        <f t="shared" si="355"/>
        <v>812.31729117999998</v>
      </c>
      <c r="O236" s="16"/>
      <c r="P236" s="21">
        <f t="shared" si="356"/>
        <v>-1.8025816299999997</v>
      </c>
      <c r="Q236" s="22">
        <f t="shared" si="357"/>
        <v>116.41729118000003</v>
      </c>
    </row>
    <row r="237" spans="1:17" ht="15" customHeight="1" x14ac:dyDescent="0.25">
      <c r="A237" s="18">
        <v>45251</v>
      </c>
      <c r="B237" s="21">
        <v>0</v>
      </c>
      <c r="C237" s="21">
        <v>9.1135238200000011</v>
      </c>
      <c r="D237" s="22">
        <f>+B237+C237</f>
        <v>9.1135238200000011</v>
      </c>
      <c r="E237" s="16"/>
      <c r="F237" s="21">
        <v>6</v>
      </c>
      <c r="G237" s="21">
        <v>0</v>
      </c>
      <c r="H237" s="22">
        <f>+F237+G237</f>
        <v>6</v>
      </c>
      <c r="I237" s="16"/>
      <c r="J237" s="21">
        <f t="shared" si="352"/>
        <v>-6</v>
      </c>
      <c r="K237" s="22">
        <f t="shared" si="353"/>
        <v>-701.89999999999986</v>
      </c>
      <c r="L237" s="16"/>
      <c r="M237" s="21">
        <f t="shared" si="354"/>
        <v>9.1135238200000011</v>
      </c>
      <c r="N237" s="22">
        <f t="shared" si="355"/>
        <v>821.43081499999994</v>
      </c>
      <c r="O237" s="16"/>
      <c r="P237" s="21">
        <f t="shared" si="356"/>
        <v>3.1135238200000011</v>
      </c>
      <c r="Q237" s="22">
        <f t="shared" si="357"/>
        <v>119.53081500000003</v>
      </c>
    </row>
    <row r="238" spans="1:17" ht="15" customHeight="1" x14ac:dyDescent="0.25">
      <c r="A238" s="18">
        <v>45252</v>
      </c>
      <c r="B238" s="21">
        <v>0</v>
      </c>
      <c r="C238" s="21">
        <v>0.49733051999999994</v>
      </c>
      <c r="D238" s="22">
        <f>+B238+C238</f>
        <v>0.49733051999999994</v>
      </c>
      <c r="E238" s="16"/>
      <c r="F238" s="21">
        <v>7</v>
      </c>
      <c r="G238" s="21">
        <v>0</v>
      </c>
      <c r="H238" s="22">
        <f>+F238+G238</f>
        <v>7</v>
      </c>
      <c r="I238" s="16"/>
      <c r="J238" s="21">
        <f t="shared" si="352"/>
        <v>-7</v>
      </c>
      <c r="K238" s="22">
        <f t="shared" si="353"/>
        <v>-708.89999999999986</v>
      </c>
      <c r="L238" s="16"/>
      <c r="M238" s="21">
        <f t="shared" si="354"/>
        <v>0.49733051999999994</v>
      </c>
      <c r="N238" s="22">
        <f t="shared" si="355"/>
        <v>821.92814551999993</v>
      </c>
      <c r="O238" s="16"/>
      <c r="P238" s="21">
        <f t="shared" si="356"/>
        <v>-6.5026694799999998</v>
      </c>
      <c r="Q238" s="22">
        <f t="shared" si="357"/>
        <v>113.02814552000004</v>
      </c>
    </row>
    <row r="239" spans="1:17" ht="15" customHeight="1" x14ac:dyDescent="0.25">
      <c r="A239" s="18">
        <v>45253</v>
      </c>
      <c r="B239" s="21">
        <v>0</v>
      </c>
      <c r="C239" s="21">
        <v>1.9661583999999999</v>
      </c>
      <c r="D239" s="22">
        <f>+B239+C239</f>
        <v>1.9661583999999999</v>
      </c>
      <c r="E239" s="16"/>
      <c r="F239" s="21">
        <v>12</v>
      </c>
      <c r="G239" s="21">
        <v>0</v>
      </c>
      <c r="H239" s="22">
        <f>+F239+G239</f>
        <v>12</v>
      </c>
      <c r="I239" s="16"/>
      <c r="J239" s="21">
        <f t="shared" si="352"/>
        <v>-12</v>
      </c>
      <c r="K239" s="22">
        <f t="shared" si="353"/>
        <v>-720.89999999999986</v>
      </c>
      <c r="L239" s="16"/>
      <c r="M239" s="21">
        <f t="shared" si="354"/>
        <v>1.9661583999999999</v>
      </c>
      <c r="N239" s="22">
        <f t="shared" si="355"/>
        <v>823.89430391999997</v>
      </c>
      <c r="O239" s="16"/>
      <c r="P239" s="21">
        <f t="shared" si="356"/>
        <v>-10.033841600000001</v>
      </c>
      <c r="Q239" s="22">
        <f t="shared" si="357"/>
        <v>102.99430392000004</v>
      </c>
    </row>
    <row r="240" spans="1:17" ht="15" customHeight="1" x14ac:dyDescent="0.25">
      <c r="A240" s="18">
        <v>45254</v>
      </c>
      <c r="B240" s="21">
        <v>0</v>
      </c>
      <c r="C240" s="21">
        <v>0.18987979999999999</v>
      </c>
      <c r="D240" s="22">
        <f t="shared" ref="D240:D241" si="358">+B240+C240</f>
        <v>0.18987979999999999</v>
      </c>
      <c r="E240" s="16"/>
      <c r="F240" s="21">
        <v>3</v>
      </c>
      <c r="G240" s="21">
        <v>0</v>
      </c>
      <c r="H240" s="22">
        <f t="shared" ref="H240:H241" si="359">+F240+G240</f>
        <v>3</v>
      </c>
      <c r="I240" s="16"/>
      <c r="J240" s="21">
        <f t="shared" ref="J240:J244" si="360">+B240-F240</f>
        <v>-3</v>
      </c>
      <c r="K240" s="22">
        <f t="shared" ref="K240:K244" si="361">+K239+J240</f>
        <v>-723.89999999999986</v>
      </c>
      <c r="L240" s="16"/>
      <c r="M240" s="21">
        <f t="shared" ref="M240:M244" si="362">+C240-G240</f>
        <v>0.18987979999999999</v>
      </c>
      <c r="N240" s="22">
        <f t="shared" ref="N240:N244" si="363">+N239+M240</f>
        <v>824.08418371999994</v>
      </c>
      <c r="O240" s="16"/>
      <c r="P240" s="21">
        <f t="shared" ref="P240:P244" si="364">+J240+M240</f>
        <v>-2.8101202000000001</v>
      </c>
      <c r="Q240" s="22">
        <f t="shared" ref="Q240:Q244" si="365">+Q239+P240</f>
        <v>100.18418372000004</v>
      </c>
    </row>
    <row r="241" spans="1:17" ht="15" customHeight="1" x14ac:dyDescent="0.25">
      <c r="A241" s="18">
        <v>45257</v>
      </c>
      <c r="B241" s="21">
        <v>0</v>
      </c>
      <c r="C241" s="21">
        <v>0.17748545000000002</v>
      </c>
      <c r="D241" s="22">
        <f t="shared" si="358"/>
        <v>0.17748545000000002</v>
      </c>
      <c r="E241" s="16"/>
      <c r="F241" s="21">
        <v>4</v>
      </c>
      <c r="G241" s="21">
        <v>0</v>
      </c>
      <c r="H241" s="22">
        <f t="shared" si="359"/>
        <v>4</v>
      </c>
      <c r="I241" s="16"/>
      <c r="J241" s="21">
        <f t="shared" si="360"/>
        <v>-4</v>
      </c>
      <c r="K241" s="22">
        <f t="shared" si="361"/>
        <v>-727.89999999999986</v>
      </c>
      <c r="L241" s="16"/>
      <c r="M241" s="21">
        <f t="shared" si="362"/>
        <v>0.17748545000000002</v>
      </c>
      <c r="N241" s="22">
        <f t="shared" si="363"/>
        <v>824.26166916999989</v>
      </c>
      <c r="O241" s="16"/>
      <c r="P241" s="21">
        <f t="shared" si="364"/>
        <v>-3.8225145500000002</v>
      </c>
      <c r="Q241" s="22">
        <f t="shared" si="365"/>
        <v>96.361669170000042</v>
      </c>
    </row>
    <row r="242" spans="1:17" ht="15" customHeight="1" x14ac:dyDescent="0.25">
      <c r="A242" s="18">
        <v>45258</v>
      </c>
      <c r="B242" s="21">
        <v>0</v>
      </c>
      <c r="C242" s="21">
        <v>7.5172450399999997</v>
      </c>
      <c r="D242" s="22">
        <f>+B242+C242</f>
        <v>7.5172450399999997</v>
      </c>
      <c r="E242" s="16"/>
      <c r="F242" s="21">
        <v>6.5</v>
      </c>
      <c r="G242" s="21">
        <v>0</v>
      </c>
      <c r="H242" s="22">
        <f>+F242+G242</f>
        <v>6.5</v>
      </c>
      <c r="I242" s="16"/>
      <c r="J242" s="21">
        <f t="shared" si="360"/>
        <v>-6.5</v>
      </c>
      <c r="K242" s="22">
        <f t="shared" si="361"/>
        <v>-734.39999999999986</v>
      </c>
      <c r="L242" s="16"/>
      <c r="M242" s="21">
        <f t="shared" si="362"/>
        <v>7.5172450399999997</v>
      </c>
      <c r="N242" s="22">
        <f t="shared" si="363"/>
        <v>831.77891420999993</v>
      </c>
      <c r="O242" s="16"/>
      <c r="P242" s="21">
        <f t="shared" si="364"/>
        <v>1.0172450399999997</v>
      </c>
      <c r="Q242" s="22">
        <f t="shared" si="365"/>
        <v>97.378914210000048</v>
      </c>
    </row>
    <row r="243" spans="1:17" ht="15" customHeight="1" x14ac:dyDescent="0.25">
      <c r="A243" s="18">
        <v>45259</v>
      </c>
      <c r="B243" s="21">
        <v>0</v>
      </c>
      <c r="C243" s="21">
        <v>14.466685239999997</v>
      </c>
      <c r="D243" s="22">
        <f>+B243+C243</f>
        <v>14.466685239999997</v>
      </c>
      <c r="E243" s="16"/>
      <c r="F243" s="21">
        <v>8.5</v>
      </c>
      <c r="G243" s="21">
        <v>0</v>
      </c>
      <c r="H243" s="22">
        <f>+F243+G243</f>
        <v>8.5</v>
      </c>
      <c r="I243" s="16"/>
      <c r="J243" s="21">
        <f t="shared" si="360"/>
        <v>-8.5</v>
      </c>
      <c r="K243" s="22">
        <f t="shared" si="361"/>
        <v>-742.89999999999986</v>
      </c>
      <c r="L243" s="16"/>
      <c r="M243" s="21">
        <f t="shared" si="362"/>
        <v>14.466685239999997</v>
      </c>
      <c r="N243" s="22">
        <f t="shared" si="363"/>
        <v>846.24559944999987</v>
      </c>
      <c r="O243" s="16"/>
      <c r="P243" s="21">
        <f t="shared" si="364"/>
        <v>5.9666852399999968</v>
      </c>
      <c r="Q243" s="22">
        <f t="shared" si="365"/>
        <v>103.34559945000004</v>
      </c>
    </row>
    <row r="244" spans="1:17" ht="15" customHeight="1" x14ac:dyDescent="0.25">
      <c r="A244" s="18">
        <v>45260</v>
      </c>
      <c r="B244" s="21">
        <v>0</v>
      </c>
      <c r="C244" s="21">
        <v>3.1004200100000001</v>
      </c>
      <c r="D244" s="22">
        <f>+B244+C244</f>
        <v>3.1004200100000001</v>
      </c>
      <c r="E244" s="16"/>
      <c r="F244" s="21">
        <v>7.5</v>
      </c>
      <c r="G244" s="21">
        <v>0</v>
      </c>
      <c r="H244" s="22">
        <f>+F244+G244</f>
        <v>7.5</v>
      </c>
      <c r="I244" s="16"/>
      <c r="J244" s="21">
        <f t="shared" si="360"/>
        <v>-7.5</v>
      </c>
      <c r="K244" s="22">
        <f t="shared" si="361"/>
        <v>-750.39999999999986</v>
      </c>
      <c r="L244" s="16"/>
      <c r="M244" s="21">
        <f t="shared" si="362"/>
        <v>3.1004200100000001</v>
      </c>
      <c r="N244" s="22">
        <f t="shared" si="363"/>
        <v>849.34601945999987</v>
      </c>
      <c r="O244" s="16"/>
      <c r="P244" s="21">
        <f t="shared" si="364"/>
        <v>-4.3995799899999994</v>
      </c>
      <c r="Q244" s="22">
        <f t="shared" si="365"/>
        <v>98.946019460000031</v>
      </c>
    </row>
    <row r="245" spans="1:17" ht="15" customHeight="1" x14ac:dyDescent="0.25">
      <c r="A245" s="18">
        <v>45261</v>
      </c>
      <c r="B245" s="21">
        <v>0</v>
      </c>
      <c r="C245" s="21">
        <v>0.24897326</v>
      </c>
      <c r="D245" s="22">
        <f t="shared" ref="D245:D246" si="366">+B245+C245</f>
        <v>0.24897326</v>
      </c>
      <c r="E245" s="16"/>
      <c r="F245" s="21">
        <v>6</v>
      </c>
      <c r="G245" s="21">
        <v>0</v>
      </c>
      <c r="H245" s="22">
        <f t="shared" ref="H245:H246" si="367">+F245+G245</f>
        <v>6</v>
      </c>
      <c r="I245" s="16"/>
      <c r="J245" s="21">
        <f t="shared" ref="J245:J249" si="368">+B245-F245</f>
        <v>-6</v>
      </c>
      <c r="K245" s="22">
        <f t="shared" ref="K245:K249" si="369">+K244+J245</f>
        <v>-756.39999999999986</v>
      </c>
      <c r="L245" s="16"/>
      <c r="M245" s="21">
        <f t="shared" ref="M245:M249" si="370">+C245-G245</f>
        <v>0.24897326</v>
      </c>
      <c r="N245" s="22">
        <f t="shared" ref="N245:N249" si="371">+N244+M245</f>
        <v>849.59499271999982</v>
      </c>
      <c r="O245" s="16"/>
      <c r="P245" s="21">
        <f t="shared" ref="P245:P249" si="372">+J245+M245</f>
        <v>-5.7510267400000004</v>
      </c>
      <c r="Q245" s="22">
        <f t="shared" ref="Q245:Q249" si="373">+Q244+P245</f>
        <v>93.19499272000003</v>
      </c>
    </row>
    <row r="246" spans="1:17" ht="15" customHeight="1" x14ac:dyDescent="0.25">
      <c r="A246" s="18">
        <v>45264</v>
      </c>
      <c r="B246" s="21">
        <v>0</v>
      </c>
      <c r="C246" s="21">
        <v>2.6143270000000135E-2</v>
      </c>
      <c r="D246" s="22">
        <f t="shared" si="366"/>
        <v>2.6143270000000135E-2</v>
      </c>
      <c r="E246" s="16"/>
      <c r="F246" s="21">
        <v>3.5</v>
      </c>
      <c r="G246" s="21">
        <v>0</v>
      </c>
      <c r="H246" s="22">
        <f t="shared" si="367"/>
        <v>3.5</v>
      </c>
      <c r="I246" s="16"/>
      <c r="J246" s="21">
        <f t="shared" si="368"/>
        <v>-3.5</v>
      </c>
      <c r="K246" s="22">
        <f t="shared" si="369"/>
        <v>-759.89999999999986</v>
      </c>
      <c r="L246" s="16"/>
      <c r="M246" s="21">
        <f t="shared" si="370"/>
        <v>2.6143270000000135E-2</v>
      </c>
      <c r="N246" s="22">
        <f t="shared" si="371"/>
        <v>849.62113598999986</v>
      </c>
      <c r="O246" s="16"/>
      <c r="P246" s="21">
        <f t="shared" si="372"/>
        <v>-3.4738567300000001</v>
      </c>
      <c r="Q246" s="22">
        <f t="shared" si="373"/>
        <v>89.721135990000036</v>
      </c>
    </row>
    <row r="247" spans="1:17" ht="15" customHeight="1" x14ac:dyDescent="0.25">
      <c r="A247" s="18">
        <v>45265</v>
      </c>
      <c r="B247" s="21">
        <v>0</v>
      </c>
      <c r="C247" s="21">
        <v>38.040834590000003</v>
      </c>
      <c r="D247" s="22">
        <f>+B247+C247</f>
        <v>38.040834590000003</v>
      </c>
      <c r="E247" s="16"/>
      <c r="F247" s="21">
        <v>2.5</v>
      </c>
      <c r="G247" s="21">
        <v>0</v>
      </c>
      <c r="H247" s="22">
        <f>+F247+G247</f>
        <v>2.5</v>
      </c>
      <c r="I247" s="16"/>
      <c r="J247" s="21">
        <f t="shared" si="368"/>
        <v>-2.5</v>
      </c>
      <c r="K247" s="22">
        <f t="shared" si="369"/>
        <v>-762.39999999999986</v>
      </c>
      <c r="L247" s="16"/>
      <c r="M247" s="21">
        <f t="shared" si="370"/>
        <v>38.040834590000003</v>
      </c>
      <c r="N247" s="22">
        <f t="shared" si="371"/>
        <v>887.66197057999989</v>
      </c>
      <c r="O247" s="16"/>
      <c r="P247" s="21">
        <f t="shared" si="372"/>
        <v>35.540834590000003</v>
      </c>
      <c r="Q247" s="22">
        <f t="shared" si="373"/>
        <v>125.26197058000004</v>
      </c>
    </row>
    <row r="248" spans="1:17" ht="15" customHeight="1" x14ac:dyDescent="0.25">
      <c r="A248" s="18">
        <v>45266</v>
      </c>
      <c r="B248" s="21">
        <v>0</v>
      </c>
      <c r="C248" s="21">
        <v>1.65675343</v>
      </c>
      <c r="D248" s="22">
        <f>+B248+C248</f>
        <v>1.65675343</v>
      </c>
      <c r="E248" s="16"/>
      <c r="F248" s="21">
        <v>6</v>
      </c>
      <c r="G248" s="21">
        <v>0</v>
      </c>
      <c r="H248" s="22">
        <f>+F248+G248</f>
        <v>6</v>
      </c>
      <c r="I248" s="16"/>
      <c r="J248" s="21">
        <f t="shared" si="368"/>
        <v>-6</v>
      </c>
      <c r="K248" s="22">
        <f t="shared" si="369"/>
        <v>-768.39999999999986</v>
      </c>
      <c r="L248" s="16"/>
      <c r="M248" s="21">
        <f t="shared" si="370"/>
        <v>1.65675343</v>
      </c>
      <c r="N248" s="22">
        <f t="shared" si="371"/>
        <v>889.31872400999987</v>
      </c>
      <c r="O248" s="16"/>
      <c r="P248" s="21">
        <f t="shared" si="372"/>
        <v>-4.3432465699999998</v>
      </c>
      <c r="Q248" s="22">
        <f t="shared" si="373"/>
        <v>120.91872401000003</v>
      </c>
    </row>
    <row r="249" spans="1:17" ht="15" customHeight="1" x14ac:dyDescent="0.25">
      <c r="A249" s="18">
        <v>45267</v>
      </c>
      <c r="B249" s="21">
        <v>0</v>
      </c>
      <c r="C249" s="21">
        <v>22.91515223</v>
      </c>
      <c r="D249" s="22">
        <f>+B249+C249</f>
        <v>22.91515223</v>
      </c>
      <c r="E249" s="16"/>
      <c r="F249" s="21">
        <v>15.6</v>
      </c>
      <c r="G249" s="21">
        <v>0</v>
      </c>
      <c r="H249" s="22">
        <f>+F249+G249</f>
        <v>15.6</v>
      </c>
      <c r="I249" s="16"/>
      <c r="J249" s="21">
        <f t="shared" si="368"/>
        <v>-15.6</v>
      </c>
      <c r="K249" s="22">
        <f t="shared" si="369"/>
        <v>-783.99999999999989</v>
      </c>
      <c r="L249" s="16"/>
      <c r="M249" s="21">
        <f t="shared" si="370"/>
        <v>22.91515223</v>
      </c>
      <c r="N249" s="22">
        <f t="shared" si="371"/>
        <v>912.23387623999986</v>
      </c>
      <c r="O249" s="16"/>
      <c r="P249" s="21">
        <f t="shared" si="372"/>
        <v>7.3151522300000007</v>
      </c>
      <c r="Q249" s="22">
        <f t="shared" si="373"/>
        <v>128.23387624000003</v>
      </c>
    </row>
    <row r="250" spans="1:17" ht="15" customHeight="1" x14ac:dyDescent="0.25">
      <c r="A250" s="18">
        <v>45271</v>
      </c>
      <c r="B250" s="21">
        <v>0</v>
      </c>
      <c r="C250" s="21">
        <v>5.7351400000000136E-3</v>
      </c>
      <c r="D250" s="22">
        <f t="shared" ref="D250:D251" si="374">+B250+C250</f>
        <v>5.7351400000000136E-3</v>
      </c>
      <c r="E250" s="16"/>
      <c r="F250" s="21">
        <v>5.5</v>
      </c>
      <c r="G250" s="21">
        <v>0</v>
      </c>
      <c r="H250" s="22">
        <f t="shared" ref="H250:H251" si="375">+F250+G250</f>
        <v>5.5</v>
      </c>
      <c r="I250" s="16"/>
      <c r="J250" s="21">
        <f t="shared" ref="J250:J254" si="376">+B250-F250</f>
        <v>-5.5</v>
      </c>
      <c r="K250" s="22">
        <f t="shared" ref="K250:K254" si="377">+K249+J250</f>
        <v>-789.49999999999989</v>
      </c>
      <c r="L250" s="16"/>
      <c r="M250" s="21">
        <f t="shared" ref="M250:M254" si="378">+C250-G250</f>
        <v>5.7351400000000136E-3</v>
      </c>
      <c r="N250" s="22">
        <f t="shared" ref="N250:N254" si="379">+N249+M250</f>
        <v>912.23961137999981</v>
      </c>
      <c r="O250" s="16"/>
      <c r="P250" s="21">
        <f t="shared" ref="P250:P254" si="380">+J250+M250</f>
        <v>-5.4942648600000004</v>
      </c>
      <c r="Q250" s="22">
        <f t="shared" ref="Q250:Q254" si="381">+Q249+P250</f>
        <v>122.73961138000003</v>
      </c>
    </row>
    <row r="251" spans="1:17" ht="15" customHeight="1" x14ac:dyDescent="0.25">
      <c r="A251" s="18">
        <v>45272</v>
      </c>
      <c r="B251" s="21">
        <v>0</v>
      </c>
      <c r="C251" s="21">
        <v>6.3340404499999998</v>
      </c>
      <c r="D251" s="22">
        <f t="shared" si="374"/>
        <v>6.3340404499999998</v>
      </c>
      <c r="E251" s="16"/>
      <c r="F251" s="21">
        <v>5</v>
      </c>
      <c r="G251" s="21">
        <v>0</v>
      </c>
      <c r="H251" s="22">
        <f t="shared" si="375"/>
        <v>5</v>
      </c>
      <c r="I251" s="16"/>
      <c r="J251" s="21">
        <f t="shared" si="376"/>
        <v>-5</v>
      </c>
      <c r="K251" s="22">
        <f t="shared" si="377"/>
        <v>-794.49999999999989</v>
      </c>
      <c r="L251" s="16"/>
      <c r="M251" s="21">
        <f t="shared" si="378"/>
        <v>6.3340404499999998</v>
      </c>
      <c r="N251" s="22">
        <f t="shared" si="379"/>
        <v>918.57365182999979</v>
      </c>
      <c r="O251" s="16"/>
      <c r="P251" s="21">
        <f t="shared" si="380"/>
        <v>1.3340404499999998</v>
      </c>
      <c r="Q251" s="22">
        <f t="shared" si="381"/>
        <v>124.07365183000003</v>
      </c>
    </row>
    <row r="252" spans="1:17" ht="15" customHeight="1" x14ac:dyDescent="0.25">
      <c r="A252" s="18">
        <v>45273</v>
      </c>
      <c r="B252" s="21">
        <v>0</v>
      </c>
      <c r="C252" s="21">
        <v>2.9479855099999996</v>
      </c>
      <c r="D252" s="22">
        <f>+B252+C252</f>
        <v>2.9479855099999996</v>
      </c>
      <c r="E252" s="16"/>
      <c r="F252" s="21">
        <v>5</v>
      </c>
      <c r="G252" s="21">
        <v>0</v>
      </c>
      <c r="H252" s="22">
        <f>+F252+G252</f>
        <v>5</v>
      </c>
      <c r="I252" s="16"/>
      <c r="J252" s="21">
        <f t="shared" si="376"/>
        <v>-5</v>
      </c>
      <c r="K252" s="22">
        <f t="shared" si="377"/>
        <v>-799.49999999999989</v>
      </c>
      <c r="L252" s="16"/>
      <c r="M252" s="21">
        <f t="shared" si="378"/>
        <v>2.9479855099999996</v>
      </c>
      <c r="N252" s="22">
        <f t="shared" si="379"/>
        <v>921.52163733999976</v>
      </c>
      <c r="O252" s="16"/>
      <c r="P252" s="21">
        <f t="shared" si="380"/>
        <v>-2.0520144900000004</v>
      </c>
      <c r="Q252" s="22">
        <f t="shared" si="381"/>
        <v>122.02163734000003</v>
      </c>
    </row>
    <row r="253" spans="1:17" ht="15" customHeight="1" x14ac:dyDescent="0.25">
      <c r="A253" s="18">
        <v>45274</v>
      </c>
      <c r="B253" s="21">
        <v>0</v>
      </c>
      <c r="C253" s="21">
        <v>17.62904619</v>
      </c>
      <c r="D253" s="22">
        <f>+B253+C253</f>
        <v>17.62904619</v>
      </c>
      <c r="E253" s="16"/>
      <c r="F253" s="21">
        <v>0</v>
      </c>
      <c r="G253" s="21">
        <v>0</v>
      </c>
      <c r="H253" s="22">
        <f>+F253+G253</f>
        <v>0</v>
      </c>
      <c r="I253" s="16"/>
      <c r="J253" s="21">
        <f t="shared" si="376"/>
        <v>0</v>
      </c>
      <c r="K253" s="22">
        <f t="shared" si="377"/>
        <v>-799.49999999999989</v>
      </c>
      <c r="L253" s="16"/>
      <c r="M253" s="21">
        <f t="shared" si="378"/>
        <v>17.62904619</v>
      </c>
      <c r="N253" s="22">
        <f t="shared" si="379"/>
        <v>939.15068352999981</v>
      </c>
      <c r="O253" s="16"/>
      <c r="P253" s="21">
        <f t="shared" si="380"/>
        <v>17.62904619</v>
      </c>
      <c r="Q253" s="22">
        <f t="shared" si="381"/>
        <v>139.65068353000004</v>
      </c>
    </row>
    <row r="254" spans="1:17" ht="15" customHeight="1" x14ac:dyDescent="0.25">
      <c r="A254" s="18">
        <v>45275</v>
      </c>
      <c r="B254" s="21">
        <v>0</v>
      </c>
      <c r="C254" s="21">
        <v>1.3986844999999997</v>
      </c>
      <c r="D254" s="22">
        <f>+B254+C254</f>
        <v>1.3986844999999997</v>
      </c>
      <c r="E254" s="16"/>
      <c r="F254" s="21">
        <v>0</v>
      </c>
      <c r="G254" s="21">
        <v>0</v>
      </c>
      <c r="H254" s="22">
        <f>+F254+G254</f>
        <v>0</v>
      </c>
      <c r="I254" s="16"/>
      <c r="J254" s="21">
        <f t="shared" si="376"/>
        <v>0</v>
      </c>
      <c r="K254" s="22">
        <f t="shared" si="377"/>
        <v>-799.49999999999989</v>
      </c>
      <c r="L254" s="16"/>
      <c r="M254" s="21">
        <f t="shared" si="378"/>
        <v>1.3986844999999997</v>
      </c>
      <c r="N254" s="22">
        <f t="shared" si="379"/>
        <v>940.54936802999975</v>
      </c>
      <c r="O254" s="16"/>
      <c r="P254" s="21">
        <f t="shared" si="380"/>
        <v>1.3986844999999997</v>
      </c>
      <c r="Q254" s="22">
        <f t="shared" si="381"/>
        <v>141.04936803000004</v>
      </c>
    </row>
    <row r="255" spans="1:17" ht="15" customHeight="1" x14ac:dyDescent="0.25">
      <c r="A255" s="18">
        <v>45278</v>
      </c>
      <c r="B255" s="21">
        <v>0</v>
      </c>
      <c r="C255" s="21">
        <v>4.6515090000000023E-2</v>
      </c>
      <c r="D255" s="22">
        <f t="shared" ref="D255:D256" si="382">+B255+C255</f>
        <v>4.6515090000000023E-2</v>
      </c>
      <c r="E255" s="16"/>
      <c r="F255" s="21">
        <v>0</v>
      </c>
      <c r="G255" s="21">
        <v>0</v>
      </c>
      <c r="H255" s="22">
        <f t="shared" ref="H255:H256" si="383">+F255+G255</f>
        <v>0</v>
      </c>
      <c r="I255" s="16"/>
      <c r="J255" s="21">
        <f t="shared" ref="J255:J262" si="384">+B255-F255</f>
        <v>0</v>
      </c>
      <c r="K255" s="22">
        <f t="shared" ref="K255:K262" si="385">+K254+J255</f>
        <v>-799.49999999999989</v>
      </c>
      <c r="L255" s="16"/>
      <c r="M255" s="21">
        <f t="shared" ref="M255:M258" si="386">+C255-G255</f>
        <v>4.6515090000000023E-2</v>
      </c>
      <c r="N255" s="22">
        <f t="shared" ref="N255:N257" si="387">+N254+M255</f>
        <v>940.59588311999971</v>
      </c>
      <c r="O255" s="16"/>
      <c r="P255" s="21">
        <f t="shared" ref="P255:P258" si="388">+J255+M255</f>
        <v>4.6515090000000023E-2</v>
      </c>
      <c r="Q255" s="22">
        <f t="shared" ref="Q255:Q257" si="389">+Q254+P255</f>
        <v>141.09588312000005</v>
      </c>
    </row>
    <row r="256" spans="1:17" ht="15" customHeight="1" x14ac:dyDescent="0.25">
      <c r="A256" s="18">
        <v>45279</v>
      </c>
      <c r="B256" s="21">
        <v>0</v>
      </c>
      <c r="C256" s="21">
        <v>51.826448979999995</v>
      </c>
      <c r="D256" s="22">
        <f t="shared" si="382"/>
        <v>51.826448979999995</v>
      </c>
      <c r="E256" s="16"/>
      <c r="F256" s="21">
        <v>0</v>
      </c>
      <c r="G256" s="21">
        <v>8.7329999999999992E-5</v>
      </c>
      <c r="H256" s="22">
        <f t="shared" si="383"/>
        <v>8.7329999999999992E-5</v>
      </c>
      <c r="I256" s="16"/>
      <c r="J256" s="21">
        <f t="shared" si="384"/>
        <v>0</v>
      </c>
      <c r="K256" s="22">
        <f t="shared" si="385"/>
        <v>-799.49999999999989</v>
      </c>
      <c r="L256" s="16"/>
      <c r="M256" s="21">
        <f t="shared" si="386"/>
        <v>51.826361649999996</v>
      </c>
      <c r="N256" s="22">
        <f t="shared" si="387"/>
        <v>992.42224476999968</v>
      </c>
      <c r="O256" s="16"/>
      <c r="P256" s="21">
        <f t="shared" si="388"/>
        <v>51.826361649999996</v>
      </c>
      <c r="Q256" s="22">
        <f t="shared" si="389"/>
        <v>192.92224477000005</v>
      </c>
    </row>
    <row r="257" spans="1:19" ht="15" customHeight="1" x14ac:dyDescent="0.25">
      <c r="A257" s="18">
        <v>45280</v>
      </c>
      <c r="B257" s="21">
        <v>0</v>
      </c>
      <c r="C257" s="21">
        <v>4.8874756599999989</v>
      </c>
      <c r="D257" s="22">
        <f>+B257+C257</f>
        <v>4.8874756599999989</v>
      </c>
      <c r="E257" s="16"/>
      <c r="F257" s="21">
        <v>9.5</v>
      </c>
      <c r="G257" s="21">
        <v>0</v>
      </c>
      <c r="H257" s="22">
        <f>+F257+G257</f>
        <v>9.5</v>
      </c>
      <c r="I257" s="16"/>
      <c r="J257" s="21">
        <f t="shared" si="384"/>
        <v>-9.5</v>
      </c>
      <c r="K257" s="22">
        <f t="shared" si="385"/>
        <v>-808.99999999999989</v>
      </c>
      <c r="L257" s="16"/>
      <c r="M257" s="21">
        <f t="shared" si="386"/>
        <v>4.8874756599999989</v>
      </c>
      <c r="N257" s="22">
        <f t="shared" si="387"/>
        <v>997.30972042999963</v>
      </c>
      <c r="O257" s="16"/>
      <c r="P257" s="21">
        <f t="shared" si="388"/>
        <v>-4.6125243400000011</v>
      </c>
      <c r="Q257" s="22">
        <f t="shared" si="389"/>
        <v>188.30972043000006</v>
      </c>
    </row>
    <row r="258" spans="1:19" ht="15" customHeight="1" x14ac:dyDescent="0.25">
      <c r="A258" s="18">
        <v>45281</v>
      </c>
      <c r="B258" s="21">
        <v>0</v>
      </c>
      <c r="C258" s="21">
        <v>9.5595314600000005</v>
      </c>
      <c r="D258" s="22">
        <f>+B258+C258</f>
        <v>9.5595314600000005</v>
      </c>
      <c r="E258" s="16"/>
      <c r="F258" s="21">
        <v>5</v>
      </c>
      <c r="G258" s="21">
        <v>0</v>
      </c>
      <c r="H258" s="22">
        <f>+F258+G258</f>
        <v>5</v>
      </c>
      <c r="I258" s="16"/>
      <c r="J258" s="21">
        <f t="shared" si="384"/>
        <v>-5</v>
      </c>
      <c r="K258" s="22">
        <f t="shared" si="385"/>
        <v>-813.99999999999989</v>
      </c>
      <c r="L258" s="16"/>
      <c r="M258" s="21">
        <f t="shared" si="386"/>
        <v>9.5595314600000005</v>
      </c>
      <c r="N258" s="22">
        <f>+N257+M258</f>
        <v>1006.8692518899996</v>
      </c>
      <c r="O258" s="16"/>
      <c r="P258" s="21">
        <f t="shared" si="388"/>
        <v>4.5595314600000005</v>
      </c>
      <c r="Q258" s="22">
        <f>+Q257+P258</f>
        <v>192.86925189000004</v>
      </c>
    </row>
    <row r="259" spans="1:19" ht="15" customHeight="1" x14ac:dyDescent="0.25">
      <c r="A259" s="18">
        <v>45282</v>
      </c>
      <c r="B259" s="21">
        <v>0</v>
      </c>
      <c r="C259" s="21">
        <v>28.990127897051011</v>
      </c>
      <c r="D259" s="22">
        <f t="shared" ref="D259:D262" si="390">+B259+C259</f>
        <v>28.990127897051011</v>
      </c>
      <c r="E259" s="16"/>
      <c r="F259" s="21">
        <v>3</v>
      </c>
      <c r="G259" s="21">
        <v>0</v>
      </c>
      <c r="H259" s="22">
        <f t="shared" ref="H259:H262" si="391">+F259+G259</f>
        <v>3</v>
      </c>
      <c r="I259" s="16"/>
      <c r="J259" s="21">
        <f t="shared" si="384"/>
        <v>-3</v>
      </c>
      <c r="K259" s="22">
        <f t="shared" si="385"/>
        <v>-816.99999999999989</v>
      </c>
      <c r="L259" s="16"/>
      <c r="M259" s="21">
        <f t="shared" ref="M259:M261" si="392">+C259-G259</f>
        <v>28.990127897051011</v>
      </c>
      <c r="N259" s="22">
        <f t="shared" ref="N259:N261" si="393">+N258+M259</f>
        <v>1035.8593797870506</v>
      </c>
      <c r="O259" s="16"/>
      <c r="P259" s="21">
        <f t="shared" ref="P259:P262" si="394">+J259+M259</f>
        <v>25.990127897051011</v>
      </c>
      <c r="Q259" s="22">
        <f t="shared" ref="Q259:Q262" si="395">+Q258+P259</f>
        <v>218.85937978705107</v>
      </c>
    </row>
    <row r="260" spans="1:19" ht="15" customHeight="1" x14ac:dyDescent="0.25">
      <c r="A260" s="18">
        <v>45286</v>
      </c>
      <c r="B260" s="21">
        <v>0</v>
      </c>
      <c r="C260" s="21">
        <v>16.011799906607369</v>
      </c>
      <c r="D260" s="22">
        <f t="shared" si="390"/>
        <v>16.011799906607369</v>
      </c>
      <c r="E260" s="16"/>
      <c r="F260" s="21">
        <v>1</v>
      </c>
      <c r="G260" s="21">
        <v>0</v>
      </c>
      <c r="H260" s="22">
        <f t="shared" si="391"/>
        <v>1</v>
      </c>
      <c r="I260" s="16"/>
      <c r="J260" s="21">
        <f t="shared" si="384"/>
        <v>-1</v>
      </c>
      <c r="K260" s="22">
        <f t="shared" si="385"/>
        <v>-817.99999999999989</v>
      </c>
      <c r="L260" s="16"/>
      <c r="M260" s="21">
        <f t="shared" si="392"/>
        <v>16.011799906607369</v>
      </c>
      <c r="N260" s="22">
        <f t="shared" si="393"/>
        <v>1051.871179693658</v>
      </c>
      <c r="O260" s="16"/>
      <c r="P260" s="21">
        <f t="shared" si="394"/>
        <v>15.011799906607369</v>
      </c>
      <c r="Q260" s="22">
        <f t="shared" si="395"/>
        <v>233.87117969365843</v>
      </c>
    </row>
    <row r="261" spans="1:19" ht="15" customHeight="1" x14ac:dyDescent="0.25">
      <c r="A261" s="18">
        <v>45287</v>
      </c>
      <c r="B261" s="21">
        <v>0</v>
      </c>
      <c r="C261" s="21">
        <v>24.37014937</v>
      </c>
      <c r="D261" s="22">
        <f t="shared" si="390"/>
        <v>24.37014937</v>
      </c>
      <c r="E261" s="16"/>
      <c r="F261" s="21">
        <v>6</v>
      </c>
      <c r="G261" s="21">
        <v>1.4151300000000001E-3</v>
      </c>
      <c r="H261" s="22">
        <f t="shared" si="391"/>
        <v>6.0014151299999998</v>
      </c>
      <c r="I261" s="16"/>
      <c r="J261" s="21">
        <f t="shared" si="384"/>
        <v>-6</v>
      </c>
      <c r="K261" s="22">
        <f t="shared" si="385"/>
        <v>-823.99999999999989</v>
      </c>
      <c r="L261" s="16"/>
      <c r="M261" s="21">
        <f t="shared" si="392"/>
        <v>24.368734239999998</v>
      </c>
      <c r="N261" s="22">
        <f t="shared" si="393"/>
        <v>1076.239913933658</v>
      </c>
      <c r="O261" s="16"/>
      <c r="P261" s="21">
        <f t="shared" si="394"/>
        <v>18.368734239999998</v>
      </c>
      <c r="Q261" s="22">
        <f t="shared" si="395"/>
        <v>252.23991393365844</v>
      </c>
    </row>
    <row r="262" spans="1:19" ht="15" customHeight="1" x14ac:dyDescent="0.25">
      <c r="A262" s="42">
        <v>45288</v>
      </c>
      <c r="B262" s="41">
        <v>0</v>
      </c>
      <c r="C262" s="41">
        <v>33.52823583</v>
      </c>
      <c r="D262" s="41">
        <f t="shared" si="390"/>
        <v>33.52823583</v>
      </c>
      <c r="E262" s="16"/>
      <c r="F262" s="41">
        <v>9</v>
      </c>
      <c r="G262" s="41">
        <v>0</v>
      </c>
      <c r="H262" s="41">
        <f t="shared" si="391"/>
        <v>9</v>
      </c>
      <c r="I262" s="16"/>
      <c r="J262" s="41">
        <f t="shared" si="384"/>
        <v>-9</v>
      </c>
      <c r="K262" s="41">
        <f t="shared" si="385"/>
        <v>-832.99999999999989</v>
      </c>
      <c r="L262" s="16"/>
      <c r="M262" s="41">
        <f>+C262-G262</f>
        <v>33.52823583</v>
      </c>
      <c r="N262" s="41">
        <f>+N261+M262</f>
        <v>1109.7681497636581</v>
      </c>
      <c r="O262" s="16"/>
      <c r="P262" s="41">
        <f t="shared" si="394"/>
        <v>24.52823583</v>
      </c>
      <c r="Q262" s="41">
        <f t="shared" si="395"/>
        <v>276.76814976365847</v>
      </c>
      <c r="S262" s="60"/>
    </row>
    <row r="263" spans="1:19" s="1" customFormat="1" ht="15" customHeight="1" x14ac:dyDescent="0.25">
      <c r="A263" s="29"/>
      <c r="B263" s="30"/>
      <c r="C263" s="30"/>
      <c r="D263" s="30"/>
      <c r="E263" s="28"/>
      <c r="F263" s="30"/>
      <c r="G263" s="30"/>
      <c r="H263" s="30"/>
      <c r="I263" s="28"/>
      <c r="J263" s="30"/>
      <c r="K263" s="30"/>
      <c r="L263" s="28"/>
      <c r="M263" s="30"/>
      <c r="N263" s="30"/>
      <c r="O263" s="28"/>
      <c r="P263" s="30"/>
      <c r="Q263" s="30"/>
      <c r="S263" s="56"/>
    </row>
    <row r="264" spans="1:19" ht="15" customHeight="1" x14ac:dyDescent="0.25">
      <c r="A264" s="33" t="s">
        <v>17</v>
      </c>
      <c r="C264" s="36"/>
      <c r="D264" s="36"/>
      <c r="F264" s="36"/>
      <c r="G264" s="36"/>
      <c r="H264" s="36"/>
      <c r="J264" s="30"/>
      <c r="K264" s="54"/>
      <c r="L264" s="54"/>
      <c r="M264" s="54"/>
      <c r="N264" s="54"/>
      <c r="O264" s="54"/>
      <c r="P264" s="54"/>
      <c r="Q264" s="54"/>
      <c r="R264" s="49"/>
    </row>
    <row r="265" spans="1:19" ht="15" customHeight="1" x14ac:dyDescent="0.25">
      <c r="A265" s="34" t="s">
        <v>13</v>
      </c>
      <c r="C265" s="61"/>
      <c r="D265" s="36"/>
      <c r="E265" s="36"/>
      <c r="F265" s="36"/>
      <c r="M265" s="36"/>
      <c r="N265" s="36"/>
      <c r="Q265" s="56"/>
    </row>
    <row r="266" spans="1:19" ht="15" customHeight="1" x14ac:dyDescent="0.25">
      <c r="C266"/>
      <c r="D266"/>
      <c r="E266"/>
      <c r="F266"/>
      <c r="G266"/>
      <c r="N266" s="51"/>
      <c r="Q266" s="56"/>
      <c r="R266" s="53"/>
    </row>
    <row r="267" spans="1:19" ht="15" customHeight="1" x14ac:dyDescent="0.25">
      <c r="C267" s="62"/>
      <c r="D267"/>
      <c r="E267"/>
      <c r="F267"/>
      <c r="G267" s="62"/>
      <c r="N267" s="51"/>
      <c r="Q267" s="51"/>
    </row>
    <row r="268" spans="1:19" ht="15" customHeight="1" x14ac:dyDescent="0.25">
      <c r="C268"/>
      <c r="D268"/>
      <c r="E268"/>
      <c r="F268"/>
      <c r="G268" s="62"/>
    </row>
    <row r="269" spans="1:19" ht="15" customHeight="1" x14ac:dyDescent="0.25">
      <c r="C269"/>
      <c r="D269"/>
      <c r="E269"/>
      <c r="F269"/>
      <c r="G269"/>
      <c r="J269" s="59"/>
    </row>
    <row r="270" spans="1:19" ht="15" customHeight="1" x14ac:dyDescent="0.25">
      <c r="C270"/>
      <c r="D270"/>
      <c r="E270"/>
      <c r="F270"/>
      <c r="G270"/>
    </row>
    <row r="271" spans="1:19" s="1" customFormat="1" ht="15" customHeight="1" x14ac:dyDescent="0.25">
      <c r="B271" s="3"/>
      <c r="C271"/>
      <c r="D271"/>
      <c r="E271"/>
      <c r="F271"/>
      <c r="G271"/>
      <c r="R271" s="46"/>
      <c r="S271" s="46"/>
    </row>
    <row r="272" spans="1:19" s="1" customFormat="1" ht="15" customHeight="1" x14ac:dyDescent="0.25">
      <c r="B272" s="3"/>
      <c r="C272"/>
      <c r="D272"/>
      <c r="E272"/>
      <c r="F272"/>
      <c r="G272"/>
      <c r="R272" s="46"/>
      <c r="S272" s="46"/>
    </row>
    <row r="273" spans="2:19" s="1" customFormat="1" ht="15" customHeight="1" x14ac:dyDescent="0.25">
      <c r="B273" s="3"/>
      <c r="C273"/>
      <c r="D273"/>
      <c r="E273"/>
      <c r="F273"/>
      <c r="G273"/>
      <c r="R273" s="46"/>
      <c r="S273" s="46"/>
    </row>
    <row r="274" spans="2:19" s="1" customFormat="1" ht="15" customHeight="1" x14ac:dyDescent="0.25">
      <c r="B274" s="3"/>
      <c r="C274"/>
      <c r="D274"/>
      <c r="E274"/>
      <c r="F274"/>
      <c r="G274"/>
      <c r="R274" s="46"/>
      <c r="S274" s="46"/>
    </row>
    <row r="275" spans="2:19" s="1" customFormat="1" ht="15" customHeight="1" x14ac:dyDescent="0.25">
      <c r="B275" s="3"/>
      <c r="C275"/>
      <c r="D275"/>
      <c r="E275"/>
      <c r="F275"/>
      <c r="G275"/>
      <c r="R275" s="46"/>
      <c r="S275" s="46"/>
    </row>
    <row r="276" spans="2:19" s="1" customFormat="1" ht="15" customHeight="1" x14ac:dyDescent="0.25">
      <c r="B276" s="3"/>
      <c r="C276"/>
      <c r="D276"/>
      <c r="E276"/>
      <c r="F276"/>
      <c r="G276"/>
      <c r="R276" s="46"/>
      <c r="S276" s="46"/>
    </row>
    <row r="277" spans="2:19" s="1" customFormat="1" ht="15" customHeight="1" x14ac:dyDescent="0.25">
      <c r="B277" s="3"/>
      <c r="F277" s="36"/>
      <c r="R277" s="46"/>
      <c r="S277" s="46"/>
    </row>
    <row r="278" spans="2:19" x14ac:dyDescent="0.25">
      <c r="F278" s="36"/>
    </row>
    <row r="279" spans="2:19" x14ac:dyDescent="0.25">
      <c r="F279" s="36"/>
    </row>
    <row r="280" spans="2:19" x14ac:dyDescent="0.25">
      <c r="F280" s="36"/>
    </row>
    <row r="281" spans="2:19" x14ac:dyDescent="0.25">
      <c r="F281" s="3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theme="1" tint="0.34998626667073579"/>
  </sheetPr>
  <dimension ref="A1:S279"/>
  <sheetViews>
    <sheetView showGridLines="0" zoomScale="80" zoomScaleNormal="80" workbookViewId="0">
      <pane xSplit="1" ySplit="13" topLeftCell="B14" activePane="bottomRight" state="frozen"/>
      <selection activeCell="A116" sqref="A14:A116"/>
      <selection pane="topRight" activeCell="A116" sqref="A14:A116"/>
      <selection pane="bottomLeft" activeCell="A116" sqref="A14:A116"/>
      <selection pane="bottomRight" activeCell="A116" sqref="A14:A116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31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44564</v>
      </c>
      <c r="B14" s="21">
        <v>0</v>
      </c>
      <c r="C14" s="21">
        <v>0</v>
      </c>
      <c r="D14" s="22">
        <f>+B14+C14</f>
        <v>0</v>
      </c>
      <c r="E14" s="16"/>
      <c r="F14" s="21">
        <v>2</v>
      </c>
      <c r="G14" s="21">
        <v>0</v>
      </c>
      <c r="H14" s="22">
        <f>+F14+G14</f>
        <v>2</v>
      </c>
      <c r="I14" s="16"/>
      <c r="J14" s="21">
        <f>+B14-F14</f>
        <v>-2</v>
      </c>
      <c r="K14" s="22">
        <f>+J14</f>
        <v>-2</v>
      </c>
      <c r="L14" s="16"/>
      <c r="M14" s="21">
        <f>+C14-G14</f>
        <v>0</v>
      </c>
      <c r="N14" s="22">
        <f>+M14</f>
        <v>0</v>
      </c>
      <c r="O14" s="16"/>
      <c r="P14" s="21">
        <f>+J14+M14</f>
        <v>-2</v>
      </c>
      <c r="Q14" s="22">
        <f>+P14</f>
        <v>-2</v>
      </c>
    </row>
    <row r="15" spans="1:17" ht="15" customHeight="1" x14ac:dyDescent="0.25">
      <c r="A15" s="18">
        <v>44565</v>
      </c>
      <c r="B15" s="21">
        <v>0</v>
      </c>
      <c r="C15" s="21">
        <v>0</v>
      </c>
      <c r="D15" s="22">
        <f t="shared" ref="D15:D78" si="0">+B15+C15</f>
        <v>0</v>
      </c>
      <c r="E15" s="16"/>
      <c r="F15" s="21">
        <v>7.5</v>
      </c>
      <c r="G15" s="21">
        <v>0</v>
      </c>
      <c r="H15" s="22">
        <f t="shared" ref="H15:H78" si="1">+F15+G15</f>
        <v>7.5</v>
      </c>
      <c r="I15" s="16"/>
      <c r="J15" s="21">
        <f t="shared" ref="J15" si="2">+B15-F15</f>
        <v>-7.5</v>
      </c>
      <c r="K15" s="22">
        <f>+K14+J15</f>
        <v>-9.5</v>
      </c>
      <c r="L15" s="16"/>
      <c r="M15" s="21">
        <f t="shared" ref="M15" si="3">+C15-G15</f>
        <v>0</v>
      </c>
      <c r="N15" s="22">
        <f>+N14+M15</f>
        <v>0</v>
      </c>
      <c r="O15" s="16"/>
      <c r="P15" s="21">
        <f t="shared" ref="P15" si="4">+J15+M15</f>
        <v>-7.5</v>
      </c>
      <c r="Q15" s="22">
        <f>+Q14+P15</f>
        <v>-9.5</v>
      </c>
    </row>
    <row r="16" spans="1:17" ht="15" customHeight="1" x14ac:dyDescent="0.25">
      <c r="A16" s="18">
        <v>44566</v>
      </c>
      <c r="B16" s="21">
        <v>0</v>
      </c>
      <c r="C16" s="21">
        <v>0</v>
      </c>
      <c r="D16" s="22">
        <f t="shared" si="0"/>
        <v>0</v>
      </c>
      <c r="E16" s="16"/>
      <c r="F16" s="21">
        <v>8</v>
      </c>
      <c r="G16" s="21">
        <v>0</v>
      </c>
      <c r="H16" s="22">
        <f t="shared" si="1"/>
        <v>8</v>
      </c>
      <c r="I16" s="16"/>
      <c r="J16" s="21">
        <f t="shared" ref="J16:J79" si="5">+B16-F16</f>
        <v>-8</v>
      </c>
      <c r="K16" s="22">
        <f t="shared" ref="K16:K79" si="6">+K15+J16</f>
        <v>-17.5</v>
      </c>
      <c r="L16" s="16"/>
      <c r="M16" s="21">
        <f t="shared" ref="M16:M79" si="7">+C16-G16</f>
        <v>0</v>
      </c>
      <c r="N16" s="22">
        <f t="shared" ref="N16:N79" si="8">+N15+M16</f>
        <v>0</v>
      </c>
      <c r="O16" s="16"/>
      <c r="P16" s="21">
        <f t="shared" ref="P16:P79" si="9">+J16+M16</f>
        <v>-8</v>
      </c>
      <c r="Q16" s="22">
        <f t="shared" ref="Q16:Q79" si="10">+Q15+P16</f>
        <v>-17.5</v>
      </c>
    </row>
    <row r="17" spans="1:17" ht="15" customHeight="1" x14ac:dyDescent="0.25">
      <c r="A17" s="18">
        <v>44567</v>
      </c>
      <c r="B17" s="21">
        <v>0</v>
      </c>
      <c r="C17" s="21">
        <v>0</v>
      </c>
      <c r="D17" s="22">
        <f t="shared" si="0"/>
        <v>0</v>
      </c>
      <c r="E17" s="16"/>
      <c r="F17" s="21">
        <v>8</v>
      </c>
      <c r="G17" s="21">
        <v>0</v>
      </c>
      <c r="H17" s="22">
        <f t="shared" si="1"/>
        <v>8</v>
      </c>
      <c r="I17" s="16"/>
      <c r="J17" s="21">
        <f t="shared" si="5"/>
        <v>-8</v>
      </c>
      <c r="K17" s="22">
        <f t="shared" si="6"/>
        <v>-25.5</v>
      </c>
      <c r="L17" s="16"/>
      <c r="M17" s="21">
        <f t="shared" si="7"/>
        <v>0</v>
      </c>
      <c r="N17" s="22">
        <f t="shared" si="8"/>
        <v>0</v>
      </c>
      <c r="O17" s="16"/>
      <c r="P17" s="21">
        <f t="shared" si="9"/>
        <v>-8</v>
      </c>
      <c r="Q17" s="22">
        <f t="shared" si="10"/>
        <v>-25.5</v>
      </c>
    </row>
    <row r="18" spans="1:17" ht="15" customHeight="1" x14ac:dyDescent="0.25">
      <c r="A18" s="18">
        <v>44568</v>
      </c>
      <c r="B18" s="21">
        <v>0</v>
      </c>
      <c r="C18" s="21">
        <v>0</v>
      </c>
      <c r="D18" s="22">
        <f t="shared" si="0"/>
        <v>0</v>
      </c>
      <c r="E18" s="16"/>
      <c r="F18" s="21">
        <v>8.5</v>
      </c>
      <c r="G18" s="21">
        <v>0</v>
      </c>
      <c r="H18" s="22">
        <f t="shared" si="1"/>
        <v>8.5</v>
      </c>
      <c r="I18" s="16"/>
      <c r="J18" s="21">
        <f t="shared" si="5"/>
        <v>-8.5</v>
      </c>
      <c r="K18" s="22">
        <f t="shared" si="6"/>
        <v>-34</v>
      </c>
      <c r="L18" s="16"/>
      <c r="M18" s="21">
        <f t="shared" si="7"/>
        <v>0</v>
      </c>
      <c r="N18" s="22">
        <f t="shared" si="8"/>
        <v>0</v>
      </c>
      <c r="O18" s="16"/>
      <c r="P18" s="21">
        <f t="shared" si="9"/>
        <v>-8.5</v>
      </c>
      <c r="Q18" s="22">
        <f t="shared" si="10"/>
        <v>-34</v>
      </c>
    </row>
    <row r="19" spans="1:17" ht="15" customHeight="1" x14ac:dyDescent="0.25">
      <c r="A19" s="18">
        <v>44571</v>
      </c>
      <c r="B19" s="21">
        <v>0</v>
      </c>
      <c r="C19" s="21">
        <v>2.8837310000000001E-2</v>
      </c>
      <c r="D19" s="22">
        <f t="shared" si="0"/>
        <v>2.8837310000000001E-2</v>
      </c>
      <c r="E19" s="16"/>
      <c r="F19" s="21">
        <v>6.5</v>
      </c>
      <c r="G19" s="21">
        <v>0</v>
      </c>
      <c r="H19" s="22">
        <f t="shared" si="1"/>
        <v>6.5</v>
      </c>
      <c r="I19" s="16"/>
      <c r="J19" s="21">
        <f t="shared" si="5"/>
        <v>-6.5</v>
      </c>
      <c r="K19" s="22">
        <f t="shared" si="6"/>
        <v>-40.5</v>
      </c>
      <c r="L19" s="16"/>
      <c r="M19" s="21">
        <f t="shared" si="7"/>
        <v>2.8837310000000001E-2</v>
      </c>
      <c r="N19" s="22">
        <f t="shared" si="8"/>
        <v>2.8837310000000001E-2</v>
      </c>
      <c r="O19" s="16"/>
      <c r="P19" s="21">
        <f t="shared" si="9"/>
        <v>-6.4711626899999999</v>
      </c>
      <c r="Q19" s="22">
        <f t="shared" si="10"/>
        <v>-40.47116269</v>
      </c>
    </row>
    <row r="20" spans="1:17" ht="15" customHeight="1" x14ac:dyDescent="0.25">
      <c r="A20" s="18">
        <v>44572</v>
      </c>
      <c r="B20" s="21">
        <v>0</v>
      </c>
      <c r="C20" s="21">
        <v>4.8525290199999995</v>
      </c>
      <c r="D20" s="22">
        <f t="shared" si="0"/>
        <v>4.8525290199999995</v>
      </c>
      <c r="E20" s="16"/>
      <c r="F20" s="21">
        <v>4</v>
      </c>
      <c r="G20" s="21">
        <v>0</v>
      </c>
      <c r="H20" s="22">
        <f t="shared" si="1"/>
        <v>4</v>
      </c>
      <c r="I20" s="16"/>
      <c r="J20" s="21">
        <f t="shared" si="5"/>
        <v>-4</v>
      </c>
      <c r="K20" s="22">
        <f t="shared" si="6"/>
        <v>-44.5</v>
      </c>
      <c r="L20" s="16"/>
      <c r="M20" s="21">
        <f t="shared" si="7"/>
        <v>4.8525290199999995</v>
      </c>
      <c r="N20" s="22">
        <f t="shared" si="8"/>
        <v>4.8813663299999996</v>
      </c>
      <c r="O20" s="16"/>
      <c r="P20" s="21">
        <f t="shared" si="9"/>
        <v>0.85252901999999953</v>
      </c>
      <c r="Q20" s="22">
        <f t="shared" si="10"/>
        <v>-39.618633670000001</v>
      </c>
    </row>
    <row r="21" spans="1:17" ht="15" customHeight="1" x14ac:dyDescent="0.25">
      <c r="A21" s="18">
        <v>44573</v>
      </c>
      <c r="B21" s="21">
        <v>0</v>
      </c>
      <c r="C21" s="21">
        <v>100.93391588</v>
      </c>
      <c r="D21" s="22">
        <f t="shared" si="0"/>
        <v>100.93391588</v>
      </c>
      <c r="E21" s="16"/>
      <c r="F21" s="21">
        <v>8</v>
      </c>
      <c r="G21" s="21">
        <v>0</v>
      </c>
      <c r="H21" s="22">
        <f t="shared" si="1"/>
        <v>8</v>
      </c>
      <c r="I21" s="16"/>
      <c r="J21" s="21">
        <f t="shared" si="5"/>
        <v>-8</v>
      </c>
      <c r="K21" s="22">
        <f t="shared" si="6"/>
        <v>-52.5</v>
      </c>
      <c r="L21" s="16"/>
      <c r="M21" s="21">
        <f t="shared" si="7"/>
        <v>100.93391588</v>
      </c>
      <c r="N21" s="22">
        <f t="shared" si="8"/>
        <v>105.81528221000001</v>
      </c>
      <c r="O21" s="16"/>
      <c r="P21" s="21">
        <f t="shared" si="9"/>
        <v>92.933915880000001</v>
      </c>
      <c r="Q21" s="22">
        <f t="shared" si="10"/>
        <v>53.315282209999999</v>
      </c>
    </row>
    <row r="22" spans="1:17" ht="15" customHeight="1" x14ac:dyDescent="0.25">
      <c r="A22" s="18">
        <v>44574</v>
      </c>
      <c r="B22" s="21">
        <v>0</v>
      </c>
      <c r="C22" s="21">
        <v>32.241108990392775</v>
      </c>
      <c r="D22" s="22">
        <f t="shared" si="0"/>
        <v>32.241108990392775</v>
      </c>
      <c r="E22" s="16"/>
      <c r="F22" s="21">
        <v>10.5</v>
      </c>
      <c r="G22" s="21">
        <v>2.5651E-4</v>
      </c>
      <c r="H22" s="22">
        <f t="shared" si="1"/>
        <v>10.50025651</v>
      </c>
      <c r="I22" s="16"/>
      <c r="J22" s="21">
        <f t="shared" si="5"/>
        <v>-10.5</v>
      </c>
      <c r="K22" s="22">
        <f t="shared" si="6"/>
        <v>-63</v>
      </c>
      <c r="L22" s="16"/>
      <c r="M22" s="21">
        <f t="shared" si="7"/>
        <v>32.240852480392775</v>
      </c>
      <c r="N22" s="22">
        <f t="shared" si="8"/>
        <v>138.05613469039278</v>
      </c>
      <c r="O22" s="16"/>
      <c r="P22" s="21">
        <f t="shared" si="9"/>
        <v>21.740852480392775</v>
      </c>
      <c r="Q22" s="22">
        <f t="shared" si="10"/>
        <v>75.056134690392781</v>
      </c>
    </row>
    <row r="23" spans="1:17" ht="15" customHeight="1" x14ac:dyDescent="0.25">
      <c r="A23" s="18">
        <v>44575</v>
      </c>
      <c r="B23" s="21">
        <v>0</v>
      </c>
      <c r="C23" s="21">
        <v>11.357575300000001</v>
      </c>
      <c r="D23" s="22">
        <f t="shared" si="0"/>
        <v>11.357575300000001</v>
      </c>
      <c r="E23" s="16"/>
      <c r="F23" s="21">
        <v>9</v>
      </c>
      <c r="G23" s="21">
        <v>0</v>
      </c>
      <c r="H23" s="22">
        <f t="shared" si="1"/>
        <v>9</v>
      </c>
      <c r="I23" s="16"/>
      <c r="J23" s="21">
        <f t="shared" si="5"/>
        <v>-9</v>
      </c>
      <c r="K23" s="22">
        <f t="shared" si="6"/>
        <v>-72</v>
      </c>
      <c r="L23" s="16"/>
      <c r="M23" s="21">
        <f t="shared" si="7"/>
        <v>11.357575300000001</v>
      </c>
      <c r="N23" s="22">
        <f t="shared" si="8"/>
        <v>149.41370999039279</v>
      </c>
      <c r="O23" s="16"/>
      <c r="P23" s="21">
        <f t="shared" si="9"/>
        <v>2.3575753000000006</v>
      </c>
      <c r="Q23" s="22">
        <f t="shared" si="10"/>
        <v>77.413709990392789</v>
      </c>
    </row>
    <row r="24" spans="1:17" ht="15" customHeight="1" x14ac:dyDescent="0.25">
      <c r="A24" s="18">
        <v>44578</v>
      </c>
      <c r="B24" s="21">
        <v>0</v>
      </c>
      <c r="C24" s="21">
        <v>14.58158379</v>
      </c>
      <c r="D24" s="22">
        <f t="shared" si="0"/>
        <v>14.58158379</v>
      </c>
      <c r="E24" s="16"/>
      <c r="F24" s="21">
        <v>5</v>
      </c>
      <c r="G24" s="21">
        <v>0</v>
      </c>
      <c r="H24" s="22">
        <f t="shared" si="1"/>
        <v>5</v>
      </c>
      <c r="I24" s="16"/>
      <c r="J24" s="21">
        <f t="shared" si="5"/>
        <v>-5</v>
      </c>
      <c r="K24" s="22">
        <f t="shared" si="6"/>
        <v>-77</v>
      </c>
      <c r="L24" s="16"/>
      <c r="M24" s="21">
        <f t="shared" si="7"/>
        <v>14.58158379</v>
      </c>
      <c r="N24" s="22">
        <f t="shared" si="8"/>
        <v>163.99529378039279</v>
      </c>
      <c r="O24" s="16"/>
      <c r="P24" s="21">
        <f t="shared" si="9"/>
        <v>9.5815837899999998</v>
      </c>
      <c r="Q24" s="22">
        <f t="shared" si="10"/>
        <v>86.995293780392785</v>
      </c>
    </row>
    <row r="25" spans="1:17" ht="15" customHeight="1" x14ac:dyDescent="0.25">
      <c r="A25" s="18">
        <v>44579</v>
      </c>
      <c r="B25" s="21">
        <v>0</v>
      </c>
      <c r="C25" s="21">
        <v>7.2347350000000005E-2</v>
      </c>
      <c r="D25" s="22">
        <f t="shared" si="0"/>
        <v>7.2347350000000005E-2</v>
      </c>
      <c r="E25" s="16"/>
      <c r="F25" s="21">
        <v>6.5</v>
      </c>
      <c r="G25" s="21">
        <v>0</v>
      </c>
      <c r="H25" s="22">
        <f t="shared" si="1"/>
        <v>6.5</v>
      </c>
      <c r="I25" s="16"/>
      <c r="J25" s="21">
        <f t="shared" si="5"/>
        <v>-6.5</v>
      </c>
      <c r="K25" s="22">
        <f t="shared" si="6"/>
        <v>-83.5</v>
      </c>
      <c r="L25" s="16"/>
      <c r="M25" s="21">
        <f t="shared" si="7"/>
        <v>7.2347350000000005E-2</v>
      </c>
      <c r="N25" s="22">
        <f t="shared" si="8"/>
        <v>164.06764113039279</v>
      </c>
      <c r="O25" s="16"/>
      <c r="P25" s="21">
        <f t="shared" si="9"/>
        <v>-6.4276526499999997</v>
      </c>
      <c r="Q25" s="22">
        <f t="shared" si="10"/>
        <v>80.567641130392786</v>
      </c>
    </row>
    <row r="26" spans="1:17" ht="15" customHeight="1" x14ac:dyDescent="0.25">
      <c r="A26" s="18">
        <v>44580</v>
      </c>
      <c r="B26" s="21">
        <v>0</v>
      </c>
      <c r="C26" s="21">
        <v>3.6392E-3</v>
      </c>
      <c r="D26" s="22">
        <f t="shared" si="0"/>
        <v>3.6392E-3</v>
      </c>
      <c r="E26" s="16"/>
      <c r="F26" s="21">
        <v>8.5</v>
      </c>
      <c r="G26" s="21">
        <v>0</v>
      </c>
      <c r="H26" s="22">
        <f t="shared" si="1"/>
        <v>8.5</v>
      </c>
      <c r="I26" s="16"/>
      <c r="J26" s="21">
        <f t="shared" si="5"/>
        <v>-8.5</v>
      </c>
      <c r="K26" s="22">
        <f t="shared" si="6"/>
        <v>-92</v>
      </c>
      <c r="L26" s="16"/>
      <c r="M26" s="21">
        <f t="shared" si="7"/>
        <v>3.6392E-3</v>
      </c>
      <c r="N26" s="22">
        <f t="shared" si="8"/>
        <v>164.0712803303928</v>
      </c>
      <c r="O26" s="16"/>
      <c r="P26" s="21">
        <f t="shared" si="9"/>
        <v>-8.4963607999999997</v>
      </c>
      <c r="Q26" s="22">
        <f t="shared" si="10"/>
        <v>72.071280330392781</v>
      </c>
    </row>
    <row r="27" spans="1:17" ht="15" customHeight="1" x14ac:dyDescent="0.25">
      <c r="A27" s="18">
        <v>44581</v>
      </c>
      <c r="B27" s="21">
        <v>0</v>
      </c>
      <c r="C27" s="21">
        <v>0</v>
      </c>
      <c r="D27" s="22">
        <f t="shared" si="0"/>
        <v>0</v>
      </c>
      <c r="E27" s="16"/>
      <c r="F27" s="21">
        <v>14.5</v>
      </c>
      <c r="G27" s="21">
        <v>2.8733810000000002E-2</v>
      </c>
      <c r="H27" s="22">
        <f t="shared" si="1"/>
        <v>14.52873381</v>
      </c>
      <c r="I27" s="16"/>
      <c r="J27" s="21">
        <f t="shared" si="5"/>
        <v>-14.5</v>
      </c>
      <c r="K27" s="22">
        <f t="shared" si="6"/>
        <v>-106.5</v>
      </c>
      <c r="L27" s="16"/>
      <c r="M27" s="21">
        <f t="shared" si="7"/>
        <v>-2.8733810000000002E-2</v>
      </c>
      <c r="N27" s="22">
        <f t="shared" si="8"/>
        <v>164.04254652039279</v>
      </c>
      <c r="O27" s="16"/>
      <c r="P27" s="21">
        <f t="shared" si="9"/>
        <v>-14.52873381</v>
      </c>
      <c r="Q27" s="22">
        <f t="shared" si="10"/>
        <v>57.542546520392783</v>
      </c>
    </row>
    <row r="28" spans="1:17" ht="15" customHeight="1" x14ac:dyDescent="0.25">
      <c r="A28" s="18">
        <v>44582</v>
      </c>
      <c r="B28" s="21">
        <v>0</v>
      </c>
      <c r="C28" s="21">
        <v>0</v>
      </c>
      <c r="D28" s="22">
        <f t="shared" si="0"/>
        <v>0</v>
      </c>
      <c r="E28" s="16"/>
      <c r="F28" s="21">
        <v>15</v>
      </c>
      <c r="G28" s="21">
        <v>0</v>
      </c>
      <c r="H28" s="22">
        <f t="shared" si="1"/>
        <v>15</v>
      </c>
      <c r="I28" s="16"/>
      <c r="J28" s="21">
        <f t="shared" si="5"/>
        <v>-15</v>
      </c>
      <c r="K28" s="22">
        <f t="shared" si="6"/>
        <v>-121.5</v>
      </c>
      <c r="L28" s="16"/>
      <c r="M28" s="21">
        <f t="shared" si="7"/>
        <v>0</v>
      </c>
      <c r="N28" s="22">
        <f t="shared" si="8"/>
        <v>164.04254652039279</v>
      </c>
      <c r="O28" s="16"/>
      <c r="P28" s="21">
        <f t="shared" si="9"/>
        <v>-15</v>
      </c>
      <c r="Q28" s="22">
        <f t="shared" si="10"/>
        <v>42.542546520392783</v>
      </c>
    </row>
    <row r="29" spans="1:17" ht="15" customHeight="1" x14ac:dyDescent="0.25">
      <c r="A29" s="18">
        <v>44585</v>
      </c>
      <c r="B29" s="21">
        <v>0</v>
      </c>
      <c r="C29" s="21">
        <v>2.9291599999999998E-2</v>
      </c>
      <c r="D29" s="22">
        <f t="shared" si="0"/>
        <v>2.9291599999999998E-2</v>
      </c>
      <c r="E29" s="16"/>
      <c r="F29" s="21">
        <v>19.899999999999999</v>
      </c>
      <c r="G29" s="21">
        <v>0</v>
      </c>
      <c r="H29" s="22">
        <f t="shared" si="1"/>
        <v>19.899999999999999</v>
      </c>
      <c r="I29" s="16"/>
      <c r="J29" s="21">
        <f t="shared" si="5"/>
        <v>-19.899999999999999</v>
      </c>
      <c r="K29" s="22">
        <f t="shared" si="6"/>
        <v>-141.4</v>
      </c>
      <c r="L29" s="16"/>
      <c r="M29" s="21">
        <f t="shared" si="7"/>
        <v>2.9291599999999998E-2</v>
      </c>
      <c r="N29" s="22">
        <f t="shared" si="8"/>
        <v>164.07183812039278</v>
      </c>
      <c r="O29" s="16"/>
      <c r="P29" s="21">
        <f t="shared" si="9"/>
        <v>-19.870708399999998</v>
      </c>
      <c r="Q29" s="22">
        <f t="shared" si="10"/>
        <v>22.671838120392785</v>
      </c>
    </row>
    <row r="30" spans="1:17" ht="15" customHeight="1" x14ac:dyDescent="0.25">
      <c r="A30" s="18">
        <v>44586</v>
      </c>
      <c r="B30" s="21">
        <v>0</v>
      </c>
      <c r="C30" s="21">
        <v>1.9094900000000001E-2</v>
      </c>
      <c r="D30" s="22">
        <f t="shared" si="0"/>
        <v>1.9094900000000001E-2</v>
      </c>
      <c r="E30" s="16"/>
      <c r="F30" s="21">
        <v>20.5</v>
      </c>
      <c r="G30" s="21">
        <v>0</v>
      </c>
      <c r="H30" s="22">
        <f t="shared" si="1"/>
        <v>20.5</v>
      </c>
      <c r="I30" s="16"/>
      <c r="J30" s="21">
        <f t="shared" si="5"/>
        <v>-20.5</v>
      </c>
      <c r="K30" s="22">
        <f t="shared" si="6"/>
        <v>-161.9</v>
      </c>
      <c r="L30" s="16"/>
      <c r="M30" s="21">
        <f t="shared" si="7"/>
        <v>1.9094900000000001E-2</v>
      </c>
      <c r="N30" s="22">
        <f t="shared" si="8"/>
        <v>164.09093302039278</v>
      </c>
      <c r="O30" s="16"/>
      <c r="P30" s="21">
        <f t="shared" si="9"/>
        <v>-20.480905100000001</v>
      </c>
      <c r="Q30" s="22">
        <f t="shared" si="10"/>
        <v>2.1909330203927837</v>
      </c>
    </row>
    <row r="31" spans="1:17" ht="15" customHeight="1" x14ac:dyDescent="0.25">
      <c r="A31" s="18">
        <v>44587</v>
      </c>
      <c r="B31" s="21">
        <v>0</v>
      </c>
      <c r="C31" s="21">
        <v>0</v>
      </c>
      <c r="D31" s="22">
        <f t="shared" si="0"/>
        <v>0</v>
      </c>
      <c r="E31" s="16"/>
      <c r="F31" s="21">
        <v>20.2</v>
      </c>
      <c r="G31" s="21">
        <v>0</v>
      </c>
      <c r="H31" s="22">
        <f t="shared" si="1"/>
        <v>20.2</v>
      </c>
      <c r="I31" s="16"/>
      <c r="J31" s="21">
        <f t="shared" si="5"/>
        <v>-20.2</v>
      </c>
      <c r="K31" s="22">
        <f t="shared" si="6"/>
        <v>-182.1</v>
      </c>
      <c r="L31" s="16"/>
      <c r="M31" s="21">
        <f t="shared" si="7"/>
        <v>0</v>
      </c>
      <c r="N31" s="22">
        <f t="shared" si="8"/>
        <v>164.09093302039278</v>
      </c>
      <c r="O31" s="16"/>
      <c r="P31" s="21">
        <f t="shared" si="9"/>
        <v>-20.2</v>
      </c>
      <c r="Q31" s="22">
        <f t="shared" si="10"/>
        <v>-18.009066979607216</v>
      </c>
    </row>
    <row r="32" spans="1:17" ht="15" customHeight="1" x14ac:dyDescent="0.25">
      <c r="A32" s="18">
        <v>44588</v>
      </c>
      <c r="B32" s="21">
        <v>0</v>
      </c>
      <c r="C32" s="21">
        <v>5.1805668200000001</v>
      </c>
      <c r="D32" s="22">
        <f t="shared" si="0"/>
        <v>5.1805668200000001</v>
      </c>
      <c r="E32" s="16"/>
      <c r="F32" s="21">
        <v>26.7</v>
      </c>
      <c r="G32" s="21">
        <v>0</v>
      </c>
      <c r="H32" s="22">
        <f t="shared" si="1"/>
        <v>26.7</v>
      </c>
      <c r="I32" s="16"/>
      <c r="J32" s="21">
        <f t="shared" si="5"/>
        <v>-26.7</v>
      </c>
      <c r="K32" s="22">
        <f t="shared" si="6"/>
        <v>-208.79999999999998</v>
      </c>
      <c r="L32" s="16"/>
      <c r="M32" s="21">
        <f t="shared" si="7"/>
        <v>5.1805668200000001</v>
      </c>
      <c r="N32" s="22">
        <f t="shared" si="8"/>
        <v>169.27149984039278</v>
      </c>
      <c r="O32" s="16"/>
      <c r="P32" s="21">
        <f t="shared" si="9"/>
        <v>-21.51943318</v>
      </c>
      <c r="Q32" s="22">
        <f t="shared" si="10"/>
        <v>-39.528500159607219</v>
      </c>
    </row>
    <row r="33" spans="1:17" ht="15" customHeight="1" x14ac:dyDescent="0.25">
      <c r="A33" s="18">
        <v>44589</v>
      </c>
      <c r="B33" s="21">
        <v>0</v>
      </c>
      <c r="C33" s="21">
        <v>0</v>
      </c>
      <c r="D33" s="22">
        <f t="shared" si="0"/>
        <v>0</v>
      </c>
      <c r="E33" s="16"/>
      <c r="F33" s="21">
        <v>17.100000000000001</v>
      </c>
      <c r="G33" s="21">
        <v>0</v>
      </c>
      <c r="H33" s="22">
        <f t="shared" si="1"/>
        <v>17.100000000000001</v>
      </c>
      <c r="I33" s="16"/>
      <c r="J33" s="21">
        <f t="shared" si="5"/>
        <v>-17.100000000000001</v>
      </c>
      <c r="K33" s="22">
        <f t="shared" si="6"/>
        <v>-225.89999999999998</v>
      </c>
      <c r="L33" s="16"/>
      <c r="M33" s="21">
        <f t="shared" si="7"/>
        <v>0</v>
      </c>
      <c r="N33" s="22">
        <f t="shared" si="8"/>
        <v>169.27149984039278</v>
      </c>
      <c r="O33" s="16"/>
      <c r="P33" s="21">
        <f t="shared" si="9"/>
        <v>-17.100000000000001</v>
      </c>
      <c r="Q33" s="22">
        <f t="shared" si="10"/>
        <v>-56.628500159607221</v>
      </c>
    </row>
    <row r="34" spans="1:17" ht="15" customHeight="1" x14ac:dyDescent="0.25">
      <c r="A34" s="18">
        <v>44592</v>
      </c>
      <c r="B34" s="21">
        <v>0</v>
      </c>
      <c r="C34" s="21">
        <v>12.006101169999999</v>
      </c>
      <c r="D34" s="22">
        <f t="shared" si="0"/>
        <v>12.006101169999999</v>
      </c>
      <c r="E34" s="16"/>
      <c r="F34" s="21">
        <v>5</v>
      </c>
      <c r="G34" s="21">
        <v>100</v>
      </c>
      <c r="H34" s="22">
        <f t="shared" si="1"/>
        <v>105</v>
      </c>
      <c r="I34" s="16"/>
      <c r="J34" s="21">
        <f t="shared" si="5"/>
        <v>-5</v>
      </c>
      <c r="K34" s="22">
        <f t="shared" si="6"/>
        <v>-230.89999999999998</v>
      </c>
      <c r="L34" s="16"/>
      <c r="M34" s="21">
        <f t="shared" si="7"/>
        <v>-87.993898830000006</v>
      </c>
      <c r="N34" s="22">
        <f t="shared" si="8"/>
        <v>81.277601010392772</v>
      </c>
      <c r="O34" s="16"/>
      <c r="P34" s="21">
        <f t="shared" si="9"/>
        <v>-92.993898830000006</v>
      </c>
      <c r="Q34" s="22">
        <f t="shared" si="10"/>
        <v>-149.62239898960723</v>
      </c>
    </row>
    <row r="35" spans="1:17" ht="15" customHeight="1" x14ac:dyDescent="0.25">
      <c r="A35" s="18">
        <v>44593</v>
      </c>
      <c r="B35" s="21">
        <v>0</v>
      </c>
      <c r="C35" s="21">
        <v>4.1971845599999993</v>
      </c>
      <c r="D35" s="22">
        <f t="shared" si="0"/>
        <v>4.1971845599999993</v>
      </c>
      <c r="E35" s="16"/>
      <c r="F35" s="21">
        <v>6.6</v>
      </c>
      <c r="G35" s="21">
        <v>0</v>
      </c>
      <c r="H35" s="22">
        <f t="shared" si="1"/>
        <v>6.6</v>
      </c>
      <c r="I35" s="16"/>
      <c r="J35" s="21">
        <f t="shared" si="5"/>
        <v>-6.6</v>
      </c>
      <c r="K35" s="22">
        <f t="shared" si="6"/>
        <v>-237.49999999999997</v>
      </c>
      <c r="L35" s="16"/>
      <c r="M35" s="21">
        <f t="shared" si="7"/>
        <v>4.1971845599999993</v>
      </c>
      <c r="N35" s="22">
        <f t="shared" si="8"/>
        <v>85.474785570392768</v>
      </c>
      <c r="O35" s="16"/>
      <c r="P35" s="21">
        <f t="shared" si="9"/>
        <v>-2.4028154400000004</v>
      </c>
      <c r="Q35" s="22">
        <f t="shared" si="10"/>
        <v>-152.02521442960725</v>
      </c>
    </row>
    <row r="36" spans="1:17" ht="15" customHeight="1" x14ac:dyDescent="0.25">
      <c r="A36" s="18">
        <v>44594</v>
      </c>
      <c r="B36" s="21">
        <v>0</v>
      </c>
      <c r="C36" s="21">
        <v>4.9230374900000005</v>
      </c>
      <c r="D36" s="22">
        <f t="shared" si="0"/>
        <v>4.9230374900000005</v>
      </c>
      <c r="E36" s="16"/>
      <c r="F36" s="21">
        <v>7</v>
      </c>
      <c r="G36" s="21">
        <v>0</v>
      </c>
      <c r="H36" s="22">
        <f t="shared" si="1"/>
        <v>7</v>
      </c>
      <c r="I36" s="16"/>
      <c r="J36" s="21">
        <f t="shared" si="5"/>
        <v>-7</v>
      </c>
      <c r="K36" s="22">
        <f t="shared" si="6"/>
        <v>-244.49999999999997</v>
      </c>
      <c r="L36" s="16"/>
      <c r="M36" s="21">
        <f t="shared" si="7"/>
        <v>4.9230374900000005</v>
      </c>
      <c r="N36" s="22">
        <f t="shared" si="8"/>
        <v>90.397823060392767</v>
      </c>
      <c r="O36" s="16"/>
      <c r="P36" s="21">
        <f t="shared" si="9"/>
        <v>-2.0769625099999995</v>
      </c>
      <c r="Q36" s="22">
        <f t="shared" si="10"/>
        <v>-154.10217693960723</v>
      </c>
    </row>
    <row r="37" spans="1:17" ht="15" customHeight="1" x14ac:dyDescent="0.25">
      <c r="A37" s="18">
        <v>44595</v>
      </c>
      <c r="B37" s="21">
        <v>0</v>
      </c>
      <c r="C37" s="21">
        <v>4.01354715</v>
      </c>
      <c r="D37" s="22">
        <f t="shared" si="0"/>
        <v>4.01354715</v>
      </c>
      <c r="E37" s="16"/>
      <c r="F37" s="21">
        <v>5</v>
      </c>
      <c r="G37" s="21">
        <v>0</v>
      </c>
      <c r="H37" s="22">
        <f t="shared" si="1"/>
        <v>5</v>
      </c>
      <c r="I37" s="16"/>
      <c r="J37" s="21">
        <f t="shared" si="5"/>
        <v>-5</v>
      </c>
      <c r="K37" s="22">
        <f t="shared" si="6"/>
        <v>-249.49999999999997</v>
      </c>
      <c r="L37" s="16"/>
      <c r="M37" s="21">
        <f t="shared" si="7"/>
        <v>4.01354715</v>
      </c>
      <c r="N37" s="22">
        <f t="shared" si="8"/>
        <v>94.411370210392761</v>
      </c>
      <c r="O37" s="16"/>
      <c r="P37" s="21">
        <f t="shared" si="9"/>
        <v>-0.98645285000000005</v>
      </c>
      <c r="Q37" s="22">
        <f t="shared" si="10"/>
        <v>-155.08862978960724</v>
      </c>
    </row>
    <row r="38" spans="1:17" ht="15" customHeight="1" x14ac:dyDescent="0.25">
      <c r="A38" s="18">
        <v>44596</v>
      </c>
      <c r="B38" s="21">
        <v>0</v>
      </c>
      <c r="C38" s="21">
        <v>1.8319759999999997E-2</v>
      </c>
      <c r="D38" s="22">
        <f t="shared" si="0"/>
        <v>1.8319759999999997E-2</v>
      </c>
      <c r="E38" s="16"/>
      <c r="F38" s="21">
        <v>12</v>
      </c>
      <c r="G38" s="21">
        <v>0</v>
      </c>
      <c r="H38" s="22">
        <f t="shared" si="1"/>
        <v>12</v>
      </c>
      <c r="I38" s="16"/>
      <c r="J38" s="21">
        <f t="shared" si="5"/>
        <v>-12</v>
      </c>
      <c r="K38" s="22">
        <f t="shared" si="6"/>
        <v>-261.5</v>
      </c>
      <c r="L38" s="16"/>
      <c r="M38" s="21">
        <f t="shared" si="7"/>
        <v>1.8319759999999997E-2</v>
      </c>
      <c r="N38" s="22">
        <f t="shared" si="8"/>
        <v>94.429689970392758</v>
      </c>
      <c r="O38" s="16"/>
      <c r="P38" s="21">
        <f t="shared" si="9"/>
        <v>-11.981680239999999</v>
      </c>
      <c r="Q38" s="22">
        <f t="shared" si="10"/>
        <v>-167.07031002960724</v>
      </c>
    </row>
    <row r="39" spans="1:17" ht="15" customHeight="1" x14ac:dyDescent="0.25">
      <c r="A39" s="18">
        <v>44599</v>
      </c>
      <c r="B39" s="21">
        <v>0</v>
      </c>
      <c r="C39" s="21">
        <v>0.23763128</v>
      </c>
      <c r="D39" s="22">
        <f t="shared" si="0"/>
        <v>0.23763128</v>
      </c>
      <c r="E39" s="16"/>
      <c r="F39" s="21">
        <v>7</v>
      </c>
      <c r="G39" s="21">
        <v>0</v>
      </c>
      <c r="H39" s="22">
        <f t="shared" si="1"/>
        <v>7</v>
      </c>
      <c r="I39" s="16"/>
      <c r="J39" s="21">
        <f t="shared" si="5"/>
        <v>-7</v>
      </c>
      <c r="K39" s="22">
        <f t="shared" si="6"/>
        <v>-268.5</v>
      </c>
      <c r="L39" s="16"/>
      <c r="M39" s="21">
        <f t="shared" si="7"/>
        <v>0.23763128</v>
      </c>
      <c r="N39" s="22">
        <f t="shared" si="8"/>
        <v>94.66732125039276</v>
      </c>
      <c r="O39" s="16"/>
      <c r="P39" s="21">
        <f t="shared" si="9"/>
        <v>-6.7623687199999996</v>
      </c>
      <c r="Q39" s="22">
        <f t="shared" si="10"/>
        <v>-173.83267874960725</v>
      </c>
    </row>
    <row r="40" spans="1:17" ht="15" customHeight="1" x14ac:dyDescent="0.25">
      <c r="A40" s="18">
        <v>44600</v>
      </c>
      <c r="B40" s="21">
        <v>0</v>
      </c>
      <c r="C40" s="21">
        <v>4.3659519800000002</v>
      </c>
      <c r="D40" s="22">
        <f t="shared" si="0"/>
        <v>4.3659519800000002</v>
      </c>
      <c r="E40" s="16"/>
      <c r="F40" s="21">
        <v>8</v>
      </c>
      <c r="G40" s="21">
        <v>0</v>
      </c>
      <c r="H40" s="22">
        <f t="shared" si="1"/>
        <v>8</v>
      </c>
      <c r="I40" s="16"/>
      <c r="J40" s="21">
        <f t="shared" si="5"/>
        <v>-8</v>
      </c>
      <c r="K40" s="22">
        <f t="shared" si="6"/>
        <v>-276.5</v>
      </c>
      <c r="L40" s="16"/>
      <c r="M40" s="21">
        <f t="shared" si="7"/>
        <v>4.3659519800000002</v>
      </c>
      <c r="N40" s="22">
        <f t="shared" si="8"/>
        <v>99.033273230392766</v>
      </c>
      <c r="O40" s="16"/>
      <c r="P40" s="21">
        <f t="shared" si="9"/>
        <v>-3.6340480199999998</v>
      </c>
      <c r="Q40" s="22">
        <f t="shared" si="10"/>
        <v>-177.46672676960725</v>
      </c>
    </row>
    <row r="41" spans="1:17" ht="15" customHeight="1" x14ac:dyDescent="0.25">
      <c r="A41" s="18">
        <v>44601</v>
      </c>
      <c r="B41" s="21">
        <v>0</v>
      </c>
      <c r="C41" s="21">
        <v>0.16242361</v>
      </c>
      <c r="D41" s="22">
        <f t="shared" si="0"/>
        <v>0.16242361</v>
      </c>
      <c r="E41" s="16"/>
      <c r="F41" s="21">
        <v>14</v>
      </c>
      <c r="G41" s="21">
        <v>0</v>
      </c>
      <c r="H41" s="22">
        <f t="shared" si="1"/>
        <v>14</v>
      </c>
      <c r="I41" s="16"/>
      <c r="J41" s="21">
        <f t="shared" si="5"/>
        <v>-14</v>
      </c>
      <c r="K41" s="22">
        <f t="shared" si="6"/>
        <v>-290.5</v>
      </c>
      <c r="L41" s="16"/>
      <c r="M41" s="21">
        <f t="shared" si="7"/>
        <v>0.16242361</v>
      </c>
      <c r="N41" s="22">
        <f t="shared" si="8"/>
        <v>99.19569684039277</v>
      </c>
      <c r="O41" s="16"/>
      <c r="P41" s="21">
        <f t="shared" si="9"/>
        <v>-13.837576390000001</v>
      </c>
      <c r="Q41" s="22">
        <f t="shared" si="10"/>
        <v>-191.30430315960726</v>
      </c>
    </row>
    <row r="42" spans="1:17" ht="15" customHeight="1" x14ac:dyDescent="0.25">
      <c r="A42" s="18">
        <v>44602</v>
      </c>
      <c r="B42" s="21">
        <v>0</v>
      </c>
      <c r="C42" s="21">
        <v>16.908696129999999</v>
      </c>
      <c r="D42" s="22">
        <f t="shared" si="0"/>
        <v>16.908696129999999</v>
      </c>
      <c r="E42" s="16"/>
      <c r="F42" s="21">
        <v>8.5</v>
      </c>
      <c r="G42" s="21">
        <v>0</v>
      </c>
      <c r="H42" s="22">
        <f t="shared" si="1"/>
        <v>8.5</v>
      </c>
      <c r="I42" s="16"/>
      <c r="J42" s="21">
        <f t="shared" si="5"/>
        <v>-8.5</v>
      </c>
      <c r="K42" s="22">
        <f t="shared" si="6"/>
        <v>-299</v>
      </c>
      <c r="L42" s="16"/>
      <c r="M42" s="21">
        <f t="shared" si="7"/>
        <v>16.908696129999999</v>
      </c>
      <c r="N42" s="22">
        <f t="shared" si="8"/>
        <v>116.10439297039277</v>
      </c>
      <c r="O42" s="16"/>
      <c r="P42" s="21">
        <f t="shared" si="9"/>
        <v>8.4086961299999992</v>
      </c>
      <c r="Q42" s="22">
        <f t="shared" si="10"/>
        <v>-182.89560702960725</v>
      </c>
    </row>
    <row r="43" spans="1:17" ht="15" customHeight="1" x14ac:dyDescent="0.25">
      <c r="A43" s="18">
        <v>44603</v>
      </c>
      <c r="B43" s="21">
        <v>0</v>
      </c>
      <c r="C43" s="21">
        <v>2.22495485</v>
      </c>
      <c r="D43" s="22">
        <f t="shared" si="0"/>
        <v>2.22495485</v>
      </c>
      <c r="E43" s="16"/>
      <c r="F43" s="21">
        <v>6</v>
      </c>
      <c r="G43" s="21">
        <v>0</v>
      </c>
      <c r="H43" s="22">
        <f t="shared" si="1"/>
        <v>6</v>
      </c>
      <c r="I43" s="16"/>
      <c r="J43" s="21">
        <f t="shared" si="5"/>
        <v>-6</v>
      </c>
      <c r="K43" s="22">
        <f t="shared" si="6"/>
        <v>-305</v>
      </c>
      <c r="L43" s="16"/>
      <c r="M43" s="21">
        <f t="shared" si="7"/>
        <v>2.22495485</v>
      </c>
      <c r="N43" s="22">
        <f t="shared" si="8"/>
        <v>118.32934782039277</v>
      </c>
      <c r="O43" s="16"/>
      <c r="P43" s="21">
        <f t="shared" si="9"/>
        <v>-3.77504515</v>
      </c>
      <c r="Q43" s="22">
        <f t="shared" si="10"/>
        <v>-186.67065217960726</v>
      </c>
    </row>
    <row r="44" spans="1:17" ht="15" customHeight="1" x14ac:dyDescent="0.25">
      <c r="A44" s="18">
        <v>44606</v>
      </c>
      <c r="B44" s="21">
        <v>0</v>
      </c>
      <c r="C44" s="21">
        <v>1.374586E-2</v>
      </c>
      <c r="D44" s="22">
        <f t="shared" si="0"/>
        <v>1.374586E-2</v>
      </c>
      <c r="E44" s="16"/>
      <c r="F44" s="21">
        <v>10</v>
      </c>
      <c r="G44" s="21">
        <v>0</v>
      </c>
      <c r="H44" s="22">
        <f t="shared" si="1"/>
        <v>10</v>
      </c>
      <c r="I44" s="16"/>
      <c r="J44" s="21">
        <f t="shared" si="5"/>
        <v>-10</v>
      </c>
      <c r="K44" s="22">
        <f t="shared" si="6"/>
        <v>-315</v>
      </c>
      <c r="L44" s="16"/>
      <c r="M44" s="21">
        <f t="shared" si="7"/>
        <v>1.374586E-2</v>
      </c>
      <c r="N44" s="22">
        <f t="shared" si="8"/>
        <v>118.34309368039277</v>
      </c>
      <c r="O44" s="16"/>
      <c r="P44" s="21">
        <f t="shared" si="9"/>
        <v>-9.9862541399999998</v>
      </c>
      <c r="Q44" s="22">
        <f t="shared" si="10"/>
        <v>-196.65690631960726</v>
      </c>
    </row>
    <row r="45" spans="1:17" ht="15" customHeight="1" x14ac:dyDescent="0.25">
      <c r="A45" s="18">
        <v>44607</v>
      </c>
      <c r="B45" s="21">
        <v>0</v>
      </c>
      <c r="C45" s="21">
        <v>6.7962318399999999</v>
      </c>
      <c r="D45" s="22">
        <f t="shared" si="0"/>
        <v>6.7962318399999999</v>
      </c>
      <c r="E45" s="16"/>
      <c r="F45" s="21">
        <v>5.5</v>
      </c>
      <c r="G45" s="21">
        <v>0</v>
      </c>
      <c r="H45" s="22">
        <f t="shared" si="1"/>
        <v>5.5</v>
      </c>
      <c r="I45" s="16"/>
      <c r="J45" s="21">
        <f t="shared" si="5"/>
        <v>-5.5</v>
      </c>
      <c r="K45" s="22">
        <f t="shared" si="6"/>
        <v>-320.5</v>
      </c>
      <c r="L45" s="16"/>
      <c r="M45" s="21">
        <f t="shared" si="7"/>
        <v>6.7962318399999999</v>
      </c>
      <c r="N45" s="22">
        <f t="shared" si="8"/>
        <v>125.13932552039277</v>
      </c>
      <c r="O45" s="16"/>
      <c r="P45" s="21">
        <f t="shared" si="9"/>
        <v>1.2962318399999999</v>
      </c>
      <c r="Q45" s="22">
        <f t="shared" si="10"/>
        <v>-195.36067447960727</v>
      </c>
    </row>
    <row r="46" spans="1:17" ht="15" customHeight="1" x14ac:dyDescent="0.25">
      <c r="A46" s="18">
        <v>44608</v>
      </c>
      <c r="B46" s="21">
        <v>0</v>
      </c>
      <c r="C46" s="21">
        <v>0</v>
      </c>
      <c r="D46" s="22">
        <f t="shared" si="0"/>
        <v>0</v>
      </c>
      <c r="E46" s="16"/>
      <c r="F46" s="21">
        <v>6.5</v>
      </c>
      <c r="G46" s="21">
        <v>0</v>
      </c>
      <c r="H46" s="22">
        <f t="shared" si="1"/>
        <v>6.5</v>
      </c>
      <c r="I46" s="16"/>
      <c r="J46" s="21">
        <f t="shared" si="5"/>
        <v>-6.5</v>
      </c>
      <c r="K46" s="22">
        <f t="shared" si="6"/>
        <v>-327</v>
      </c>
      <c r="L46" s="16"/>
      <c r="M46" s="21">
        <f t="shared" si="7"/>
        <v>0</v>
      </c>
      <c r="N46" s="22">
        <f t="shared" si="8"/>
        <v>125.13932552039277</v>
      </c>
      <c r="O46" s="16"/>
      <c r="P46" s="21">
        <f t="shared" si="9"/>
        <v>-6.5</v>
      </c>
      <c r="Q46" s="22">
        <f t="shared" si="10"/>
        <v>-201.86067447960727</v>
      </c>
    </row>
    <row r="47" spans="1:17" ht="15" customHeight="1" x14ac:dyDescent="0.25">
      <c r="A47" s="18">
        <v>44609</v>
      </c>
      <c r="B47" s="21">
        <v>0</v>
      </c>
      <c r="C47" s="21">
        <v>4.7532017400000006</v>
      </c>
      <c r="D47" s="22">
        <f t="shared" si="0"/>
        <v>4.7532017400000006</v>
      </c>
      <c r="E47" s="16"/>
      <c r="F47" s="21">
        <v>9.5</v>
      </c>
      <c r="G47" s="21">
        <v>0</v>
      </c>
      <c r="H47" s="22">
        <f t="shared" si="1"/>
        <v>9.5</v>
      </c>
      <c r="I47" s="16"/>
      <c r="J47" s="21">
        <f t="shared" si="5"/>
        <v>-9.5</v>
      </c>
      <c r="K47" s="22">
        <f t="shared" si="6"/>
        <v>-336.5</v>
      </c>
      <c r="L47" s="16"/>
      <c r="M47" s="21">
        <f t="shared" si="7"/>
        <v>4.7532017400000006</v>
      </c>
      <c r="N47" s="22">
        <f t="shared" si="8"/>
        <v>129.89252726039277</v>
      </c>
      <c r="O47" s="16"/>
      <c r="P47" s="21">
        <f t="shared" si="9"/>
        <v>-4.7467982599999994</v>
      </c>
      <c r="Q47" s="22">
        <f t="shared" si="10"/>
        <v>-206.60747273960726</v>
      </c>
    </row>
    <row r="48" spans="1:17" ht="15" customHeight="1" x14ac:dyDescent="0.25">
      <c r="A48" s="18">
        <v>44610</v>
      </c>
      <c r="B48" s="21">
        <v>0</v>
      </c>
      <c r="C48" s="21">
        <v>0.11811246999999998</v>
      </c>
      <c r="D48" s="22">
        <f t="shared" si="0"/>
        <v>0.11811246999999998</v>
      </c>
      <c r="E48" s="16"/>
      <c r="F48" s="21">
        <v>9</v>
      </c>
      <c r="G48" s="21">
        <v>0</v>
      </c>
      <c r="H48" s="22">
        <f t="shared" si="1"/>
        <v>9</v>
      </c>
      <c r="I48" s="16"/>
      <c r="J48" s="21">
        <f t="shared" si="5"/>
        <v>-9</v>
      </c>
      <c r="K48" s="22">
        <f t="shared" si="6"/>
        <v>-345.5</v>
      </c>
      <c r="L48" s="16"/>
      <c r="M48" s="21">
        <f t="shared" si="7"/>
        <v>0.11811246999999998</v>
      </c>
      <c r="N48" s="22">
        <f t="shared" si="8"/>
        <v>130.01063973039277</v>
      </c>
      <c r="O48" s="16"/>
      <c r="P48" s="21">
        <f t="shared" si="9"/>
        <v>-8.8818875300000002</v>
      </c>
      <c r="Q48" s="22">
        <f t="shared" si="10"/>
        <v>-215.48936026960726</v>
      </c>
    </row>
    <row r="49" spans="1:17" ht="15" customHeight="1" x14ac:dyDescent="0.25">
      <c r="A49" s="18">
        <v>44613</v>
      </c>
      <c r="B49" s="21">
        <v>0</v>
      </c>
      <c r="C49" s="21">
        <v>2.9349375000000002</v>
      </c>
      <c r="D49" s="22">
        <f t="shared" si="0"/>
        <v>2.9349375000000002</v>
      </c>
      <c r="E49" s="16"/>
      <c r="F49" s="21">
        <v>4</v>
      </c>
      <c r="G49" s="21">
        <v>0</v>
      </c>
      <c r="H49" s="22">
        <f t="shared" si="1"/>
        <v>4</v>
      </c>
      <c r="I49" s="16"/>
      <c r="J49" s="21">
        <f t="shared" si="5"/>
        <v>-4</v>
      </c>
      <c r="K49" s="22">
        <f t="shared" si="6"/>
        <v>-349.5</v>
      </c>
      <c r="L49" s="16"/>
      <c r="M49" s="21">
        <f t="shared" si="7"/>
        <v>2.9349375000000002</v>
      </c>
      <c r="N49" s="22">
        <f t="shared" si="8"/>
        <v>132.94557723039276</v>
      </c>
      <c r="O49" s="16"/>
      <c r="P49" s="21">
        <f t="shared" si="9"/>
        <v>-1.0650624999999998</v>
      </c>
      <c r="Q49" s="22">
        <f t="shared" si="10"/>
        <v>-216.55442276960727</v>
      </c>
    </row>
    <row r="50" spans="1:17" ht="15" customHeight="1" x14ac:dyDescent="0.25">
      <c r="A50" s="18">
        <v>44614</v>
      </c>
      <c r="B50" s="21">
        <v>0</v>
      </c>
      <c r="C50" s="21">
        <v>7.0170964299999996</v>
      </c>
      <c r="D50" s="22">
        <f t="shared" si="0"/>
        <v>7.0170964299999996</v>
      </c>
      <c r="E50" s="16"/>
      <c r="F50" s="21">
        <v>7</v>
      </c>
      <c r="G50" s="21">
        <v>0</v>
      </c>
      <c r="H50" s="22">
        <f t="shared" si="1"/>
        <v>7</v>
      </c>
      <c r="I50" s="16"/>
      <c r="J50" s="21">
        <f t="shared" si="5"/>
        <v>-7</v>
      </c>
      <c r="K50" s="22">
        <f t="shared" si="6"/>
        <v>-356.5</v>
      </c>
      <c r="L50" s="16"/>
      <c r="M50" s="21">
        <f t="shared" si="7"/>
        <v>7.0170964299999996</v>
      </c>
      <c r="N50" s="22">
        <f t="shared" si="8"/>
        <v>139.96267366039277</v>
      </c>
      <c r="O50" s="16"/>
      <c r="P50" s="21">
        <f t="shared" si="9"/>
        <v>1.7096429999999607E-2</v>
      </c>
      <c r="Q50" s="22">
        <f t="shared" si="10"/>
        <v>-216.53732633960726</v>
      </c>
    </row>
    <row r="51" spans="1:17" ht="15" customHeight="1" x14ac:dyDescent="0.25">
      <c r="A51" s="18">
        <v>44615</v>
      </c>
      <c r="B51" s="21">
        <v>0</v>
      </c>
      <c r="C51" s="21">
        <v>0.86006304</v>
      </c>
      <c r="D51" s="22">
        <f t="shared" si="0"/>
        <v>0.86006304</v>
      </c>
      <c r="E51" s="16"/>
      <c r="F51" s="21">
        <v>14</v>
      </c>
      <c r="G51" s="21">
        <v>0</v>
      </c>
      <c r="H51" s="22">
        <f t="shared" si="1"/>
        <v>14</v>
      </c>
      <c r="I51" s="16"/>
      <c r="J51" s="21">
        <f t="shared" si="5"/>
        <v>-14</v>
      </c>
      <c r="K51" s="22">
        <f t="shared" si="6"/>
        <v>-370.5</v>
      </c>
      <c r="L51" s="16"/>
      <c r="M51" s="21">
        <f t="shared" si="7"/>
        <v>0.86006304</v>
      </c>
      <c r="N51" s="22">
        <f t="shared" si="8"/>
        <v>140.82273670039277</v>
      </c>
      <c r="O51" s="16"/>
      <c r="P51" s="21">
        <f t="shared" si="9"/>
        <v>-13.13993696</v>
      </c>
      <c r="Q51" s="22">
        <f t="shared" si="10"/>
        <v>-229.67726329960726</v>
      </c>
    </row>
    <row r="52" spans="1:17" ht="15" customHeight="1" x14ac:dyDescent="0.25">
      <c r="A52" s="18">
        <v>44616</v>
      </c>
      <c r="B52" s="21">
        <v>0</v>
      </c>
      <c r="C52" s="21">
        <v>14.81017252</v>
      </c>
      <c r="D52" s="22">
        <f t="shared" si="0"/>
        <v>14.81017252</v>
      </c>
      <c r="E52" s="16"/>
      <c r="F52" s="21">
        <v>29.5</v>
      </c>
      <c r="G52" s="21">
        <v>0</v>
      </c>
      <c r="H52" s="22">
        <f t="shared" si="1"/>
        <v>29.5</v>
      </c>
      <c r="I52" s="16"/>
      <c r="J52" s="21">
        <f t="shared" si="5"/>
        <v>-29.5</v>
      </c>
      <c r="K52" s="22">
        <f t="shared" si="6"/>
        <v>-400</v>
      </c>
      <c r="L52" s="16"/>
      <c r="M52" s="21">
        <f t="shared" si="7"/>
        <v>14.81017252</v>
      </c>
      <c r="N52" s="22">
        <f t="shared" si="8"/>
        <v>155.63290922039278</v>
      </c>
      <c r="O52" s="16"/>
      <c r="P52" s="21">
        <f t="shared" si="9"/>
        <v>-14.68982748</v>
      </c>
      <c r="Q52" s="22">
        <f t="shared" si="10"/>
        <v>-244.36709077960725</v>
      </c>
    </row>
    <row r="53" spans="1:17" ht="15" customHeight="1" x14ac:dyDescent="0.25">
      <c r="A53" s="18">
        <v>44617</v>
      </c>
      <c r="B53" s="21">
        <v>0</v>
      </c>
      <c r="C53" s="21">
        <v>0.12194930999999999</v>
      </c>
      <c r="D53" s="22">
        <f t="shared" si="0"/>
        <v>0.12194930999999999</v>
      </c>
      <c r="E53" s="16"/>
      <c r="F53" s="21">
        <v>6</v>
      </c>
      <c r="G53" s="21">
        <v>0</v>
      </c>
      <c r="H53" s="22">
        <f t="shared" si="1"/>
        <v>6</v>
      </c>
      <c r="I53" s="16"/>
      <c r="J53" s="21">
        <f t="shared" si="5"/>
        <v>-6</v>
      </c>
      <c r="K53" s="22">
        <f t="shared" si="6"/>
        <v>-406</v>
      </c>
      <c r="L53" s="16"/>
      <c r="M53" s="21">
        <f t="shared" si="7"/>
        <v>0.12194930999999999</v>
      </c>
      <c r="N53" s="22">
        <f t="shared" si="8"/>
        <v>155.75485853039277</v>
      </c>
      <c r="O53" s="16"/>
      <c r="P53" s="21">
        <f t="shared" si="9"/>
        <v>-5.8780506900000002</v>
      </c>
      <c r="Q53" s="22">
        <f t="shared" si="10"/>
        <v>-250.24514146960726</v>
      </c>
    </row>
    <row r="54" spans="1:17" ht="15" customHeight="1" x14ac:dyDescent="0.25">
      <c r="A54" s="18">
        <v>44621</v>
      </c>
      <c r="B54" s="21">
        <v>0</v>
      </c>
      <c r="C54" s="21">
        <v>13.818582730000001</v>
      </c>
      <c r="D54" s="22">
        <f t="shared" si="0"/>
        <v>13.818582730000001</v>
      </c>
      <c r="E54" s="16"/>
      <c r="F54" s="21">
        <v>1</v>
      </c>
      <c r="G54" s="21">
        <v>0</v>
      </c>
      <c r="H54" s="22">
        <f t="shared" si="1"/>
        <v>1</v>
      </c>
      <c r="I54" s="16"/>
      <c r="J54" s="21">
        <f t="shared" si="5"/>
        <v>-1</v>
      </c>
      <c r="K54" s="22">
        <f t="shared" si="6"/>
        <v>-407</v>
      </c>
      <c r="L54" s="16"/>
      <c r="M54" s="21">
        <f t="shared" si="7"/>
        <v>13.818582730000001</v>
      </c>
      <c r="N54" s="22">
        <f t="shared" si="8"/>
        <v>169.57344126039277</v>
      </c>
      <c r="O54" s="16"/>
      <c r="P54" s="21">
        <f t="shared" si="9"/>
        <v>12.818582730000001</v>
      </c>
      <c r="Q54" s="22">
        <f t="shared" si="10"/>
        <v>-237.42655873960726</v>
      </c>
    </row>
    <row r="55" spans="1:17" ht="15" customHeight="1" x14ac:dyDescent="0.25">
      <c r="A55" s="18">
        <v>44622</v>
      </c>
      <c r="B55" s="21">
        <v>0</v>
      </c>
      <c r="C55" s="21">
        <v>0.62535163000000016</v>
      </c>
      <c r="D55" s="22">
        <f t="shared" si="0"/>
        <v>0.62535163000000016</v>
      </c>
      <c r="E55" s="16"/>
      <c r="F55" s="21">
        <v>2.5</v>
      </c>
      <c r="G55" s="21">
        <v>0</v>
      </c>
      <c r="H55" s="22">
        <f t="shared" si="1"/>
        <v>2.5</v>
      </c>
      <c r="I55" s="16"/>
      <c r="J55" s="21">
        <f t="shared" si="5"/>
        <v>-2.5</v>
      </c>
      <c r="K55" s="22">
        <f t="shared" si="6"/>
        <v>-409.5</v>
      </c>
      <c r="L55" s="16"/>
      <c r="M55" s="21">
        <f t="shared" si="7"/>
        <v>0.62535163000000016</v>
      </c>
      <c r="N55" s="22">
        <f t="shared" si="8"/>
        <v>170.19879289039278</v>
      </c>
      <c r="O55" s="16"/>
      <c r="P55" s="21">
        <f t="shared" si="9"/>
        <v>-1.8746483699999998</v>
      </c>
      <c r="Q55" s="22">
        <f t="shared" si="10"/>
        <v>-239.30120710960725</v>
      </c>
    </row>
    <row r="56" spans="1:17" ht="15" customHeight="1" x14ac:dyDescent="0.25">
      <c r="A56" s="18">
        <v>44623</v>
      </c>
      <c r="B56" s="21">
        <v>0</v>
      </c>
      <c r="C56" s="21">
        <v>24.392341329999997</v>
      </c>
      <c r="D56" s="22">
        <f t="shared" si="0"/>
        <v>24.392341329999997</v>
      </c>
      <c r="E56" s="16"/>
      <c r="F56" s="21">
        <v>11</v>
      </c>
      <c r="G56" s="21">
        <v>0</v>
      </c>
      <c r="H56" s="22">
        <f t="shared" si="1"/>
        <v>11</v>
      </c>
      <c r="I56" s="16"/>
      <c r="J56" s="21">
        <f t="shared" si="5"/>
        <v>-11</v>
      </c>
      <c r="K56" s="22">
        <f t="shared" si="6"/>
        <v>-420.5</v>
      </c>
      <c r="L56" s="16"/>
      <c r="M56" s="21">
        <f t="shared" si="7"/>
        <v>24.392341329999997</v>
      </c>
      <c r="N56" s="22">
        <f t="shared" si="8"/>
        <v>194.59113422039277</v>
      </c>
      <c r="O56" s="16"/>
      <c r="P56" s="21">
        <f t="shared" si="9"/>
        <v>13.392341329999997</v>
      </c>
      <c r="Q56" s="22">
        <f t="shared" si="10"/>
        <v>-225.90886577960725</v>
      </c>
    </row>
    <row r="57" spans="1:17" ht="15" customHeight="1" x14ac:dyDescent="0.25">
      <c r="A57" s="18">
        <v>44624</v>
      </c>
      <c r="B57" s="21">
        <v>0</v>
      </c>
      <c r="C57" s="21">
        <v>1.7429299999999998E-2</v>
      </c>
      <c r="D57" s="22">
        <f t="shared" si="0"/>
        <v>1.7429299999999998E-2</v>
      </c>
      <c r="E57" s="16"/>
      <c r="F57" s="21">
        <v>2</v>
      </c>
      <c r="G57" s="21">
        <v>0</v>
      </c>
      <c r="H57" s="22">
        <f t="shared" si="1"/>
        <v>2</v>
      </c>
      <c r="I57" s="16"/>
      <c r="J57" s="21">
        <f t="shared" si="5"/>
        <v>-2</v>
      </c>
      <c r="K57" s="22">
        <f t="shared" si="6"/>
        <v>-422.5</v>
      </c>
      <c r="L57" s="16"/>
      <c r="M57" s="21">
        <f t="shared" si="7"/>
        <v>1.7429299999999998E-2</v>
      </c>
      <c r="N57" s="22">
        <f t="shared" si="8"/>
        <v>194.60856352039278</v>
      </c>
      <c r="O57" s="16"/>
      <c r="P57" s="21">
        <f t="shared" si="9"/>
        <v>-1.9825706999999999</v>
      </c>
      <c r="Q57" s="22">
        <f t="shared" si="10"/>
        <v>-227.89143647960725</v>
      </c>
    </row>
    <row r="58" spans="1:17" ht="15" customHeight="1" x14ac:dyDescent="0.25">
      <c r="A58" s="18">
        <v>44627</v>
      </c>
      <c r="B58" s="21">
        <v>0</v>
      </c>
      <c r="C58" s="21">
        <v>14.280091460000001</v>
      </c>
      <c r="D58" s="22">
        <f t="shared" si="0"/>
        <v>14.280091460000001</v>
      </c>
      <c r="E58" s="16"/>
      <c r="F58" s="21">
        <v>5.5</v>
      </c>
      <c r="G58" s="21">
        <v>0</v>
      </c>
      <c r="H58" s="22">
        <f t="shared" si="1"/>
        <v>5.5</v>
      </c>
      <c r="I58" s="16"/>
      <c r="J58" s="21">
        <f t="shared" si="5"/>
        <v>-5.5</v>
      </c>
      <c r="K58" s="22">
        <f t="shared" si="6"/>
        <v>-428</v>
      </c>
      <c r="L58" s="16"/>
      <c r="M58" s="21">
        <f t="shared" si="7"/>
        <v>14.280091460000001</v>
      </c>
      <c r="N58" s="22">
        <f t="shared" si="8"/>
        <v>208.88865498039277</v>
      </c>
      <c r="O58" s="16"/>
      <c r="P58" s="21">
        <f t="shared" si="9"/>
        <v>8.7800914600000013</v>
      </c>
      <c r="Q58" s="22">
        <f t="shared" si="10"/>
        <v>-219.11134501960726</v>
      </c>
    </row>
    <row r="59" spans="1:17" ht="15" customHeight="1" x14ac:dyDescent="0.25">
      <c r="A59" s="18">
        <v>44628</v>
      </c>
      <c r="B59" s="21">
        <v>0</v>
      </c>
      <c r="C59" s="21">
        <v>15.17379487</v>
      </c>
      <c r="D59" s="22">
        <f t="shared" si="0"/>
        <v>15.17379487</v>
      </c>
      <c r="E59" s="16"/>
      <c r="F59" s="21">
        <v>8.5</v>
      </c>
      <c r="G59" s="21">
        <v>0</v>
      </c>
      <c r="H59" s="22">
        <f t="shared" si="1"/>
        <v>8.5</v>
      </c>
      <c r="I59" s="16"/>
      <c r="J59" s="21">
        <f t="shared" si="5"/>
        <v>-8.5</v>
      </c>
      <c r="K59" s="22">
        <f t="shared" si="6"/>
        <v>-436.5</v>
      </c>
      <c r="L59" s="16"/>
      <c r="M59" s="21">
        <f t="shared" si="7"/>
        <v>15.17379487</v>
      </c>
      <c r="N59" s="22">
        <f t="shared" si="8"/>
        <v>224.06244985039277</v>
      </c>
      <c r="O59" s="16"/>
      <c r="P59" s="21">
        <f t="shared" si="9"/>
        <v>6.67379487</v>
      </c>
      <c r="Q59" s="22">
        <f t="shared" si="10"/>
        <v>-212.43755014960726</v>
      </c>
    </row>
    <row r="60" spans="1:17" ht="15" customHeight="1" x14ac:dyDescent="0.25">
      <c r="A60" s="18">
        <v>44629</v>
      </c>
      <c r="B60" s="21">
        <v>0</v>
      </c>
      <c r="C60" s="21">
        <v>0.28746465999999998</v>
      </c>
      <c r="D60" s="22">
        <f t="shared" si="0"/>
        <v>0.28746465999999998</v>
      </c>
      <c r="E60" s="16"/>
      <c r="F60" s="21">
        <v>8</v>
      </c>
      <c r="G60" s="21">
        <v>0</v>
      </c>
      <c r="H60" s="22">
        <f t="shared" si="1"/>
        <v>8</v>
      </c>
      <c r="I60" s="16"/>
      <c r="J60" s="21">
        <f t="shared" si="5"/>
        <v>-8</v>
      </c>
      <c r="K60" s="22">
        <f t="shared" si="6"/>
        <v>-444.5</v>
      </c>
      <c r="L60" s="16"/>
      <c r="M60" s="21">
        <f t="shared" si="7"/>
        <v>0.28746465999999998</v>
      </c>
      <c r="N60" s="22">
        <f t="shared" si="8"/>
        <v>224.34991451039278</v>
      </c>
      <c r="O60" s="16"/>
      <c r="P60" s="21">
        <f t="shared" si="9"/>
        <v>-7.7125353399999996</v>
      </c>
      <c r="Q60" s="22">
        <f t="shared" si="10"/>
        <v>-220.15008548960725</v>
      </c>
    </row>
    <row r="61" spans="1:17" ht="15" customHeight="1" x14ac:dyDescent="0.25">
      <c r="A61" s="18">
        <v>44630</v>
      </c>
      <c r="B61" s="21">
        <v>0</v>
      </c>
      <c r="C61" s="21">
        <v>7.6851462899999987</v>
      </c>
      <c r="D61" s="22">
        <f t="shared" si="0"/>
        <v>7.6851462899999987</v>
      </c>
      <c r="E61" s="16"/>
      <c r="F61" s="21">
        <v>8.5</v>
      </c>
      <c r="G61" s="21">
        <v>0</v>
      </c>
      <c r="H61" s="22">
        <f t="shared" si="1"/>
        <v>8.5</v>
      </c>
      <c r="I61" s="16"/>
      <c r="J61" s="21">
        <f t="shared" si="5"/>
        <v>-8.5</v>
      </c>
      <c r="K61" s="22">
        <f t="shared" si="6"/>
        <v>-453</v>
      </c>
      <c r="L61" s="16"/>
      <c r="M61" s="21">
        <f t="shared" si="7"/>
        <v>7.6851462899999987</v>
      </c>
      <c r="N61" s="22">
        <f t="shared" si="8"/>
        <v>232.03506080039278</v>
      </c>
      <c r="O61" s="16"/>
      <c r="P61" s="21">
        <f t="shared" si="9"/>
        <v>-0.81485371000000129</v>
      </c>
      <c r="Q61" s="22">
        <f t="shared" si="10"/>
        <v>-220.96493919960724</v>
      </c>
    </row>
    <row r="62" spans="1:17" ht="15" customHeight="1" x14ac:dyDescent="0.25">
      <c r="A62" s="18">
        <v>44631</v>
      </c>
      <c r="B62" s="21">
        <v>0</v>
      </c>
      <c r="C62" s="21">
        <v>0.25398293</v>
      </c>
      <c r="D62" s="22">
        <f t="shared" si="0"/>
        <v>0.25398293</v>
      </c>
      <c r="E62" s="16"/>
      <c r="F62" s="21">
        <v>7</v>
      </c>
      <c r="G62" s="21">
        <v>0</v>
      </c>
      <c r="H62" s="22">
        <f t="shared" si="1"/>
        <v>7</v>
      </c>
      <c r="I62" s="16"/>
      <c r="J62" s="21">
        <f t="shared" si="5"/>
        <v>-7</v>
      </c>
      <c r="K62" s="22">
        <f t="shared" si="6"/>
        <v>-460</v>
      </c>
      <c r="L62" s="16"/>
      <c r="M62" s="21">
        <f t="shared" si="7"/>
        <v>0.25398293</v>
      </c>
      <c r="N62" s="22">
        <f t="shared" si="8"/>
        <v>232.28904373039279</v>
      </c>
      <c r="O62" s="16"/>
      <c r="P62" s="21">
        <f t="shared" si="9"/>
        <v>-6.7460170699999997</v>
      </c>
      <c r="Q62" s="22">
        <f t="shared" si="10"/>
        <v>-227.71095626960724</v>
      </c>
    </row>
    <row r="63" spans="1:17" ht="15" customHeight="1" x14ac:dyDescent="0.25">
      <c r="A63" s="18">
        <v>44634</v>
      </c>
      <c r="B63" s="21">
        <v>0</v>
      </c>
      <c r="C63" s="21">
        <v>6.9567600000000002E-3</v>
      </c>
      <c r="D63" s="22">
        <f t="shared" si="0"/>
        <v>6.9567600000000002E-3</v>
      </c>
      <c r="E63" s="16"/>
      <c r="F63" s="21">
        <v>14.5</v>
      </c>
      <c r="G63" s="21">
        <v>0</v>
      </c>
      <c r="H63" s="22">
        <f t="shared" si="1"/>
        <v>14.5</v>
      </c>
      <c r="I63" s="16"/>
      <c r="J63" s="21">
        <f t="shared" si="5"/>
        <v>-14.5</v>
      </c>
      <c r="K63" s="22">
        <f t="shared" si="6"/>
        <v>-474.5</v>
      </c>
      <c r="L63" s="16"/>
      <c r="M63" s="21">
        <f t="shared" si="7"/>
        <v>6.9567600000000002E-3</v>
      </c>
      <c r="N63" s="22">
        <f t="shared" si="8"/>
        <v>232.2960004903928</v>
      </c>
      <c r="O63" s="16"/>
      <c r="P63" s="21">
        <f t="shared" si="9"/>
        <v>-14.49304324</v>
      </c>
      <c r="Q63" s="22">
        <f t="shared" si="10"/>
        <v>-242.20399950960723</v>
      </c>
    </row>
    <row r="64" spans="1:17" ht="15" customHeight="1" x14ac:dyDescent="0.25">
      <c r="A64" s="18">
        <v>44635</v>
      </c>
      <c r="B64" s="21">
        <v>0</v>
      </c>
      <c r="C64" s="21">
        <v>11.141784927987596</v>
      </c>
      <c r="D64" s="22">
        <f t="shared" si="0"/>
        <v>11.141784927987596</v>
      </c>
      <c r="E64" s="16"/>
      <c r="F64" s="21">
        <v>6</v>
      </c>
      <c r="G64" s="21">
        <v>0</v>
      </c>
      <c r="H64" s="22">
        <f t="shared" si="1"/>
        <v>6</v>
      </c>
      <c r="I64" s="16"/>
      <c r="J64" s="21">
        <f t="shared" si="5"/>
        <v>-6</v>
      </c>
      <c r="K64" s="22">
        <f t="shared" si="6"/>
        <v>-480.5</v>
      </c>
      <c r="L64" s="16"/>
      <c r="M64" s="21">
        <f t="shared" si="7"/>
        <v>11.141784927987596</v>
      </c>
      <c r="N64" s="22">
        <f t="shared" si="8"/>
        <v>243.4377854183804</v>
      </c>
      <c r="O64" s="16"/>
      <c r="P64" s="21">
        <f t="shared" si="9"/>
        <v>5.1417849279875956</v>
      </c>
      <c r="Q64" s="22">
        <f t="shared" si="10"/>
        <v>-237.06221458161963</v>
      </c>
    </row>
    <row r="65" spans="1:17" ht="15" customHeight="1" x14ac:dyDescent="0.25">
      <c r="A65" s="18">
        <v>44636</v>
      </c>
      <c r="B65" s="21">
        <v>0</v>
      </c>
      <c r="C65" s="21">
        <v>1.2472278300000001</v>
      </c>
      <c r="D65" s="22">
        <f t="shared" si="0"/>
        <v>1.2472278300000001</v>
      </c>
      <c r="E65" s="16"/>
      <c r="F65" s="21">
        <v>8</v>
      </c>
      <c r="G65" s="21">
        <v>0</v>
      </c>
      <c r="H65" s="22">
        <f t="shared" si="1"/>
        <v>8</v>
      </c>
      <c r="I65" s="16"/>
      <c r="J65" s="21">
        <f t="shared" si="5"/>
        <v>-8</v>
      </c>
      <c r="K65" s="22">
        <f t="shared" si="6"/>
        <v>-488.5</v>
      </c>
      <c r="L65" s="16"/>
      <c r="M65" s="21">
        <f t="shared" si="7"/>
        <v>1.2472278300000001</v>
      </c>
      <c r="N65" s="22">
        <f t="shared" si="8"/>
        <v>244.68501324838041</v>
      </c>
      <c r="O65" s="16"/>
      <c r="P65" s="21">
        <f t="shared" si="9"/>
        <v>-6.7527721700000001</v>
      </c>
      <c r="Q65" s="22">
        <f t="shared" si="10"/>
        <v>-243.81498675161964</v>
      </c>
    </row>
    <row r="66" spans="1:17" ht="15" customHeight="1" x14ac:dyDescent="0.25">
      <c r="A66" s="18">
        <v>44637</v>
      </c>
      <c r="B66" s="21">
        <v>0</v>
      </c>
      <c r="C66" s="21">
        <v>4.8368409300000019</v>
      </c>
      <c r="D66" s="22">
        <f t="shared" si="0"/>
        <v>4.8368409300000019</v>
      </c>
      <c r="E66" s="16"/>
      <c r="F66" s="21">
        <v>4.5</v>
      </c>
      <c r="G66" s="21">
        <v>0</v>
      </c>
      <c r="H66" s="22">
        <f t="shared" si="1"/>
        <v>4.5</v>
      </c>
      <c r="I66" s="16"/>
      <c r="J66" s="21">
        <f t="shared" si="5"/>
        <v>-4.5</v>
      </c>
      <c r="K66" s="22">
        <f t="shared" si="6"/>
        <v>-493</v>
      </c>
      <c r="L66" s="16"/>
      <c r="M66" s="21">
        <f t="shared" si="7"/>
        <v>4.8368409300000019</v>
      </c>
      <c r="N66" s="22">
        <f t="shared" si="8"/>
        <v>249.52185417838041</v>
      </c>
      <c r="O66" s="16"/>
      <c r="P66" s="21">
        <f t="shared" si="9"/>
        <v>0.33684093000000193</v>
      </c>
      <c r="Q66" s="22">
        <f t="shared" si="10"/>
        <v>-243.47814582161965</v>
      </c>
    </row>
    <row r="67" spans="1:17" ht="15" customHeight="1" x14ac:dyDescent="0.25">
      <c r="A67" s="18">
        <v>44638</v>
      </c>
      <c r="B67" s="21">
        <v>0</v>
      </c>
      <c r="C67" s="21">
        <v>8.3689999999999987E-2</v>
      </c>
      <c r="D67" s="22">
        <f t="shared" si="0"/>
        <v>8.3689999999999987E-2</v>
      </c>
      <c r="E67" s="16"/>
      <c r="F67" s="21">
        <v>5.5</v>
      </c>
      <c r="G67" s="21">
        <v>0</v>
      </c>
      <c r="H67" s="22">
        <f t="shared" si="1"/>
        <v>5.5</v>
      </c>
      <c r="I67" s="16"/>
      <c r="J67" s="21">
        <f t="shared" si="5"/>
        <v>-5.5</v>
      </c>
      <c r="K67" s="22">
        <f t="shared" si="6"/>
        <v>-498.5</v>
      </c>
      <c r="L67" s="16"/>
      <c r="M67" s="21">
        <f t="shared" si="7"/>
        <v>8.3689999999999987E-2</v>
      </c>
      <c r="N67" s="22">
        <f t="shared" si="8"/>
        <v>249.6055441783804</v>
      </c>
      <c r="O67" s="16"/>
      <c r="P67" s="21">
        <f t="shared" si="9"/>
        <v>-5.4163100000000002</v>
      </c>
      <c r="Q67" s="22">
        <f t="shared" si="10"/>
        <v>-248.89445582161966</v>
      </c>
    </row>
    <row r="68" spans="1:17" ht="15" customHeight="1" x14ac:dyDescent="0.25">
      <c r="A68" s="18">
        <v>44641</v>
      </c>
      <c r="B68" s="21">
        <v>0</v>
      </c>
      <c r="C68" s="21">
        <v>2.8450320000000001E-2</v>
      </c>
      <c r="D68" s="22">
        <f t="shared" si="0"/>
        <v>2.8450320000000001E-2</v>
      </c>
      <c r="E68" s="16"/>
      <c r="F68" s="21">
        <v>5.6</v>
      </c>
      <c r="G68" s="21">
        <v>1.260785E-2</v>
      </c>
      <c r="H68" s="22">
        <f t="shared" si="1"/>
        <v>5.6126078499999998</v>
      </c>
      <c r="I68" s="16"/>
      <c r="J68" s="21">
        <f t="shared" si="5"/>
        <v>-5.6</v>
      </c>
      <c r="K68" s="22">
        <f t="shared" si="6"/>
        <v>-504.1</v>
      </c>
      <c r="L68" s="16"/>
      <c r="M68" s="21">
        <f t="shared" si="7"/>
        <v>1.5842470000000001E-2</v>
      </c>
      <c r="N68" s="22">
        <f t="shared" si="8"/>
        <v>249.62138664838039</v>
      </c>
      <c r="O68" s="16"/>
      <c r="P68" s="21">
        <f t="shared" si="9"/>
        <v>-5.5841575299999997</v>
      </c>
      <c r="Q68" s="22">
        <f t="shared" si="10"/>
        <v>-254.47861335161966</v>
      </c>
    </row>
    <row r="69" spans="1:17" ht="15" customHeight="1" x14ac:dyDescent="0.25">
      <c r="A69" s="18">
        <v>44642</v>
      </c>
      <c r="B69" s="21">
        <v>0</v>
      </c>
      <c r="C69" s="21">
        <v>5.8490831200000004</v>
      </c>
      <c r="D69" s="22">
        <f t="shared" si="0"/>
        <v>5.8490831200000004</v>
      </c>
      <c r="E69" s="16"/>
      <c r="F69" s="21">
        <v>6.5</v>
      </c>
      <c r="G69" s="21">
        <v>0</v>
      </c>
      <c r="H69" s="22">
        <f t="shared" si="1"/>
        <v>6.5</v>
      </c>
      <c r="I69" s="16"/>
      <c r="J69" s="21">
        <f t="shared" si="5"/>
        <v>-6.5</v>
      </c>
      <c r="K69" s="22">
        <f t="shared" si="6"/>
        <v>-510.6</v>
      </c>
      <c r="L69" s="16"/>
      <c r="M69" s="21">
        <f t="shared" si="7"/>
        <v>5.8490831200000004</v>
      </c>
      <c r="N69" s="22">
        <f t="shared" si="8"/>
        <v>255.47046976838038</v>
      </c>
      <c r="O69" s="16"/>
      <c r="P69" s="21">
        <f t="shared" si="9"/>
        <v>-0.65091687999999959</v>
      </c>
      <c r="Q69" s="22">
        <f t="shared" si="10"/>
        <v>-255.12953023161967</v>
      </c>
    </row>
    <row r="70" spans="1:17" ht="15" customHeight="1" x14ac:dyDescent="0.25">
      <c r="A70" s="18">
        <v>44643</v>
      </c>
      <c r="B70" s="21">
        <v>0</v>
      </c>
      <c r="C70" s="21">
        <v>1.64478879</v>
      </c>
      <c r="D70" s="22">
        <f t="shared" si="0"/>
        <v>1.64478879</v>
      </c>
      <c r="E70" s="16"/>
      <c r="F70" s="21">
        <v>10</v>
      </c>
      <c r="G70" s="21">
        <v>0</v>
      </c>
      <c r="H70" s="22">
        <f t="shared" si="1"/>
        <v>10</v>
      </c>
      <c r="I70" s="16"/>
      <c r="J70" s="21">
        <f t="shared" si="5"/>
        <v>-10</v>
      </c>
      <c r="K70" s="22">
        <f t="shared" si="6"/>
        <v>-520.6</v>
      </c>
      <c r="L70" s="16"/>
      <c r="M70" s="21">
        <f t="shared" si="7"/>
        <v>1.64478879</v>
      </c>
      <c r="N70" s="22">
        <f t="shared" si="8"/>
        <v>257.11525855838039</v>
      </c>
      <c r="O70" s="16"/>
      <c r="P70" s="21">
        <f t="shared" si="9"/>
        <v>-8.3552112100000002</v>
      </c>
      <c r="Q70" s="22">
        <f t="shared" si="10"/>
        <v>-263.48474144161969</v>
      </c>
    </row>
    <row r="71" spans="1:17" ht="15" customHeight="1" x14ac:dyDescent="0.25">
      <c r="A71" s="18">
        <v>44644</v>
      </c>
      <c r="B71" s="21">
        <v>0</v>
      </c>
      <c r="C71" s="21">
        <v>6.47363774</v>
      </c>
      <c r="D71" s="22">
        <f t="shared" si="0"/>
        <v>6.47363774</v>
      </c>
      <c r="E71" s="16"/>
      <c r="F71" s="21">
        <v>6</v>
      </c>
      <c r="G71" s="21">
        <v>0</v>
      </c>
      <c r="H71" s="22">
        <f t="shared" si="1"/>
        <v>6</v>
      </c>
      <c r="I71" s="16"/>
      <c r="J71" s="21">
        <f t="shared" si="5"/>
        <v>-6</v>
      </c>
      <c r="K71" s="22">
        <f t="shared" si="6"/>
        <v>-526.6</v>
      </c>
      <c r="L71" s="16"/>
      <c r="M71" s="21">
        <f t="shared" si="7"/>
        <v>6.47363774</v>
      </c>
      <c r="N71" s="22">
        <f t="shared" si="8"/>
        <v>263.5888962983804</v>
      </c>
      <c r="O71" s="16"/>
      <c r="P71" s="21">
        <f t="shared" si="9"/>
        <v>0.47363774000000003</v>
      </c>
      <c r="Q71" s="22">
        <f t="shared" si="10"/>
        <v>-263.01110370161967</v>
      </c>
    </row>
    <row r="72" spans="1:17" ht="15" customHeight="1" x14ac:dyDescent="0.25">
      <c r="A72" s="18">
        <v>44645</v>
      </c>
      <c r="B72" s="21">
        <v>0</v>
      </c>
      <c r="C72" s="21">
        <v>0.94431186</v>
      </c>
      <c r="D72" s="22">
        <f t="shared" si="0"/>
        <v>0.94431186</v>
      </c>
      <c r="E72" s="16"/>
      <c r="F72" s="21">
        <v>6.5</v>
      </c>
      <c r="G72" s="21">
        <v>0</v>
      </c>
      <c r="H72" s="22">
        <f t="shared" si="1"/>
        <v>6.5</v>
      </c>
      <c r="I72" s="16"/>
      <c r="J72" s="21">
        <f t="shared" si="5"/>
        <v>-6.5</v>
      </c>
      <c r="K72" s="22">
        <f t="shared" si="6"/>
        <v>-533.1</v>
      </c>
      <c r="L72" s="16"/>
      <c r="M72" s="21">
        <f t="shared" si="7"/>
        <v>0.94431186</v>
      </c>
      <c r="N72" s="22">
        <f t="shared" si="8"/>
        <v>264.53320815838043</v>
      </c>
      <c r="O72" s="16"/>
      <c r="P72" s="21">
        <f t="shared" si="9"/>
        <v>-5.55568814</v>
      </c>
      <c r="Q72" s="22">
        <f t="shared" si="10"/>
        <v>-268.56679184161965</v>
      </c>
    </row>
    <row r="73" spans="1:17" ht="15" customHeight="1" x14ac:dyDescent="0.25">
      <c r="A73" s="18">
        <v>44648</v>
      </c>
      <c r="B73" s="21">
        <v>0</v>
      </c>
      <c r="C73" s="21">
        <v>5.119344E-2</v>
      </c>
      <c r="D73" s="22">
        <f t="shared" si="0"/>
        <v>5.119344E-2</v>
      </c>
      <c r="E73" s="16"/>
      <c r="F73" s="21">
        <v>10</v>
      </c>
      <c r="G73" s="21">
        <v>0</v>
      </c>
      <c r="H73" s="22">
        <f t="shared" si="1"/>
        <v>10</v>
      </c>
      <c r="I73" s="16"/>
      <c r="J73" s="21">
        <f t="shared" si="5"/>
        <v>-10</v>
      </c>
      <c r="K73" s="22">
        <f t="shared" si="6"/>
        <v>-543.1</v>
      </c>
      <c r="L73" s="16"/>
      <c r="M73" s="21">
        <f t="shared" si="7"/>
        <v>5.119344E-2</v>
      </c>
      <c r="N73" s="22">
        <f t="shared" si="8"/>
        <v>264.58440159838045</v>
      </c>
      <c r="O73" s="16"/>
      <c r="P73" s="21">
        <f t="shared" si="9"/>
        <v>-9.9488065599999995</v>
      </c>
      <c r="Q73" s="22">
        <f t="shared" si="10"/>
        <v>-278.51559840161963</v>
      </c>
    </row>
    <row r="74" spans="1:17" ht="15" customHeight="1" x14ac:dyDescent="0.25">
      <c r="A74" s="18">
        <v>44649</v>
      </c>
      <c r="B74" s="21">
        <v>0</v>
      </c>
      <c r="C74" s="21">
        <v>4.5120043700000023</v>
      </c>
      <c r="D74" s="22">
        <f t="shared" si="0"/>
        <v>4.5120043700000023</v>
      </c>
      <c r="E74" s="16"/>
      <c r="F74" s="21">
        <v>2.5</v>
      </c>
      <c r="G74" s="21">
        <v>0</v>
      </c>
      <c r="H74" s="22">
        <f t="shared" si="1"/>
        <v>2.5</v>
      </c>
      <c r="I74" s="16"/>
      <c r="J74" s="21">
        <f t="shared" si="5"/>
        <v>-2.5</v>
      </c>
      <c r="K74" s="22">
        <f t="shared" si="6"/>
        <v>-545.6</v>
      </c>
      <c r="L74" s="16"/>
      <c r="M74" s="21">
        <f t="shared" si="7"/>
        <v>4.5120043700000023</v>
      </c>
      <c r="N74" s="22">
        <f t="shared" si="8"/>
        <v>269.09640596838045</v>
      </c>
      <c r="O74" s="16"/>
      <c r="P74" s="21">
        <f t="shared" si="9"/>
        <v>2.0120043700000023</v>
      </c>
      <c r="Q74" s="22">
        <f t="shared" si="10"/>
        <v>-276.50359403161963</v>
      </c>
    </row>
    <row r="75" spans="1:17" ht="15" customHeight="1" x14ac:dyDescent="0.25">
      <c r="A75" s="18">
        <v>44650</v>
      </c>
      <c r="B75" s="21">
        <v>0</v>
      </c>
      <c r="C75" s="21">
        <v>11.73687035</v>
      </c>
      <c r="D75" s="22">
        <f t="shared" si="0"/>
        <v>11.73687035</v>
      </c>
      <c r="E75" s="16"/>
      <c r="F75" s="21">
        <v>2</v>
      </c>
      <c r="G75" s="21">
        <v>0</v>
      </c>
      <c r="H75" s="22">
        <f t="shared" si="1"/>
        <v>2</v>
      </c>
      <c r="I75" s="16"/>
      <c r="J75" s="21">
        <f t="shared" si="5"/>
        <v>-2</v>
      </c>
      <c r="K75" s="22">
        <f t="shared" si="6"/>
        <v>-547.6</v>
      </c>
      <c r="L75" s="16"/>
      <c r="M75" s="21">
        <f t="shared" si="7"/>
        <v>11.73687035</v>
      </c>
      <c r="N75" s="22">
        <f t="shared" si="8"/>
        <v>280.83327631838046</v>
      </c>
      <c r="O75" s="16"/>
      <c r="P75" s="21">
        <f t="shared" si="9"/>
        <v>9.7368703500000002</v>
      </c>
      <c r="Q75" s="22">
        <f t="shared" si="10"/>
        <v>-266.76672368161962</v>
      </c>
    </row>
    <row r="76" spans="1:17" ht="15" customHeight="1" x14ac:dyDescent="0.25">
      <c r="A76" s="18">
        <v>44651</v>
      </c>
      <c r="B76" s="21">
        <v>0</v>
      </c>
      <c r="C76" s="21">
        <v>2.9645797800000007</v>
      </c>
      <c r="D76" s="22">
        <f t="shared" si="0"/>
        <v>2.9645797800000007</v>
      </c>
      <c r="E76" s="16"/>
      <c r="F76" s="21">
        <v>3</v>
      </c>
      <c r="G76" s="21">
        <v>0</v>
      </c>
      <c r="H76" s="22">
        <f t="shared" si="1"/>
        <v>3</v>
      </c>
      <c r="I76" s="16"/>
      <c r="J76" s="21">
        <f t="shared" si="5"/>
        <v>-3</v>
      </c>
      <c r="K76" s="22">
        <f t="shared" si="6"/>
        <v>-550.6</v>
      </c>
      <c r="L76" s="16"/>
      <c r="M76" s="21">
        <f t="shared" si="7"/>
        <v>2.9645797800000007</v>
      </c>
      <c r="N76" s="22">
        <f t="shared" si="8"/>
        <v>283.79785609838046</v>
      </c>
      <c r="O76" s="16"/>
      <c r="P76" s="21">
        <f t="shared" si="9"/>
        <v>-3.5420219999999336E-2</v>
      </c>
      <c r="Q76" s="22">
        <f t="shared" si="10"/>
        <v>-266.80214390161962</v>
      </c>
    </row>
    <row r="77" spans="1:17" ht="15" customHeight="1" x14ac:dyDescent="0.25">
      <c r="A77" s="18">
        <v>44652</v>
      </c>
      <c r="B77" s="21">
        <v>0</v>
      </c>
      <c r="C77" s="21">
        <v>0.36615143999999999</v>
      </c>
      <c r="D77" s="22">
        <f t="shared" si="0"/>
        <v>0.36615143999999999</v>
      </c>
      <c r="E77" s="16"/>
      <c r="F77" s="21">
        <v>5</v>
      </c>
      <c r="G77" s="21">
        <v>20</v>
      </c>
      <c r="H77" s="22">
        <f t="shared" si="1"/>
        <v>25</v>
      </c>
      <c r="I77" s="16"/>
      <c r="J77" s="21">
        <f t="shared" si="5"/>
        <v>-5</v>
      </c>
      <c r="K77" s="22">
        <f t="shared" si="6"/>
        <v>-555.6</v>
      </c>
      <c r="L77" s="16"/>
      <c r="M77" s="21">
        <f t="shared" si="7"/>
        <v>-19.633848560000001</v>
      </c>
      <c r="N77" s="22">
        <f t="shared" si="8"/>
        <v>264.16400753838047</v>
      </c>
      <c r="O77" s="16"/>
      <c r="P77" s="21">
        <f t="shared" si="9"/>
        <v>-24.633848560000001</v>
      </c>
      <c r="Q77" s="22">
        <f t="shared" si="10"/>
        <v>-291.43599246161961</v>
      </c>
    </row>
    <row r="78" spans="1:17" ht="15" customHeight="1" x14ac:dyDescent="0.25">
      <c r="A78" s="18">
        <v>44655</v>
      </c>
      <c r="B78" s="21">
        <v>0</v>
      </c>
      <c r="C78" s="21">
        <v>6.9030380000000002E-2</v>
      </c>
      <c r="D78" s="22">
        <f t="shared" si="0"/>
        <v>6.9030380000000002E-2</v>
      </c>
      <c r="E78" s="16"/>
      <c r="F78" s="21">
        <v>5.5</v>
      </c>
      <c r="G78" s="21">
        <v>0</v>
      </c>
      <c r="H78" s="22">
        <f t="shared" si="1"/>
        <v>5.5</v>
      </c>
      <c r="I78" s="16"/>
      <c r="J78" s="21">
        <f t="shared" si="5"/>
        <v>-5.5</v>
      </c>
      <c r="K78" s="22">
        <f t="shared" si="6"/>
        <v>-561.1</v>
      </c>
      <c r="L78" s="16"/>
      <c r="M78" s="21">
        <f t="shared" si="7"/>
        <v>6.9030380000000002E-2</v>
      </c>
      <c r="N78" s="22">
        <f t="shared" si="8"/>
        <v>264.23303791838049</v>
      </c>
      <c r="O78" s="16"/>
      <c r="P78" s="21">
        <f t="shared" si="9"/>
        <v>-5.4309696199999999</v>
      </c>
      <c r="Q78" s="22">
        <f t="shared" si="10"/>
        <v>-296.86696208161959</v>
      </c>
    </row>
    <row r="79" spans="1:17" ht="15" customHeight="1" x14ac:dyDescent="0.25">
      <c r="A79" s="18">
        <v>44656</v>
      </c>
      <c r="B79" s="21">
        <v>0</v>
      </c>
      <c r="C79" s="21">
        <v>23.34286616</v>
      </c>
      <c r="D79" s="22">
        <f t="shared" ref="D79:D142" si="11">+B79+C79</f>
        <v>23.34286616</v>
      </c>
      <c r="E79" s="16"/>
      <c r="F79" s="21">
        <v>5</v>
      </c>
      <c r="G79" s="21">
        <v>4.7241000000000004E-4</v>
      </c>
      <c r="H79" s="22">
        <f t="shared" ref="H79:H142" si="12">+F79+G79</f>
        <v>5.0004724100000004</v>
      </c>
      <c r="I79" s="16"/>
      <c r="J79" s="21">
        <f t="shared" si="5"/>
        <v>-5</v>
      </c>
      <c r="K79" s="22">
        <f t="shared" si="6"/>
        <v>-566.1</v>
      </c>
      <c r="L79" s="16"/>
      <c r="M79" s="21">
        <f t="shared" si="7"/>
        <v>23.342393749999999</v>
      </c>
      <c r="N79" s="22">
        <f t="shared" si="8"/>
        <v>287.57543166838047</v>
      </c>
      <c r="O79" s="16"/>
      <c r="P79" s="21">
        <f t="shared" si="9"/>
        <v>18.342393749999999</v>
      </c>
      <c r="Q79" s="22">
        <f t="shared" si="10"/>
        <v>-278.52456833161961</v>
      </c>
    </row>
    <row r="80" spans="1:17" ht="15" customHeight="1" x14ac:dyDescent="0.25">
      <c r="A80" s="18">
        <v>44657</v>
      </c>
      <c r="B80" s="21">
        <v>0</v>
      </c>
      <c r="C80" s="21">
        <v>2.5806463700000002</v>
      </c>
      <c r="D80" s="22">
        <f t="shared" si="11"/>
        <v>2.5806463700000002</v>
      </c>
      <c r="E80" s="16"/>
      <c r="F80" s="21">
        <v>2</v>
      </c>
      <c r="G80" s="21">
        <v>0</v>
      </c>
      <c r="H80" s="22">
        <f t="shared" si="12"/>
        <v>2</v>
      </c>
      <c r="I80" s="16"/>
      <c r="J80" s="21">
        <f t="shared" ref="J80:J143" si="13">+B80-F80</f>
        <v>-2</v>
      </c>
      <c r="K80" s="22">
        <f t="shared" ref="K80:K143" si="14">+K79+J80</f>
        <v>-568.1</v>
      </c>
      <c r="L80" s="16"/>
      <c r="M80" s="21">
        <f t="shared" ref="M80:M143" si="15">+C80-G80</f>
        <v>2.5806463700000002</v>
      </c>
      <c r="N80" s="22">
        <f t="shared" ref="N80:N143" si="16">+N79+M80</f>
        <v>290.15607803838049</v>
      </c>
      <c r="O80" s="16"/>
      <c r="P80" s="21">
        <f t="shared" ref="P80:P143" si="17">+J80+M80</f>
        <v>0.58064637000000019</v>
      </c>
      <c r="Q80" s="22">
        <f t="shared" ref="Q80:Q143" si="18">+Q79+P80</f>
        <v>-277.94392196161959</v>
      </c>
    </row>
    <row r="81" spans="1:17" ht="15" customHeight="1" x14ac:dyDescent="0.25">
      <c r="A81" s="18">
        <v>44658</v>
      </c>
      <c r="B81" s="21">
        <v>0</v>
      </c>
      <c r="C81" s="21">
        <v>13.968428279999999</v>
      </c>
      <c r="D81" s="22">
        <f t="shared" si="11"/>
        <v>13.968428279999999</v>
      </c>
      <c r="E81" s="16"/>
      <c r="F81" s="21">
        <v>3</v>
      </c>
      <c r="G81" s="21">
        <v>0</v>
      </c>
      <c r="H81" s="22">
        <f t="shared" si="12"/>
        <v>3</v>
      </c>
      <c r="I81" s="16"/>
      <c r="J81" s="21">
        <f t="shared" si="13"/>
        <v>-3</v>
      </c>
      <c r="K81" s="22">
        <f t="shared" si="14"/>
        <v>-571.1</v>
      </c>
      <c r="L81" s="16"/>
      <c r="M81" s="21">
        <f t="shared" si="15"/>
        <v>13.968428279999999</v>
      </c>
      <c r="N81" s="22">
        <f t="shared" si="16"/>
        <v>304.1245063183805</v>
      </c>
      <c r="O81" s="16"/>
      <c r="P81" s="21">
        <f t="shared" si="17"/>
        <v>10.968428279999999</v>
      </c>
      <c r="Q81" s="22">
        <f t="shared" si="18"/>
        <v>-266.97549368161958</v>
      </c>
    </row>
    <row r="82" spans="1:17" ht="15" customHeight="1" x14ac:dyDescent="0.25">
      <c r="A82" s="18">
        <v>44659</v>
      </c>
      <c r="B82" s="21">
        <v>0</v>
      </c>
      <c r="C82" s="21">
        <v>1.7598699999999998E-2</v>
      </c>
      <c r="D82" s="22">
        <f t="shared" si="11"/>
        <v>1.7598699999999998E-2</v>
      </c>
      <c r="E82" s="16"/>
      <c r="F82" s="21">
        <v>0.5</v>
      </c>
      <c r="G82" s="21">
        <v>0</v>
      </c>
      <c r="H82" s="22">
        <f t="shared" si="12"/>
        <v>0.5</v>
      </c>
      <c r="I82" s="16"/>
      <c r="J82" s="21">
        <f t="shared" si="13"/>
        <v>-0.5</v>
      </c>
      <c r="K82" s="22">
        <f t="shared" si="14"/>
        <v>-571.6</v>
      </c>
      <c r="L82" s="16"/>
      <c r="M82" s="21">
        <f t="shared" si="15"/>
        <v>1.7598699999999998E-2</v>
      </c>
      <c r="N82" s="22">
        <f t="shared" si="16"/>
        <v>304.14210501838051</v>
      </c>
      <c r="O82" s="16"/>
      <c r="P82" s="21">
        <f t="shared" si="17"/>
        <v>-0.48240129999999998</v>
      </c>
      <c r="Q82" s="22">
        <f t="shared" si="18"/>
        <v>-267.45789498161957</v>
      </c>
    </row>
    <row r="83" spans="1:17" ht="15" customHeight="1" x14ac:dyDescent="0.25">
      <c r="A83" s="18">
        <v>44662</v>
      </c>
      <c r="B83" s="21">
        <v>0</v>
      </c>
      <c r="C83" s="21">
        <v>6.9030759999999997E-2</v>
      </c>
      <c r="D83" s="22">
        <f t="shared" si="11"/>
        <v>6.9030759999999997E-2</v>
      </c>
      <c r="E83" s="16"/>
      <c r="F83" s="21">
        <v>4</v>
      </c>
      <c r="G83" s="21">
        <v>0</v>
      </c>
      <c r="H83" s="22">
        <f t="shared" si="12"/>
        <v>4</v>
      </c>
      <c r="I83" s="16"/>
      <c r="J83" s="21">
        <f t="shared" si="13"/>
        <v>-4</v>
      </c>
      <c r="K83" s="22">
        <f t="shared" si="14"/>
        <v>-575.6</v>
      </c>
      <c r="L83" s="16"/>
      <c r="M83" s="21">
        <f t="shared" si="15"/>
        <v>6.9030759999999997E-2</v>
      </c>
      <c r="N83" s="22">
        <f t="shared" si="16"/>
        <v>304.21113577838048</v>
      </c>
      <c r="O83" s="16"/>
      <c r="P83" s="21">
        <f t="shared" si="17"/>
        <v>-3.93096924</v>
      </c>
      <c r="Q83" s="22">
        <f t="shared" si="18"/>
        <v>-271.3888642216196</v>
      </c>
    </row>
    <row r="84" spans="1:17" ht="15" customHeight="1" x14ac:dyDescent="0.25">
      <c r="A84" s="18">
        <v>44663</v>
      </c>
      <c r="B84" s="21">
        <v>0</v>
      </c>
      <c r="C84" s="21">
        <v>10.560751130000007</v>
      </c>
      <c r="D84" s="22">
        <f t="shared" si="11"/>
        <v>10.560751130000007</v>
      </c>
      <c r="E84" s="16"/>
      <c r="F84" s="21">
        <v>1.5</v>
      </c>
      <c r="G84" s="21">
        <v>0</v>
      </c>
      <c r="H84" s="22">
        <f t="shared" si="12"/>
        <v>1.5</v>
      </c>
      <c r="I84" s="16"/>
      <c r="J84" s="21">
        <f t="shared" si="13"/>
        <v>-1.5</v>
      </c>
      <c r="K84" s="22">
        <f t="shared" si="14"/>
        <v>-577.1</v>
      </c>
      <c r="L84" s="16"/>
      <c r="M84" s="21">
        <f t="shared" si="15"/>
        <v>10.560751130000007</v>
      </c>
      <c r="N84" s="22">
        <f t="shared" si="16"/>
        <v>314.77188690838051</v>
      </c>
      <c r="O84" s="16"/>
      <c r="P84" s="21">
        <f t="shared" si="17"/>
        <v>9.060751130000007</v>
      </c>
      <c r="Q84" s="22">
        <f t="shared" si="18"/>
        <v>-262.32811309161957</v>
      </c>
    </row>
    <row r="85" spans="1:17" ht="15" customHeight="1" x14ac:dyDescent="0.25">
      <c r="A85" s="18">
        <v>44664</v>
      </c>
      <c r="B85" s="21">
        <v>0</v>
      </c>
      <c r="C85" s="21">
        <v>0</v>
      </c>
      <c r="D85" s="22">
        <f t="shared" si="11"/>
        <v>0</v>
      </c>
      <c r="E85" s="16"/>
      <c r="F85" s="21">
        <v>5</v>
      </c>
      <c r="G85" s="21">
        <v>0</v>
      </c>
      <c r="H85" s="22">
        <f t="shared" si="12"/>
        <v>5</v>
      </c>
      <c r="I85" s="16"/>
      <c r="J85" s="21">
        <f t="shared" si="13"/>
        <v>-5</v>
      </c>
      <c r="K85" s="22">
        <f t="shared" si="14"/>
        <v>-582.1</v>
      </c>
      <c r="L85" s="16"/>
      <c r="M85" s="21">
        <f t="shared" si="15"/>
        <v>0</v>
      </c>
      <c r="N85" s="22">
        <f t="shared" si="16"/>
        <v>314.77188690838051</v>
      </c>
      <c r="O85" s="16"/>
      <c r="P85" s="21">
        <f t="shared" si="17"/>
        <v>-5</v>
      </c>
      <c r="Q85" s="22">
        <f t="shared" si="18"/>
        <v>-267.32811309161957</v>
      </c>
    </row>
    <row r="86" spans="1:17" ht="15" customHeight="1" x14ac:dyDescent="0.25">
      <c r="A86" s="18">
        <v>44669</v>
      </c>
      <c r="B86" s="21">
        <v>0</v>
      </c>
      <c r="C86" s="21">
        <v>2.8021833799999998</v>
      </c>
      <c r="D86" s="22">
        <f t="shared" si="11"/>
        <v>2.8021833799999998</v>
      </c>
      <c r="E86" s="16"/>
      <c r="F86" s="21">
        <v>3.5</v>
      </c>
      <c r="G86" s="21">
        <v>0</v>
      </c>
      <c r="H86" s="22">
        <f t="shared" si="12"/>
        <v>3.5</v>
      </c>
      <c r="I86" s="16"/>
      <c r="J86" s="21">
        <f t="shared" si="13"/>
        <v>-3.5</v>
      </c>
      <c r="K86" s="22">
        <f t="shared" si="14"/>
        <v>-585.6</v>
      </c>
      <c r="L86" s="16"/>
      <c r="M86" s="21">
        <f t="shared" si="15"/>
        <v>2.8021833799999998</v>
      </c>
      <c r="N86" s="22">
        <f t="shared" si="16"/>
        <v>317.57407028838048</v>
      </c>
      <c r="O86" s="16"/>
      <c r="P86" s="21">
        <f t="shared" si="17"/>
        <v>-0.69781662000000022</v>
      </c>
      <c r="Q86" s="22">
        <f t="shared" si="18"/>
        <v>-268.0259297116196</v>
      </c>
    </row>
    <row r="87" spans="1:17" ht="15" customHeight="1" x14ac:dyDescent="0.25">
      <c r="A87" s="18">
        <v>44670</v>
      </c>
      <c r="B87" s="21">
        <v>0</v>
      </c>
      <c r="C87" s="21">
        <v>6.3579393399999997</v>
      </c>
      <c r="D87" s="22">
        <f t="shared" si="11"/>
        <v>6.3579393399999997</v>
      </c>
      <c r="E87" s="16"/>
      <c r="F87" s="21">
        <v>2</v>
      </c>
      <c r="G87" s="21">
        <v>0</v>
      </c>
      <c r="H87" s="22">
        <f t="shared" si="12"/>
        <v>2</v>
      </c>
      <c r="I87" s="16"/>
      <c r="J87" s="21">
        <f t="shared" si="13"/>
        <v>-2</v>
      </c>
      <c r="K87" s="22">
        <f t="shared" si="14"/>
        <v>-587.6</v>
      </c>
      <c r="L87" s="16"/>
      <c r="M87" s="21">
        <f t="shared" si="15"/>
        <v>6.3579393399999997</v>
      </c>
      <c r="N87" s="22">
        <f t="shared" si="16"/>
        <v>323.93200962838046</v>
      </c>
      <c r="O87" s="16"/>
      <c r="P87" s="21">
        <f t="shared" si="17"/>
        <v>4.3579393399999997</v>
      </c>
      <c r="Q87" s="22">
        <f t="shared" si="18"/>
        <v>-263.66799037161962</v>
      </c>
    </row>
    <row r="88" spans="1:17" ht="15" customHeight="1" x14ac:dyDescent="0.25">
      <c r="A88" s="18">
        <v>44671</v>
      </c>
      <c r="B88" s="21">
        <v>0</v>
      </c>
      <c r="C88" s="21">
        <v>1.9094933500000002</v>
      </c>
      <c r="D88" s="22">
        <f t="shared" si="11"/>
        <v>1.9094933500000002</v>
      </c>
      <c r="E88" s="16"/>
      <c r="F88" s="21">
        <v>8.5</v>
      </c>
      <c r="G88" s="21">
        <v>0</v>
      </c>
      <c r="H88" s="22">
        <f t="shared" si="12"/>
        <v>8.5</v>
      </c>
      <c r="I88" s="16"/>
      <c r="J88" s="21">
        <f t="shared" si="13"/>
        <v>-8.5</v>
      </c>
      <c r="K88" s="22">
        <f t="shared" si="14"/>
        <v>-596.1</v>
      </c>
      <c r="L88" s="16"/>
      <c r="M88" s="21">
        <f t="shared" si="15"/>
        <v>1.9094933500000002</v>
      </c>
      <c r="N88" s="22">
        <f t="shared" si="16"/>
        <v>325.84150297838045</v>
      </c>
      <c r="O88" s="16"/>
      <c r="P88" s="21">
        <f t="shared" si="17"/>
        <v>-6.59050665</v>
      </c>
      <c r="Q88" s="22">
        <f t="shared" si="18"/>
        <v>-270.25849702161963</v>
      </c>
    </row>
    <row r="89" spans="1:17" ht="15" customHeight="1" x14ac:dyDescent="0.25">
      <c r="A89" s="18">
        <v>44672</v>
      </c>
      <c r="B89" s="21">
        <v>0</v>
      </c>
      <c r="C89" s="21">
        <v>4.4041836400000003</v>
      </c>
      <c r="D89" s="22">
        <f t="shared" si="11"/>
        <v>4.4041836400000003</v>
      </c>
      <c r="E89" s="16"/>
      <c r="F89" s="21">
        <v>3</v>
      </c>
      <c r="G89" s="21">
        <v>0</v>
      </c>
      <c r="H89" s="22">
        <f t="shared" si="12"/>
        <v>3</v>
      </c>
      <c r="I89" s="16"/>
      <c r="J89" s="21">
        <f t="shared" si="13"/>
        <v>-3</v>
      </c>
      <c r="K89" s="22">
        <f t="shared" si="14"/>
        <v>-599.1</v>
      </c>
      <c r="L89" s="16"/>
      <c r="M89" s="21">
        <f t="shared" si="15"/>
        <v>4.4041836400000003</v>
      </c>
      <c r="N89" s="22">
        <f t="shared" si="16"/>
        <v>330.24568661838043</v>
      </c>
      <c r="O89" s="16"/>
      <c r="P89" s="21">
        <f t="shared" si="17"/>
        <v>1.4041836400000003</v>
      </c>
      <c r="Q89" s="22">
        <f t="shared" si="18"/>
        <v>-268.85431338161965</v>
      </c>
    </row>
    <row r="90" spans="1:17" ht="15" customHeight="1" x14ac:dyDescent="0.25">
      <c r="A90" s="18">
        <v>44673</v>
      </c>
      <c r="B90" s="21">
        <v>0</v>
      </c>
      <c r="C90" s="21">
        <v>0.47180287999999998</v>
      </c>
      <c r="D90" s="22">
        <f t="shared" si="11"/>
        <v>0.47180287999999998</v>
      </c>
      <c r="E90" s="16"/>
      <c r="F90" s="21">
        <v>7.5</v>
      </c>
      <c r="G90" s="21">
        <v>0</v>
      </c>
      <c r="H90" s="22">
        <f t="shared" si="12"/>
        <v>7.5</v>
      </c>
      <c r="I90" s="16"/>
      <c r="J90" s="21">
        <f t="shared" si="13"/>
        <v>-7.5</v>
      </c>
      <c r="K90" s="22">
        <f t="shared" si="14"/>
        <v>-606.6</v>
      </c>
      <c r="L90" s="16"/>
      <c r="M90" s="21">
        <f t="shared" si="15"/>
        <v>0.47180287999999998</v>
      </c>
      <c r="N90" s="22">
        <f t="shared" si="16"/>
        <v>330.71748949838042</v>
      </c>
      <c r="O90" s="16"/>
      <c r="P90" s="21">
        <f t="shared" si="17"/>
        <v>-7.0281971199999997</v>
      </c>
      <c r="Q90" s="22">
        <f t="shared" si="18"/>
        <v>-275.88251050161966</v>
      </c>
    </row>
    <row r="91" spans="1:17" ht="15" customHeight="1" x14ac:dyDescent="0.25">
      <c r="A91" s="18">
        <v>44676</v>
      </c>
      <c r="B91" s="21">
        <v>0</v>
      </c>
      <c r="C91" s="21">
        <v>5.0990000000000009E-4</v>
      </c>
      <c r="D91" s="22">
        <f t="shared" si="11"/>
        <v>5.0990000000000009E-4</v>
      </c>
      <c r="E91" s="16"/>
      <c r="F91" s="21">
        <v>4</v>
      </c>
      <c r="G91" s="21">
        <v>0</v>
      </c>
      <c r="H91" s="22">
        <f t="shared" si="12"/>
        <v>4</v>
      </c>
      <c r="I91" s="16"/>
      <c r="J91" s="21">
        <f t="shared" si="13"/>
        <v>-4</v>
      </c>
      <c r="K91" s="22">
        <f t="shared" si="14"/>
        <v>-610.6</v>
      </c>
      <c r="L91" s="16"/>
      <c r="M91" s="21">
        <f t="shared" si="15"/>
        <v>5.0990000000000009E-4</v>
      </c>
      <c r="N91" s="22">
        <f t="shared" si="16"/>
        <v>330.71799939838041</v>
      </c>
      <c r="O91" s="16"/>
      <c r="P91" s="21">
        <f t="shared" si="17"/>
        <v>-3.9994901</v>
      </c>
      <c r="Q91" s="22">
        <f t="shared" si="18"/>
        <v>-279.88200060161967</v>
      </c>
    </row>
    <row r="92" spans="1:17" ht="15" customHeight="1" x14ac:dyDescent="0.25">
      <c r="A92" s="18">
        <v>44677</v>
      </c>
      <c r="B92" s="21">
        <v>0</v>
      </c>
      <c r="C92" s="21">
        <v>5.2805172499999999</v>
      </c>
      <c r="D92" s="22">
        <f t="shared" si="11"/>
        <v>5.2805172499999999</v>
      </c>
      <c r="E92" s="16"/>
      <c r="F92" s="21">
        <v>6</v>
      </c>
      <c r="G92" s="21">
        <v>0</v>
      </c>
      <c r="H92" s="22">
        <f t="shared" si="12"/>
        <v>6</v>
      </c>
      <c r="I92" s="16"/>
      <c r="J92" s="21">
        <f t="shared" si="13"/>
        <v>-6</v>
      </c>
      <c r="K92" s="22">
        <f t="shared" si="14"/>
        <v>-616.6</v>
      </c>
      <c r="L92" s="16"/>
      <c r="M92" s="21">
        <f t="shared" si="15"/>
        <v>5.2805172499999999</v>
      </c>
      <c r="N92" s="22">
        <f t="shared" si="16"/>
        <v>335.99851664838042</v>
      </c>
      <c r="O92" s="16"/>
      <c r="P92" s="21">
        <f t="shared" si="17"/>
        <v>-0.71948275000000006</v>
      </c>
      <c r="Q92" s="22">
        <f t="shared" si="18"/>
        <v>-280.60148335161966</v>
      </c>
    </row>
    <row r="93" spans="1:17" ht="15" customHeight="1" x14ac:dyDescent="0.25">
      <c r="A93" s="18">
        <v>44678</v>
      </c>
      <c r="B93" s="21">
        <v>0</v>
      </c>
      <c r="C93" s="21">
        <v>1.8327568200000002</v>
      </c>
      <c r="D93" s="22">
        <f t="shared" si="11"/>
        <v>1.8327568200000002</v>
      </c>
      <c r="E93" s="16"/>
      <c r="F93" s="21">
        <v>5</v>
      </c>
      <c r="G93" s="21">
        <v>9.7771290700000009</v>
      </c>
      <c r="H93" s="22">
        <f t="shared" si="12"/>
        <v>14.777129070000001</v>
      </c>
      <c r="I93" s="16"/>
      <c r="J93" s="21">
        <f t="shared" si="13"/>
        <v>-5</v>
      </c>
      <c r="K93" s="22">
        <f t="shared" si="14"/>
        <v>-621.6</v>
      </c>
      <c r="L93" s="16"/>
      <c r="M93" s="21">
        <f t="shared" si="15"/>
        <v>-7.9443722500000007</v>
      </c>
      <c r="N93" s="22">
        <f t="shared" si="16"/>
        <v>328.0541443983804</v>
      </c>
      <c r="O93" s="16"/>
      <c r="P93" s="21">
        <f t="shared" si="17"/>
        <v>-12.944372250000001</v>
      </c>
      <c r="Q93" s="22">
        <f t="shared" si="18"/>
        <v>-293.54585560161968</v>
      </c>
    </row>
    <row r="94" spans="1:17" ht="15" customHeight="1" x14ac:dyDescent="0.25">
      <c r="A94" s="18">
        <v>44679</v>
      </c>
      <c r="B94" s="21">
        <v>0</v>
      </c>
      <c r="C94" s="21">
        <v>27.446880390000004</v>
      </c>
      <c r="D94" s="22">
        <f t="shared" si="11"/>
        <v>27.446880390000004</v>
      </c>
      <c r="E94" s="16"/>
      <c r="F94" s="21">
        <v>2</v>
      </c>
      <c r="G94" s="21">
        <v>0</v>
      </c>
      <c r="H94" s="22">
        <f t="shared" si="12"/>
        <v>2</v>
      </c>
      <c r="I94" s="16"/>
      <c r="J94" s="21">
        <f t="shared" si="13"/>
        <v>-2</v>
      </c>
      <c r="K94" s="22">
        <f t="shared" si="14"/>
        <v>-623.6</v>
      </c>
      <c r="L94" s="16"/>
      <c r="M94" s="21">
        <f t="shared" si="15"/>
        <v>27.446880390000004</v>
      </c>
      <c r="N94" s="22">
        <f t="shared" si="16"/>
        <v>355.50102478838039</v>
      </c>
      <c r="O94" s="16"/>
      <c r="P94" s="21">
        <f t="shared" si="17"/>
        <v>25.446880390000004</v>
      </c>
      <c r="Q94" s="22">
        <f t="shared" si="18"/>
        <v>-268.09897521161969</v>
      </c>
    </row>
    <row r="95" spans="1:17" ht="15" customHeight="1" x14ac:dyDescent="0.25">
      <c r="A95" s="18">
        <v>44680</v>
      </c>
      <c r="B95" s="21">
        <v>0</v>
      </c>
      <c r="C95" s="21">
        <v>0.13908176999999999</v>
      </c>
      <c r="D95" s="22">
        <f t="shared" si="11"/>
        <v>0.13908176999999999</v>
      </c>
      <c r="E95" s="16"/>
      <c r="F95" s="21">
        <v>2</v>
      </c>
      <c r="G95" s="21">
        <v>120</v>
      </c>
      <c r="H95" s="22">
        <f t="shared" si="12"/>
        <v>122</v>
      </c>
      <c r="I95" s="16"/>
      <c r="J95" s="21">
        <f t="shared" si="13"/>
        <v>-2</v>
      </c>
      <c r="K95" s="22">
        <f t="shared" si="14"/>
        <v>-625.6</v>
      </c>
      <c r="L95" s="16"/>
      <c r="M95" s="21">
        <f t="shared" si="15"/>
        <v>-119.86091823</v>
      </c>
      <c r="N95" s="22">
        <f t="shared" si="16"/>
        <v>235.64010655838041</v>
      </c>
      <c r="O95" s="16"/>
      <c r="P95" s="21">
        <f t="shared" si="17"/>
        <v>-121.86091823</v>
      </c>
      <c r="Q95" s="22">
        <f t="shared" si="18"/>
        <v>-389.95989344161967</v>
      </c>
    </row>
    <row r="96" spans="1:17" ht="15" customHeight="1" x14ac:dyDescent="0.25">
      <c r="A96" s="18">
        <v>44684</v>
      </c>
      <c r="B96" s="21">
        <v>0</v>
      </c>
      <c r="C96" s="21">
        <v>7.0356798300000003</v>
      </c>
      <c r="D96" s="22">
        <f t="shared" si="11"/>
        <v>7.0356798300000003</v>
      </c>
      <c r="E96" s="16"/>
      <c r="F96" s="21">
        <v>4</v>
      </c>
      <c r="G96" s="21">
        <v>9.9817929999999999E-2</v>
      </c>
      <c r="H96" s="22">
        <f t="shared" si="12"/>
        <v>4.0998179300000004</v>
      </c>
      <c r="I96" s="16"/>
      <c r="J96" s="21">
        <f t="shared" si="13"/>
        <v>-4</v>
      </c>
      <c r="K96" s="22">
        <f t="shared" si="14"/>
        <v>-629.6</v>
      </c>
      <c r="L96" s="16"/>
      <c r="M96" s="21">
        <f t="shared" si="15"/>
        <v>6.9358618999999999</v>
      </c>
      <c r="N96" s="22">
        <f t="shared" si="16"/>
        <v>242.5759684583804</v>
      </c>
      <c r="O96" s="16"/>
      <c r="P96" s="21">
        <f t="shared" si="17"/>
        <v>2.9358618999999999</v>
      </c>
      <c r="Q96" s="22">
        <f t="shared" si="18"/>
        <v>-387.02403154161965</v>
      </c>
    </row>
    <row r="97" spans="1:17" ht="15" customHeight="1" x14ac:dyDescent="0.25">
      <c r="A97" s="18">
        <v>44685</v>
      </c>
      <c r="B97" s="21">
        <v>0</v>
      </c>
      <c r="C97" s="21">
        <v>0.55761461000000001</v>
      </c>
      <c r="D97" s="22">
        <f t="shared" si="11"/>
        <v>0.55761461000000001</v>
      </c>
      <c r="E97" s="16"/>
      <c r="F97" s="21">
        <v>2.5</v>
      </c>
      <c r="G97" s="21">
        <v>0</v>
      </c>
      <c r="H97" s="22">
        <f t="shared" si="12"/>
        <v>2.5</v>
      </c>
      <c r="I97" s="16"/>
      <c r="J97" s="21">
        <f t="shared" si="13"/>
        <v>-2.5</v>
      </c>
      <c r="K97" s="22">
        <f t="shared" si="14"/>
        <v>-632.1</v>
      </c>
      <c r="L97" s="16"/>
      <c r="M97" s="21">
        <f t="shared" si="15"/>
        <v>0.55761461000000001</v>
      </c>
      <c r="N97" s="22">
        <f t="shared" si="16"/>
        <v>243.1335830683804</v>
      </c>
      <c r="O97" s="16"/>
      <c r="P97" s="21">
        <f t="shared" si="17"/>
        <v>-1.9423853900000001</v>
      </c>
      <c r="Q97" s="22">
        <f t="shared" si="18"/>
        <v>-388.96641693161968</v>
      </c>
    </row>
    <row r="98" spans="1:17" ht="15" customHeight="1" x14ac:dyDescent="0.25">
      <c r="A98" s="18">
        <v>44686</v>
      </c>
      <c r="B98" s="21">
        <v>0</v>
      </c>
      <c r="C98" s="21">
        <v>33.88096162024523</v>
      </c>
      <c r="D98" s="22">
        <f t="shared" si="11"/>
        <v>33.88096162024523</v>
      </c>
      <c r="E98" s="16"/>
      <c r="F98" s="21">
        <v>1.5</v>
      </c>
      <c r="G98" s="21">
        <v>0</v>
      </c>
      <c r="H98" s="22">
        <f t="shared" si="12"/>
        <v>1.5</v>
      </c>
      <c r="I98" s="16"/>
      <c r="J98" s="21">
        <f t="shared" si="13"/>
        <v>-1.5</v>
      </c>
      <c r="K98" s="22">
        <f t="shared" si="14"/>
        <v>-633.6</v>
      </c>
      <c r="L98" s="16"/>
      <c r="M98" s="21">
        <f t="shared" si="15"/>
        <v>33.88096162024523</v>
      </c>
      <c r="N98" s="22">
        <f t="shared" si="16"/>
        <v>277.01454468862562</v>
      </c>
      <c r="O98" s="16"/>
      <c r="P98" s="21">
        <f t="shared" si="17"/>
        <v>32.38096162024523</v>
      </c>
      <c r="Q98" s="22">
        <f t="shared" si="18"/>
        <v>-356.58545531137446</v>
      </c>
    </row>
    <row r="99" spans="1:17" ht="15" customHeight="1" x14ac:dyDescent="0.25">
      <c r="A99" s="18">
        <v>44687</v>
      </c>
      <c r="B99" s="21">
        <v>0</v>
      </c>
      <c r="C99" s="21">
        <v>1.485733E-2</v>
      </c>
      <c r="D99" s="22">
        <f t="shared" si="11"/>
        <v>1.485733E-2</v>
      </c>
      <c r="E99" s="16"/>
      <c r="F99" s="21">
        <v>3.5</v>
      </c>
      <c r="G99" s="21">
        <v>0</v>
      </c>
      <c r="H99" s="22">
        <f t="shared" si="12"/>
        <v>3.5</v>
      </c>
      <c r="I99" s="16"/>
      <c r="J99" s="21">
        <f t="shared" si="13"/>
        <v>-3.5</v>
      </c>
      <c r="K99" s="22">
        <f t="shared" si="14"/>
        <v>-637.1</v>
      </c>
      <c r="L99" s="16"/>
      <c r="M99" s="21">
        <f t="shared" si="15"/>
        <v>1.485733E-2</v>
      </c>
      <c r="N99" s="22">
        <f t="shared" si="16"/>
        <v>277.0294020186256</v>
      </c>
      <c r="O99" s="16"/>
      <c r="P99" s="21">
        <f t="shared" si="17"/>
        <v>-3.4851426700000001</v>
      </c>
      <c r="Q99" s="22">
        <f t="shared" si="18"/>
        <v>-360.07059798137448</v>
      </c>
    </row>
    <row r="100" spans="1:17" ht="15" customHeight="1" x14ac:dyDescent="0.25">
      <c r="A100" s="18">
        <v>44690</v>
      </c>
      <c r="B100" s="21">
        <v>0</v>
      </c>
      <c r="C100" s="21">
        <v>2.7300970000000001E-2</v>
      </c>
      <c r="D100" s="22">
        <f t="shared" si="11"/>
        <v>2.7300970000000001E-2</v>
      </c>
      <c r="E100" s="16"/>
      <c r="F100" s="21">
        <v>4.5</v>
      </c>
      <c r="G100" s="21">
        <v>0</v>
      </c>
      <c r="H100" s="22">
        <f t="shared" si="12"/>
        <v>4.5</v>
      </c>
      <c r="I100" s="16"/>
      <c r="J100" s="21">
        <f t="shared" si="13"/>
        <v>-4.5</v>
      </c>
      <c r="K100" s="22">
        <f t="shared" si="14"/>
        <v>-641.6</v>
      </c>
      <c r="L100" s="16"/>
      <c r="M100" s="21">
        <f t="shared" si="15"/>
        <v>2.7300970000000001E-2</v>
      </c>
      <c r="N100" s="22">
        <f t="shared" si="16"/>
        <v>277.0567029886256</v>
      </c>
      <c r="O100" s="16"/>
      <c r="P100" s="21">
        <f t="shared" si="17"/>
        <v>-4.4726990300000002</v>
      </c>
      <c r="Q100" s="22">
        <f t="shared" si="18"/>
        <v>-364.54329701137448</v>
      </c>
    </row>
    <row r="101" spans="1:17" ht="15" customHeight="1" x14ac:dyDescent="0.25">
      <c r="A101" s="18">
        <v>44691</v>
      </c>
      <c r="B101" s="21">
        <v>0</v>
      </c>
      <c r="C101" s="21">
        <v>18.71558443</v>
      </c>
      <c r="D101" s="22">
        <f t="shared" si="11"/>
        <v>18.71558443</v>
      </c>
      <c r="E101" s="16"/>
      <c r="F101" s="21">
        <v>4.5</v>
      </c>
      <c r="G101" s="21">
        <v>1.3370549999999998E-2</v>
      </c>
      <c r="H101" s="22">
        <f t="shared" si="12"/>
        <v>4.5133705500000003</v>
      </c>
      <c r="I101" s="16"/>
      <c r="J101" s="21">
        <f t="shared" si="13"/>
        <v>-4.5</v>
      </c>
      <c r="K101" s="22">
        <f t="shared" si="14"/>
        <v>-646.1</v>
      </c>
      <c r="L101" s="16"/>
      <c r="M101" s="21">
        <f t="shared" si="15"/>
        <v>18.702213879999999</v>
      </c>
      <c r="N101" s="22">
        <f t="shared" si="16"/>
        <v>295.75891686862559</v>
      </c>
      <c r="O101" s="16"/>
      <c r="P101" s="21">
        <f t="shared" si="17"/>
        <v>14.202213879999999</v>
      </c>
      <c r="Q101" s="22">
        <f t="shared" si="18"/>
        <v>-350.34108313137449</v>
      </c>
    </row>
    <row r="102" spans="1:17" ht="15" customHeight="1" x14ac:dyDescent="0.25">
      <c r="A102" s="18">
        <v>44692</v>
      </c>
      <c r="B102" s="21">
        <v>0</v>
      </c>
      <c r="C102" s="21">
        <v>1.8620089999999999E-2</v>
      </c>
      <c r="D102" s="22">
        <f t="shared" si="11"/>
        <v>1.8620089999999999E-2</v>
      </c>
      <c r="E102" s="16"/>
      <c r="F102" s="21">
        <v>6.5</v>
      </c>
      <c r="G102" s="21">
        <v>0.14894848999999999</v>
      </c>
      <c r="H102" s="22">
        <f t="shared" si="12"/>
        <v>6.6489484900000004</v>
      </c>
      <c r="I102" s="16"/>
      <c r="J102" s="21">
        <f t="shared" si="13"/>
        <v>-6.5</v>
      </c>
      <c r="K102" s="22">
        <f t="shared" si="14"/>
        <v>-652.6</v>
      </c>
      <c r="L102" s="16"/>
      <c r="M102" s="21">
        <f t="shared" si="15"/>
        <v>-0.13032839999999998</v>
      </c>
      <c r="N102" s="22">
        <f t="shared" si="16"/>
        <v>295.62858846862559</v>
      </c>
      <c r="O102" s="16"/>
      <c r="P102" s="21">
        <f t="shared" si="17"/>
        <v>-6.6303283999999998</v>
      </c>
      <c r="Q102" s="22">
        <f t="shared" si="18"/>
        <v>-356.97141153137449</v>
      </c>
    </row>
    <row r="103" spans="1:17" ht="15" customHeight="1" x14ac:dyDescent="0.25">
      <c r="A103" s="18">
        <v>44693</v>
      </c>
      <c r="B103" s="21">
        <v>0</v>
      </c>
      <c r="C103" s="21">
        <v>0.79923154000000007</v>
      </c>
      <c r="D103" s="22">
        <f t="shared" si="11"/>
        <v>0.79923154000000007</v>
      </c>
      <c r="E103" s="16"/>
      <c r="F103" s="21">
        <v>8</v>
      </c>
      <c r="G103" s="21">
        <v>0</v>
      </c>
      <c r="H103" s="22">
        <f t="shared" si="12"/>
        <v>8</v>
      </c>
      <c r="I103" s="16"/>
      <c r="J103" s="21">
        <f t="shared" si="13"/>
        <v>-8</v>
      </c>
      <c r="K103" s="22">
        <f t="shared" si="14"/>
        <v>-660.6</v>
      </c>
      <c r="L103" s="16"/>
      <c r="M103" s="21">
        <f t="shared" si="15"/>
        <v>0.79923154000000007</v>
      </c>
      <c r="N103" s="22">
        <f t="shared" si="16"/>
        <v>296.42782000862559</v>
      </c>
      <c r="O103" s="16"/>
      <c r="P103" s="21">
        <f t="shared" si="17"/>
        <v>-7.2007684599999999</v>
      </c>
      <c r="Q103" s="22">
        <f t="shared" si="18"/>
        <v>-364.17217999137449</v>
      </c>
    </row>
    <row r="104" spans="1:17" ht="15" customHeight="1" x14ac:dyDescent="0.25">
      <c r="A104" s="18">
        <v>44694</v>
      </c>
      <c r="B104" s="21">
        <v>0</v>
      </c>
      <c r="C104" s="21">
        <v>3.7045378899999997</v>
      </c>
      <c r="D104" s="22">
        <f t="shared" si="11"/>
        <v>3.7045378899999997</v>
      </c>
      <c r="E104" s="16"/>
      <c r="F104" s="21">
        <v>3.5</v>
      </c>
      <c r="G104" s="21">
        <v>0</v>
      </c>
      <c r="H104" s="22">
        <f t="shared" si="12"/>
        <v>3.5</v>
      </c>
      <c r="I104" s="16"/>
      <c r="J104" s="21">
        <f t="shared" si="13"/>
        <v>-3.5</v>
      </c>
      <c r="K104" s="22">
        <f t="shared" si="14"/>
        <v>-664.1</v>
      </c>
      <c r="L104" s="16"/>
      <c r="M104" s="21">
        <f t="shared" si="15"/>
        <v>3.7045378899999997</v>
      </c>
      <c r="N104" s="22">
        <f t="shared" si="16"/>
        <v>300.13235789862557</v>
      </c>
      <c r="O104" s="16"/>
      <c r="P104" s="21">
        <f t="shared" si="17"/>
        <v>0.20453788999999967</v>
      </c>
      <c r="Q104" s="22">
        <f t="shared" si="18"/>
        <v>-363.96764210137451</v>
      </c>
    </row>
    <row r="105" spans="1:17" ht="15" customHeight="1" x14ac:dyDescent="0.25">
      <c r="A105" s="18">
        <v>44697</v>
      </c>
      <c r="B105" s="21">
        <v>0</v>
      </c>
      <c r="C105" s="21">
        <v>1.8255630000000002E-2</v>
      </c>
      <c r="D105" s="22">
        <f t="shared" si="11"/>
        <v>1.8255630000000002E-2</v>
      </c>
      <c r="E105" s="16"/>
      <c r="F105" s="21">
        <v>1</v>
      </c>
      <c r="G105" s="21">
        <v>0</v>
      </c>
      <c r="H105" s="22">
        <f t="shared" si="12"/>
        <v>1</v>
      </c>
      <c r="I105" s="16"/>
      <c r="J105" s="21">
        <f t="shared" si="13"/>
        <v>-1</v>
      </c>
      <c r="K105" s="22">
        <f t="shared" si="14"/>
        <v>-665.1</v>
      </c>
      <c r="L105" s="16"/>
      <c r="M105" s="21">
        <f t="shared" si="15"/>
        <v>1.8255630000000002E-2</v>
      </c>
      <c r="N105" s="22">
        <f t="shared" si="16"/>
        <v>300.15061352862557</v>
      </c>
      <c r="O105" s="16"/>
      <c r="P105" s="21">
        <f t="shared" si="17"/>
        <v>-0.98174437000000003</v>
      </c>
      <c r="Q105" s="22">
        <f t="shared" si="18"/>
        <v>-364.94938647137451</v>
      </c>
    </row>
    <row r="106" spans="1:17" ht="15" customHeight="1" x14ac:dyDescent="0.25">
      <c r="A106" s="18">
        <v>44698</v>
      </c>
      <c r="B106" s="21">
        <v>0</v>
      </c>
      <c r="C106" s="21">
        <v>6.851927414200099</v>
      </c>
      <c r="D106" s="22">
        <f t="shared" si="11"/>
        <v>6.851927414200099</v>
      </c>
      <c r="E106" s="16"/>
      <c r="F106" s="21">
        <v>3.5</v>
      </c>
      <c r="G106" s="21">
        <v>0</v>
      </c>
      <c r="H106" s="22">
        <f t="shared" si="12"/>
        <v>3.5</v>
      </c>
      <c r="I106" s="16"/>
      <c r="J106" s="21">
        <f t="shared" si="13"/>
        <v>-3.5</v>
      </c>
      <c r="K106" s="22">
        <f t="shared" si="14"/>
        <v>-668.6</v>
      </c>
      <c r="L106" s="16"/>
      <c r="M106" s="21">
        <f t="shared" si="15"/>
        <v>6.851927414200099</v>
      </c>
      <c r="N106" s="22">
        <f t="shared" si="16"/>
        <v>307.00254094282565</v>
      </c>
      <c r="O106" s="16"/>
      <c r="P106" s="21">
        <f t="shared" si="17"/>
        <v>3.351927414200099</v>
      </c>
      <c r="Q106" s="22">
        <f t="shared" si="18"/>
        <v>-361.59745905717443</v>
      </c>
    </row>
    <row r="107" spans="1:17" ht="15" customHeight="1" x14ac:dyDescent="0.25">
      <c r="A107" s="18">
        <v>44699</v>
      </c>
      <c r="B107" s="21">
        <v>0</v>
      </c>
      <c r="C107" s="21">
        <v>3.3340918499999996</v>
      </c>
      <c r="D107" s="22">
        <f t="shared" si="11"/>
        <v>3.3340918499999996</v>
      </c>
      <c r="E107" s="16"/>
      <c r="F107" s="21">
        <v>3.5</v>
      </c>
      <c r="G107" s="21">
        <v>0</v>
      </c>
      <c r="H107" s="22">
        <f t="shared" si="12"/>
        <v>3.5</v>
      </c>
      <c r="I107" s="16"/>
      <c r="J107" s="21">
        <f t="shared" si="13"/>
        <v>-3.5</v>
      </c>
      <c r="K107" s="22">
        <f t="shared" si="14"/>
        <v>-672.1</v>
      </c>
      <c r="L107" s="16"/>
      <c r="M107" s="21">
        <f t="shared" si="15"/>
        <v>3.3340918499999996</v>
      </c>
      <c r="N107" s="22">
        <f t="shared" si="16"/>
        <v>310.33663279282564</v>
      </c>
      <c r="O107" s="16"/>
      <c r="P107" s="21">
        <f t="shared" si="17"/>
        <v>-0.16590815000000037</v>
      </c>
      <c r="Q107" s="22">
        <f t="shared" si="18"/>
        <v>-361.76336720717444</v>
      </c>
    </row>
    <row r="108" spans="1:17" ht="15" customHeight="1" x14ac:dyDescent="0.25">
      <c r="A108" s="18">
        <v>44700</v>
      </c>
      <c r="B108" s="21">
        <v>0</v>
      </c>
      <c r="C108" s="21">
        <v>4.8108722000000004</v>
      </c>
      <c r="D108" s="22">
        <f t="shared" si="11"/>
        <v>4.8108722000000004</v>
      </c>
      <c r="E108" s="16"/>
      <c r="F108" s="21">
        <v>1</v>
      </c>
      <c r="G108" s="21">
        <v>0</v>
      </c>
      <c r="H108" s="22">
        <f t="shared" si="12"/>
        <v>1</v>
      </c>
      <c r="I108" s="16"/>
      <c r="J108" s="21">
        <f t="shared" si="13"/>
        <v>-1</v>
      </c>
      <c r="K108" s="22">
        <f t="shared" si="14"/>
        <v>-673.1</v>
      </c>
      <c r="L108" s="16"/>
      <c r="M108" s="21">
        <f t="shared" si="15"/>
        <v>4.8108722000000004</v>
      </c>
      <c r="N108" s="22">
        <f t="shared" si="16"/>
        <v>315.14750499282565</v>
      </c>
      <c r="O108" s="16"/>
      <c r="P108" s="21">
        <f t="shared" si="17"/>
        <v>3.8108722000000004</v>
      </c>
      <c r="Q108" s="22">
        <f t="shared" si="18"/>
        <v>-357.95249500717443</v>
      </c>
    </row>
    <row r="109" spans="1:17" ht="15" customHeight="1" x14ac:dyDescent="0.25">
      <c r="A109" s="18">
        <v>44701</v>
      </c>
      <c r="B109" s="21">
        <v>0</v>
      </c>
      <c r="C109" s="21">
        <v>0.18613442000000002</v>
      </c>
      <c r="D109" s="22">
        <f t="shared" si="11"/>
        <v>0.18613442000000002</v>
      </c>
      <c r="E109" s="16"/>
      <c r="F109" s="21">
        <v>0.5</v>
      </c>
      <c r="G109" s="21">
        <v>0</v>
      </c>
      <c r="H109" s="22">
        <f t="shared" si="12"/>
        <v>0.5</v>
      </c>
      <c r="I109" s="16"/>
      <c r="J109" s="21">
        <f t="shared" si="13"/>
        <v>-0.5</v>
      </c>
      <c r="K109" s="22">
        <f t="shared" si="14"/>
        <v>-673.6</v>
      </c>
      <c r="L109" s="16"/>
      <c r="M109" s="21">
        <f t="shared" si="15"/>
        <v>0.18613442000000002</v>
      </c>
      <c r="N109" s="22">
        <f t="shared" si="16"/>
        <v>315.33363941282562</v>
      </c>
      <c r="O109" s="16"/>
      <c r="P109" s="21">
        <f t="shared" si="17"/>
        <v>-0.31386557999999998</v>
      </c>
      <c r="Q109" s="22">
        <f t="shared" si="18"/>
        <v>-358.26636058717446</v>
      </c>
    </row>
    <row r="110" spans="1:17" ht="15" customHeight="1" x14ac:dyDescent="0.25">
      <c r="A110" s="18">
        <v>44704</v>
      </c>
      <c r="B110" s="21">
        <v>0</v>
      </c>
      <c r="C110" s="21">
        <v>4.8019401399999992</v>
      </c>
      <c r="D110" s="22">
        <f t="shared" si="11"/>
        <v>4.8019401399999992</v>
      </c>
      <c r="E110" s="16"/>
      <c r="F110" s="21">
        <v>3</v>
      </c>
      <c r="G110" s="21">
        <v>0</v>
      </c>
      <c r="H110" s="22">
        <f t="shared" si="12"/>
        <v>3</v>
      </c>
      <c r="I110" s="16"/>
      <c r="J110" s="21">
        <f t="shared" si="13"/>
        <v>-3</v>
      </c>
      <c r="K110" s="22">
        <f t="shared" si="14"/>
        <v>-676.6</v>
      </c>
      <c r="L110" s="16"/>
      <c r="M110" s="21">
        <f t="shared" si="15"/>
        <v>4.8019401399999992</v>
      </c>
      <c r="N110" s="22">
        <f t="shared" si="16"/>
        <v>320.13557955282562</v>
      </c>
      <c r="O110" s="16"/>
      <c r="P110" s="21">
        <f t="shared" si="17"/>
        <v>1.8019401399999992</v>
      </c>
      <c r="Q110" s="22">
        <f t="shared" si="18"/>
        <v>-356.46442044717446</v>
      </c>
    </row>
    <row r="111" spans="1:17" ht="15" customHeight="1" x14ac:dyDescent="0.25">
      <c r="A111" s="18">
        <v>44705</v>
      </c>
      <c r="B111" s="21">
        <v>0</v>
      </c>
      <c r="C111" s="21">
        <v>1.5611139199999997</v>
      </c>
      <c r="D111" s="22">
        <f t="shared" si="11"/>
        <v>1.5611139199999997</v>
      </c>
      <c r="E111" s="16"/>
      <c r="F111" s="21">
        <v>6</v>
      </c>
      <c r="G111" s="21">
        <v>0</v>
      </c>
      <c r="H111" s="22">
        <f t="shared" si="12"/>
        <v>6</v>
      </c>
      <c r="I111" s="16"/>
      <c r="J111" s="21">
        <f t="shared" si="13"/>
        <v>-6</v>
      </c>
      <c r="K111" s="22">
        <f t="shared" si="14"/>
        <v>-682.6</v>
      </c>
      <c r="L111" s="16"/>
      <c r="M111" s="21">
        <f t="shared" si="15"/>
        <v>1.5611139199999997</v>
      </c>
      <c r="N111" s="22">
        <f t="shared" si="16"/>
        <v>321.69669347282564</v>
      </c>
      <c r="O111" s="16"/>
      <c r="P111" s="21">
        <f t="shared" si="17"/>
        <v>-4.4388860800000005</v>
      </c>
      <c r="Q111" s="22">
        <f t="shared" si="18"/>
        <v>-360.90330652717444</v>
      </c>
    </row>
    <row r="112" spans="1:17" ht="15" customHeight="1" x14ac:dyDescent="0.25">
      <c r="A112" s="18">
        <v>44706</v>
      </c>
      <c r="B112" s="21">
        <v>0</v>
      </c>
      <c r="C112" s="21">
        <v>6.963664E-2</v>
      </c>
      <c r="D112" s="22">
        <f t="shared" si="11"/>
        <v>6.963664E-2</v>
      </c>
      <c r="E112" s="16"/>
      <c r="F112" s="21">
        <v>4.5999999999999996</v>
      </c>
      <c r="G112" s="21">
        <v>0</v>
      </c>
      <c r="H112" s="22">
        <f t="shared" si="12"/>
        <v>4.5999999999999996</v>
      </c>
      <c r="I112" s="16"/>
      <c r="J112" s="21">
        <f t="shared" si="13"/>
        <v>-4.5999999999999996</v>
      </c>
      <c r="K112" s="22">
        <f t="shared" si="14"/>
        <v>-687.2</v>
      </c>
      <c r="L112" s="16"/>
      <c r="M112" s="21">
        <f t="shared" si="15"/>
        <v>6.963664E-2</v>
      </c>
      <c r="N112" s="22">
        <f t="shared" si="16"/>
        <v>321.76633011282564</v>
      </c>
      <c r="O112" s="16"/>
      <c r="P112" s="21">
        <f t="shared" si="17"/>
        <v>-4.53036336</v>
      </c>
      <c r="Q112" s="22">
        <f t="shared" si="18"/>
        <v>-365.43366988717446</v>
      </c>
    </row>
    <row r="113" spans="1:17" ht="15" customHeight="1" x14ac:dyDescent="0.25">
      <c r="A113" s="18">
        <v>44707</v>
      </c>
      <c r="B113" s="21">
        <v>0</v>
      </c>
      <c r="C113" s="21">
        <v>5.1826084008873075</v>
      </c>
      <c r="D113" s="22">
        <f t="shared" si="11"/>
        <v>5.1826084008873075</v>
      </c>
      <c r="E113" s="16"/>
      <c r="F113" s="21">
        <v>2</v>
      </c>
      <c r="G113" s="21">
        <v>0.59283843999999997</v>
      </c>
      <c r="H113" s="22">
        <f t="shared" si="12"/>
        <v>2.59283844</v>
      </c>
      <c r="I113" s="16"/>
      <c r="J113" s="21">
        <f t="shared" si="13"/>
        <v>-2</v>
      </c>
      <c r="K113" s="22">
        <f t="shared" si="14"/>
        <v>-689.2</v>
      </c>
      <c r="L113" s="16"/>
      <c r="M113" s="21">
        <f t="shared" si="15"/>
        <v>4.5897699608873079</v>
      </c>
      <c r="N113" s="22">
        <f t="shared" si="16"/>
        <v>326.35610007371292</v>
      </c>
      <c r="O113" s="16"/>
      <c r="P113" s="21">
        <f t="shared" si="17"/>
        <v>2.5897699608873079</v>
      </c>
      <c r="Q113" s="22">
        <f t="shared" si="18"/>
        <v>-362.84389992628718</v>
      </c>
    </row>
    <row r="114" spans="1:17" ht="15" customHeight="1" x14ac:dyDescent="0.25">
      <c r="A114" s="18">
        <v>44708</v>
      </c>
      <c r="B114" s="21">
        <v>0</v>
      </c>
      <c r="C114" s="21">
        <v>6.7676580000000014E-2</v>
      </c>
      <c r="D114" s="22">
        <f t="shared" si="11"/>
        <v>6.7676580000000014E-2</v>
      </c>
      <c r="E114" s="16"/>
      <c r="F114" s="21">
        <v>4</v>
      </c>
      <c r="G114" s="21">
        <v>0</v>
      </c>
      <c r="H114" s="22">
        <f t="shared" si="12"/>
        <v>4</v>
      </c>
      <c r="I114" s="16"/>
      <c r="J114" s="21">
        <f t="shared" si="13"/>
        <v>-4</v>
      </c>
      <c r="K114" s="22">
        <f t="shared" si="14"/>
        <v>-693.2</v>
      </c>
      <c r="L114" s="16"/>
      <c r="M114" s="21">
        <f t="shared" si="15"/>
        <v>6.7676580000000014E-2</v>
      </c>
      <c r="N114" s="22">
        <f t="shared" si="16"/>
        <v>326.42377665371293</v>
      </c>
      <c r="O114" s="16"/>
      <c r="P114" s="21">
        <f t="shared" si="17"/>
        <v>-3.9323234199999999</v>
      </c>
      <c r="Q114" s="22">
        <f t="shared" si="18"/>
        <v>-366.77622334628717</v>
      </c>
    </row>
    <row r="115" spans="1:17" ht="15" customHeight="1" x14ac:dyDescent="0.25">
      <c r="A115" s="18">
        <v>44711</v>
      </c>
      <c r="B115" s="21">
        <v>0</v>
      </c>
      <c r="C115" s="21">
        <v>11.819605200000002</v>
      </c>
      <c r="D115" s="22">
        <f t="shared" si="11"/>
        <v>11.819605200000002</v>
      </c>
      <c r="E115" s="16"/>
      <c r="F115" s="21">
        <v>3.5</v>
      </c>
      <c r="G115" s="21">
        <v>0</v>
      </c>
      <c r="H115" s="22">
        <f t="shared" si="12"/>
        <v>3.5</v>
      </c>
      <c r="I115" s="16"/>
      <c r="J115" s="21">
        <f t="shared" si="13"/>
        <v>-3.5</v>
      </c>
      <c r="K115" s="22">
        <f t="shared" si="14"/>
        <v>-696.7</v>
      </c>
      <c r="L115" s="16"/>
      <c r="M115" s="21">
        <f t="shared" si="15"/>
        <v>11.819605200000002</v>
      </c>
      <c r="N115" s="22">
        <f t="shared" si="16"/>
        <v>338.24338185371295</v>
      </c>
      <c r="O115" s="16"/>
      <c r="P115" s="21">
        <f t="shared" si="17"/>
        <v>8.3196052000000016</v>
      </c>
      <c r="Q115" s="22">
        <f t="shared" si="18"/>
        <v>-358.45661814628716</v>
      </c>
    </row>
    <row r="116" spans="1:17" ht="15" customHeight="1" x14ac:dyDescent="0.25">
      <c r="A116" s="18">
        <v>44712</v>
      </c>
      <c r="B116" s="21">
        <v>0</v>
      </c>
      <c r="C116" s="21">
        <v>10.790439559999999</v>
      </c>
      <c r="D116" s="22">
        <f t="shared" si="11"/>
        <v>10.790439559999999</v>
      </c>
      <c r="E116" s="16"/>
      <c r="F116" s="21">
        <v>3</v>
      </c>
      <c r="G116" s="21">
        <v>150</v>
      </c>
      <c r="H116" s="22">
        <f t="shared" si="12"/>
        <v>153</v>
      </c>
      <c r="I116" s="16"/>
      <c r="J116" s="21">
        <f t="shared" si="13"/>
        <v>-3</v>
      </c>
      <c r="K116" s="22">
        <f t="shared" si="14"/>
        <v>-699.7</v>
      </c>
      <c r="L116" s="16"/>
      <c r="M116" s="21">
        <f t="shared" si="15"/>
        <v>-139.20956043999999</v>
      </c>
      <c r="N116" s="22">
        <f t="shared" si="16"/>
        <v>199.03382141371296</v>
      </c>
      <c r="O116" s="16"/>
      <c r="P116" s="21">
        <f t="shared" si="17"/>
        <v>-142.20956043999999</v>
      </c>
      <c r="Q116" s="22">
        <f t="shared" si="18"/>
        <v>-500.66617858628717</v>
      </c>
    </row>
    <row r="117" spans="1:17" ht="15" customHeight="1" x14ac:dyDescent="0.25">
      <c r="A117" s="18">
        <v>44713</v>
      </c>
      <c r="B117" s="21">
        <v>0</v>
      </c>
      <c r="C117" s="21">
        <v>0.14031839000000002</v>
      </c>
      <c r="D117" s="22">
        <f t="shared" si="11"/>
        <v>0.14031839000000002</v>
      </c>
      <c r="E117" s="16"/>
      <c r="F117" s="21">
        <v>3</v>
      </c>
      <c r="G117" s="21">
        <v>0</v>
      </c>
      <c r="H117" s="22">
        <f t="shared" si="12"/>
        <v>3</v>
      </c>
      <c r="I117" s="16"/>
      <c r="J117" s="21">
        <f t="shared" si="13"/>
        <v>-3</v>
      </c>
      <c r="K117" s="22">
        <f t="shared" si="14"/>
        <v>-702.7</v>
      </c>
      <c r="L117" s="16"/>
      <c r="M117" s="21">
        <f t="shared" si="15"/>
        <v>0.14031839000000002</v>
      </c>
      <c r="N117" s="22">
        <f t="shared" si="16"/>
        <v>199.17413980371296</v>
      </c>
      <c r="O117" s="16"/>
      <c r="P117" s="21">
        <f t="shared" si="17"/>
        <v>-2.85968161</v>
      </c>
      <c r="Q117" s="22">
        <f t="shared" si="18"/>
        <v>-503.52586019628717</v>
      </c>
    </row>
    <row r="118" spans="1:17" ht="15" customHeight="1" x14ac:dyDescent="0.25">
      <c r="A118" s="18">
        <v>44714</v>
      </c>
      <c r="B118" s="21">
        <v>0</v>
      </c>
      <c r="C118" s="21">
        <v>19.653664014882988</v>
      </c>
      <c r="D118" s="22">
        <f t="shared" si="11"/>
        <v>19.653664014882988</v>
      </c>
      <c r="E118" s="16"/>
      <c r="F118" s="21">
        <v>3</v>
      </c>
      <c r="G118" s="21">
        <v>0</v>
      </c>
      <c r="H118" s="22">
        <f t="shared" si="12"/>
        <v>3</v>
      </c>
      <c r="I118" s="16"/>
      <c r="J118" s="21">
        <f t="shared" si="13"/>
        <v>-3</v>
      </c>
      <c r="K118" s="22">
        <f t="shared" si="14"/>
        <v>-705.7</v>
      </c>
      <c r="L118" s="16"/>
      <c r="M118" s="21">
        <f t="shared" si="15"/>
        <v>19.653664014882988</v>
      </c>
      <c r="N118" s="22">
        <f t="shared" si="16"/>
        <v>218.82780381859595</v>
      </c>
      <c r="O118" s="16"/>
      <c r="P118" s="21">
        <f t="shared" si="17"/>
        <v>16.653664014882988</v>
      </c>
      <c r="Q118" s="22">
        <f t="shared" si="18"/>
        <v>-486.87219618140421</v>
      </c>
    </row>
    <row r="119" spans="1:17" ht="15" customHeight="1" x14ac:dyDescent="0.25">
      <c r="A119" s="18">
        <v>44715</v>
      </c>
      <c r="B119" s="21">
        <v>0</v>
      </c>
      <c r="C119" s="21">
        <v>0.14889811000000003</v>
      </c>
      <c r="D119" s="22">
        <f t="shared" si="11"/>
        <v>0.14889811000000003</v>
      </c>
      <c r="E119" s="16"/>
      <c r="F119" s="21">
        <v>1.5</v>
      </c>
      <c r="G119" s="21">
        <v>0</v>
      </c>
      <c r="H119" s="22">
        <f t="shared" si="12"/>
        <v>1.5</v>
      </c>
      <c r="I119" s="16"/>
      <c r="J119" s="21">
        <f t="shared" si="13"/>
        <v>-1.5</v>
      </c>
      <c r="K119" s="22">
        <f t="shared" si="14"/>
        <v>-707.2</v>
      </c>
      <c r="L119" s="16"/>
      <c r="M119" s="21">
        <f t="shared" si="15"/>
        <v>0.14889811000000003</v>
      </c>
      <c r="N119" s="22">
        <f t="shared" si="16"/>
        <v>218.97670192859596</v>
      </c>
      <c r="O119" s="16"/>
      <c r="P119" s="21">
        <f t="shared" si="17"/>
        <v>-1.35110189</v>
      </c>
      <c r="Q119" s="22">
        <f t="shared" si="18"/>
        <v>-488.2232980714042</v>
      </c>
    </row>
    <row r="120" spans="1:17" ht="15" customHeight="1" x14ac:dyDescent="0.25">
      <c r="A120" s="18">
        <v>44718</v>
      </c>
      <c r="B120" s="21">
        <v>0</v>
      </c>
      <c r="C120" s="21">
        <v>0.12744944</v>
      </c>
      <c r="D120" s="22">
        <f t="shared" si="11"/>
        <v>0.12744944</v>
      </c>
      <c r="E120" s="16"/>
      <c r="F120" s="21">
        <v>1</v>
      </c>
      <c r="G120" s="21">
        <v>0</v>
      </c>
      <c r="H120" s="22">
        <f t="shared" si="12"/>
        <v>1</v>
      </c>
      <c r="I120" s="16"/>
      <c r="J120" s="21">
        <f t="shared" si="13"/>
        <v>-1</v>
      </c>
      <c r="K120" s="22">
        <f t="shared" si="14"/>
        <v>-708.2</v>
      </c>
      <c r="L120" s="16"/>
      <c r="M120" s="21">
        <f t="shared" si="15"/>
        <v>0.12744944</v>
      </c>
      <c r="N120" s="22">
        <f t="shared" si="16"/>
        <v>219.10415136859595</v>
      </c>
      <c r="O120" s="16"/>
      <c r="P120" s="21">
        <f t="shared" si="17"/>
        <v>-0.87255055999999998</v>
      </c>
      <c r="Q120" s="22">
        <f t="shared" si="18"/>
        <v>-489.09584863140418</v>
      </c>
    </row>
    <row r="121" spans="1:17" ht="15" customHeight="1" x14ac:dyDescent="0.25">
      <c r="A121" s="18">
        <v>44719</v>
      </c>
      <c r="B121" s="21">
        <v>0</v>
      </c>
      <c r="C121" s="21">
        <v>14.45415977</v>
      </c>
      <c r="D121" s="22">
        <f t="shared" si="11"/>
        <v>14.45415977</v>
      </c>
      <c r="E121" s="16"/>
      <c r="F121" s="21">
        <v>0</v>
      </c>
      <c r="G121" s="21">
        <v>0</v>
      </c>
      <c r="H121" s="22">
        <f t="shared" si="12"/>
        <v>0</v>
      </c>
      <c r="I121" s="16"/>
      <c r="J121" s="21">
        <f t="shared" si="13"/>
        <v>0</v>
      </c>
      <c r="K121" s="22">
        <f t="shared" si="14"/>
        <v>-708.2</v>
      </c>
      <c r="L121" s="16"/>
      <c r="M121" s="21">
        <f t="shared" si="15"/>
        <v>14.45415977</v>
      </c>
      <c r="N121" s="22">
        <f t="shared" si="16"/>
        <v>233.55831113859594</v>
      </c>
      <c r="O121" s="16"/>
      <c r="P121" s="21">
        <f t="shared" si="17"/>
        <v>14.45415977</v>
      </c>
      <c r="Q121" s="22">
        <f t="shared" si="18"/>
        <v>-474.64168886140419</v>
      </c>
    </row>
    <row r="122" spans="1:17" ht="15" customHeight="1" x14ac:dyDescent="0.25">
      <c r="A122" s="18">
        <v>44720</v>
      </c>
      <c r="B122" s="21">
        <v>0</v>
      </c>
      <c r="C122" s="21">
        <v>3.5040660000000001E-2</v>
      </c>
      <c r="D122" s="22">
        <f t="shared" si="11"/>
        <v>3.5040660000000001E-2</v>
      </c>
      <c r="E122" s="16"/>
      <c r="F122" s="21">
        <v>0</v>
      </c>
      <c r="G122" s="21">
        <v>0</v>
      </c>
      <c r="H122" s="22">
        <f t="shared" si="12"/>
        <v>0</v>
      </c>
      <c r="I122" s="16"/>
      <c r="J122" s="21">
        <f t="shared" si="13"/>
        <v>0</v>
      </c>
      <c r="K122" s="22">
        <f t="shared" si="14"/>
        <v>-708.2</v>
      </c>
      <c r="L122" s="16"/>
      <c r="M122" s="21">
        <f t="shared" si="15"/>
        <v>3.5040660000000001E-2</v>
      </c>
      <c r="N122" s="22">
        <f t="shared" si="16"/>
        <v>233.59335179859593</v>
      </c>
      <c r="O122" s="16"/>
      <c r="P122" s="21">
        <f t="shared" si="17"/>
        <v>3.5040660000000001E-2</v>
      </c>
      <c r="Q122" s="22">
        <f t="shared" si="18"/>
        <v>-474.6066482014042</v>
      </c>
    </row>
    <row r="123" spans="1:17" ht="15" customHeight="1" x14ac:dyDescent="0.25">
      <c r="A123" s="18">
        <v>44721</v>
      </c>
      <c r="B123" s="21">
        <v>0</v>
      </c>
      <c r="C123" s="21">
        <v>8.8962784900000003</v>
      </c>
      <c r="D123" s="22">
        <f t="shared" si="11"/>
        <v>8.8962784900000003</v>
      </c>
      <c r="E123" s="16"/>
      <c r="F123" s="21">
        <v>0</v>
      </c>
      <c r="G123" s="21">
        <v>0</v>
      </c>
      <c r="H123" s="22">
        <f t="shared" si="12"/>
        <v>0</v>
      </c>
      <c r="I123" s="16"/>
      <c r="J123" s="21">
        <f t="shared" si="13"/>
        <v>0</v>
      </c>
      <c r="K123" s="22">
        <f t="shared" si="14"/>
        <v>-708.2</v>
      </c>
      <c r="L123" s="16"/>
      <c r="M123" s="21">
        <f t="shared" si="15"/>
        <v>8.8962784900000003</v>
      </c>
      <c r="N123" s="22">
        <f t="shared" si="16"/>
        <v>242.48963028859595</v>
      </c>
      <c r="O123" s="16"/>
      <c r="P123" s="21">
        <f t="shared" si="17"/>
        <v>8.8962784900000003</v>
      </c>
      <c r="Q123" s="22">
        <f t="shared" si="18"/>
        <v>-465.71036971140421</v>
      </c>
    </row>
    <row r="124" spans="1:17" ht="15" customHeight="1" x14ac:dyDescent="0.25">
      <c r="A124" s="18">
        <v>44722</v>
      </c>
      <c r="B124" s="21">
        <v>0</v>
      </c>
      <c r="C124" s="21">
        <v>7.70852E-3</v>
      </c>
      <c r="D124" s="22">
        <f t="shared" si="11"/>
        <v>7.70852E-3</v>
      </c>
      <c r="E124" s="16"/>
      <c r="F124" s="21">
        <v>0</v>
      </c>
      <c r="G124" s="21">
        <v>7.0349999999999989E-5</v>
      </c>
      <c r="H124" s="22">
        <f t="shared" si="12"/>
        <v>7.0349999999999989E-5</v>
      </c>
      <c r="I124" s="16"/>
      <c r="J124" s="21">
        <f t="shared" si="13"/>
        <v>0</v>
      </c>
      <c r="K124" s="22">
        <f t="shared" si="14"/>
        <v>-708.2</v>
      </c>
      <c r="L124" s="16"/>
      <c r="M124" s="21">
        <f t="shared" si="15"/>
        <v>7.6381699999999997E-3</v>
      </c>
      <c r="N124" s="22">
        <f t="shared" si="16"/>
        <v>242.49726845859595</v>
      </c>
      <c r="O124" s="16"/>
      <c r="P124" s="21">
        <f t="shared" si="17"/>
        <v>7.6381699999999997E-3</v>
      </c>
      <c r="Q124" s="22">
        <f t="shared" si="18"/>
        <v>-465.70273154140421</v>
      </c>
    </row>
    <row r="125" spans="1:17" ht="15" customHeight="1" x14ac:dyDescent="0.25">
      <c r="A125" s="18">
        <v>44725</v>
      </c>
      <c r="B125" s="21">
        <v>0</v>
      </c>
      <c r="C125" s="21">
        <v>6.551114999999999E-2</v>
      </c>
      <c r="D125" s="22">
        <f t="shared" si="11"/>
        <v>6.551114999999999E-2</v>
      </c>
      <c r="E125" s="16"/>
      <c r="F125" s="21">
        <v>0</v>
      </c>
      <c r="G125" s="21">
        <v>0</v>
      </c>
      <c r="H125" s="22">
        <f t="shared" si="12"/>
        <v>0</v>
      </c>
      <c r="I125" s="16"/>
      <c r="J125" s="21">
        <f t="shared" si="13"/>
        <v>0</v>
      </c>
      <c r="K125" s="22">
        <f t="shared" si="14"/>
        <v>-708.2</v>
      </c>
      <c r="L125" s="16"/>
      <c r="M125" s="21">
        <f t="shared" si="15"/>
        <v>6.551114999999999E-2</v>
      </c>
      <c r="N125" s="22">
        <f t="shared" si="16"/>
        <v>242.56277960859595</v>
      </c>
      <c r="O125" s="16"/>
      <c r="P125" s="21">
        <f t="shared" si="17"/>
        <v>6.551114999999999E-2</v>
      </c>
      <c r="Q125" s="22">
        <f t="shared" si="18"/>
        <v>-465.63722039140418</v>
      </c>
    </row>
    <row r="126" spans="1:17" ht="15" customHeight="1" x14ac:dyDescent="0.25">
      <c r="A126" s="18">
        <v>44726</v>
      </c>
      <c r="B126" s="21">
        <v>0</v>
      </c>
      <c r="C126" s="21">
        <v>5.6257495699999991</v>
      </c>
      <c r="D126" s="22">
        <f t="shared" si="11"/>
        <v>5.6257495699999991</v>
      </c>
      <c r="E126" s="16"/>
      <c r="F126" s="21">
        <v>0</v>
      </c>
      <c r="G126" s="21">
        <v>0</v>
      </c>
      <c r="H126" s="22">
        <f t="shared" si="12"/>
        <v>0</v>
      </c>
      <c r="I126" s="16"/>
      <c r="J126" s="21">
        <f t="shared" si="13"/>
        <v>0</v>
      </c>
      <c r="K126" s="22">
        <f t="shared" si="14"/>
        <v>-708.2</v>
      </c>
      <c r="L126" s="16"/>
      <c r="M126" s="21">
        <f t="shared" si="15"/>
        <v>5.6257495699999991</v>
      </c>
      <c r="N126" s="22">
        <f t="shared" si="16"/>
        <v>248.18852917859596</v>
      </c>
      <c r="O126" s="16"/>
      <c r="P126" s="21">
        <f t="shared" si="17"/>
        <v>5.6257495699999991</v>
      </c>
      <c r="Q126" s="22">
        <f t="shared" si="18"/>
        <v>-460.0114708214042</v>
      </c>
    </row>
    <row r="127" spans="1:17" ht="15" customHeight="1" x14ac:dyDescent="0.25">
      <c r="A127" s="18">
        <v>44727</v>
      </c>
      <c r="B127" s="21">
        <v>0</v>
      </c>
      <c r="C127" s="21">
        <v>1.9248150000000002E-2</v>
      </c>
      <c r="D127" s="22">
        <f t="shared" si="11"/>
        <v>1.9248150000000002E-2</v>
      </c>
      <c r="E127" s="16"/>
      <c r="F127" s="21">
        <v>0</v>
      </c>
      <c r="G127" s="21">
        <v>0</v>
      </c>
      <c r="H127" s="22">
        <f t="shared" si="12"/>
        <v>0</v>
      </c>
      <c r="I127" s="16"/>
      <c r="J127" s="21">
        <f t="shared" si="13"/>
        <v>0</v>
      </c>
      <c r="K127" s="22">
        <f t="shared" si="14"/>
        <v>-708.2</v>
      </c>
      <c r="L127" s="16"/>
      <c r="M127" s="21">
        <f t="shared" si="15"/>
        <v>1.9248150000000002E-2</v>
      </c>
      <c r="N127" s="22">
        <f t="shared" si="16"/>
        <v>248.20777732859597</v>
      </c>
      <c r="O127" s="16"/>
      <c r="P127" s="21">
        <f t="shared" si="17"/>
        <v>1.9248150000000002E-2</v>
      </c>
      <c r="Q127" s="22">
        <f t="shared" si="18"/>
        <v>-459.99222267140419</v>
      </c>
    </row>
    <row r="128" spans="1:17" ht="15" customHeight="1" x14ac:dyDescent="0.25">
      <c r="A128" s="18">
        <v>44728</v>
      </c>
      <c r="B128" s="21">
        <v>0</v>
      </c>
      <c r="C128" s="21">
        <v>6.1890951600000017</v>
      </c>
      <c r="D128" s="22">
        <f t="shared" si="11"/>
        <v>6.1890951600000017</v>
      </c>
      <c r="E128" s="16"/>
      <c r="F128" s="21">
        <v>0</v>
      </c>
      <c r="G128" s="21">
        <v>0</v>
      </c>
      <c r="H128" s="22">
        <f t="shared" si="12"/>
        <v>0</v>
      </c>
      <c r="I128" s="16"/>
      <c r="J128" s="21">
        <f t="shared" si="13"/>
        <v>0</v>
      </c>
      <c r="K128" s="22">
        <f t="shared" si="14"/>
        <v>-708.2</v>
      </c>
      <c r="L128" s="16"/>
      <c r="M128" s="21">
        <f t="shared" si="15"/>
        <v>6.1890951600000017</v>
      </c>
      <c r="N128" s="22">
        <f t="shared" si="16"/>
        <v>254.39687248859596</v>
      </c>
      <c r="O128" s="16"/>
      <c r="P128" s="21">
        <f t="shared" si="17"/>
        <v>6.1890951600000017</v>
      </c>
      <c r="Q128" s="22">
        <f t="shared" si="18"/>
        <v>-453.80312751140417</v>
      </c>
    </row>
    <row r="129" spans="1:17" ht="15" customHeight="1" x14ac:dyDescent="0.25">
      <c r="A129" s="18">
        <v>44729</v>
      </c>
      <c r="B129" s="21">
        <v>0</v>
      </c>
      <c r="C129" s="21">
        <v>0.69305380000000005</v>
      </c>
      <c r="D129" s="22">
        <f t="shared" si="11"/>
        <v>0.69305380000000005</v>
      </c>
      <c r="E129" s="16"/>
      <c r="F129" s="21">
        <v>0</v>
      </c>
      <c r="G129" s="21">
        <v>0</v>
      </c>
      <c r="H129" s="22">
        <f t="shared" si="12"/>
        <v>0</v>
      </c>
      <c r="I129" s="16"/>
      <c r="J129" s="21">
        <f t="shared" si="13"/>
        <v>0</v>
      </c>
      <c r="K129" s="22">
        <f t="shared" si="14"/>
        <v>-708.2</v>
      </c>
      <c r="L129" s="16"/>
      <c r="M129" s="21">
        <f t="shared" si="15"/>
        <v>0.69305380000000005</v>
      </c>
      <c r="N129" s="22">
        <f t="shared" si="16"/>
        <v>255.08992628859596</v>
      </c>
      <c r="O129" s="16"/>
      <c r="P129" s="21">
        <f t="shared" si="17"/>
        <v>0.69305380000000005</v>
      </c>
      <c r="Q129" s="22">
        <f t="shared" si="18"/>
        <v>-453.1100737114042</v>
      </c>
    </row>
    <row r="130" spans="1:17" ht="15" customHeight="1" x14ac:dyDescent="0.25">
      <c r="A130" s="18">
        <v>44732</v>
      </c>
      <c r="B130" s="21">
        <v>0</v>
      </c>
      <c r="C130" s="21">
        <v>4.4149208299999998</v>
      </c>
      <c r="D130" s="22">
        <f t="shared" si="11"/>
        <v>4.4149208299999998</v>
      </c>
      <c r="E130" s="16"/>
      <c r="F130" s="21">
        <v>0</v>
      </c>
      <c r="G130" s="21">
        <v>0</v>
      </c>
      <c r="H130" s="22">
        <f t="shared" si="12"/>
        <v>0</v>
      </c>
      <c r="I130" s="16"/>
      <c r="J130" s="21">
        <f t="shared" si="13"/>
        <v>0</v>
      </c>
      <c r="K130" s="22">
        <f t="shared" si="14"/>
        <v>-708.2</v>
      </c>
      <c r="L130" s="16"/>
      <c r="M130" s="21">
        <f t="shared" si="15"/>
        <v>4.4149208299999998</v>
      </c>
      <c r="N130" s="22">
        <f t="shared" si="16"/>
        <v>259.50484711859599</v>
      </c>
      <c r="O130" s="16"/>
      <c r="P130" s="21">
        <f t="shared" si="17"/>
        <v>4.4149208299999998</v>
      </c>
      <c r="Q130" s="22">
        <f t="shared" si="18"/>
        <v>-448.69515288140417</v>
      </c>
    </row>
    <row r="131" spans="1:17" ht="15" customHeight="1" x14ac:dyDescent="0.25">
      <c r="A131" s="18">
        <v>44733</v>
      </c>
      <c r="B131" s="21">
        <v>0</v>
      </c>
      <c r="C131" s="21">
        <v>2.1805705199999994</v>
      </c>
      <c r="D131" s="22">
        <f t="shared" si="11"/>
        <v>2.1805705199999994</v>
      </c>
      <c r="E131" s="16"/>
      <c r="F131" s="21">
        <v>0</v>
      </c>
      <c r="G131" s="21">
        <v>0</v>
      </c>
      <c r="H131" s="22">
        <f t="shared" si="12"/>
        <v>0</v>
      </c>
      <c r="I131" s="16"/>
      <c r="J131" s="21">
        <f t="shared" si="13"/>
        <v>0</v>
      </c>
      <c r="K131" s="22">
        <f t="shared" si="14"/>
        <v>-708.2</v>
      </c>
      <c r="L131" s="16"/>
      <c r="M131" s="21">
        <f t="shared" si="15"/>
        <v>2.1805705199999994</v>
      </c>
      <c r="N131" s="22">
        <f t="shared" si="16"/>
        <v>261.68541763859599</v>
      </c>
      <c r="O131" s="16"/>
      <c r="P131" s="21">
        <f t="shared" si="17"/>
        <v>2.1805705199999994</v>
      </c>
      <c r="Q131" s="22">
        <f t="shared" si="18"/>
        <v>-446.51458236140417</v>
      </c>
    </row>
    <row r="132" spans="1:17" ht="15" customHeight="1" x14ac:dyDescent="0.25">
      <c r="A132" s="18">
        <v>44734</v>
      </c>
      <c r="B132" s="21">
        <v>0</v>
      </c>
      <c r="C132" s="21">
        <v>3.2322480000000001E-2</v>
      </c>
      <c r="D132" s="22">
        <f t="shared" si="11"/>
        <v>3.2322480000000001E-2</v>
      </c>
      <c r="E132" s="16"/>
      <c r="F132" s="21">
        <v>0</v>
      </c>
      <c r="G132" s="21">
        <v>0</v>
      </c>
      <c r="H132" s="22">
        <f t="shared" si="12"/>
        <v>0</v>
      </c>
      <c r="I132" s="16"/>
      <c r="J132" s="21">
        <f t="shared" si="13"/>
        <v>0</v>
      </c>
      <c r="K132" s="22">
        <f t="shared" si="14"/>
        <v>-708.2</v>
      </c>
      <c r="L132" s="16"/>
      <c r="M132" s="21">
        <f t="shared" si="15"/>
        <v>3.2322480000000001E-2</v>
      </c>
      <c r="N132" s="22">
        <f t="shared" si="16"/>
        <v>261.717740118596</v>
      </c>
      <c r="O132" s="16"/>
      <c r="P132" s="21">
        <f t="shared" si="17"/>
        <v>3.2322480000000001E-2</v>
      </c>
      <c r="Q132" s="22">
        <f t="shared" si="18"/>
        <v>-446.48225988140416</v>
      </c>
    </row>
    <row r="133" spans="1:17" ht="15" customHeight="1" x14ac:dyDescent="0.25">
      <c r="A133" s="18">
        <v>44735</v>
      </c>
      <c r="B133" s="21">
        <v>0</v>
      </c>
      <c r="C133" s="21">
        <v>3.5214298799999999</v>
      </c>
      <c r="D133" s="22">
        <f t="shared" si="11"/>
        <v>3.5214298799999999</v>
      </c>
      <c r="E133" s="16"/>
      <c r="F133" s="21">
        <v>0</v>
      </c>
      <c r="G133" s="21">
        <v>0</v>
      </c>
      <c r="H133" s="22">
        <f t="shared" si="12"/>
        <v>0</v>
      </c>
      <c r="I133" s="16"/>
      <c r="J133" s="21">
        <f t="shared" si="13"/>
        <v>0</v>
      </c>
      <c r="K133" s="22">
        <f t="shared" si="14"/>
        <v>-708.2</v>
      </c>
      <c r="L133" s="16"/>
      <c r="M133" s="21">
        <f t="shared" si="15"/>
        <v>3.5214298799999999</v>
      </c>
      <c r="N133" s="22">
        <f t="shared" si="16"/>
        <v>265.23916999859603</v>
      </c>
      <c r="O133" s="16"/>
      <c r="P133" s="21">
        <f t="shared" si="17"/>
        <v>3.5214298799999999</v>
      </c>
      <c r="Q133" s="22">
        <f t="shared" si="18"/>
        <v>-442.96083000140413</v>
      </c>
    </row>
    <row r="134" spans="1:17" ht="15" customHeight="1" x14ac:dyDescent="0.25">
      <c r="A134" s="18">
        <v>44736</v>
      </c>
      <c r="B134" s="21">
        <v>0</v>
      </c>
      <c r="C134" s="21">
        <v>0.16923408999999998</v>
      </c>
      <c r="D134" s="22">
        <f t="shared" si="11"/>
        <v>0.16923408999999998</v>
      </c>
      <c r="E134" s="16"/>
      <c r="F134" s="21">
        <v>0</v>
      </c>
      <c r="G134" s="21">
        <v>0</v>
      </c>
      <c r="H134" s="22">
        <f t="shared" si="12"/>
        <v>0</v>
      </c>
      <c r="I134" s="16"/>
      <c r="J134" s="21">
        <f t="shared" si="13"/>
        <v>0</v>
      </c>
      <c r="K134" s="22">
        <f t="shared" si="14"/>
        <v>-708.2</v>
      </c>
      <c r="L134" s="16"/>
      <c r="M134" s="21">
        <f t="shared" si="15"/>
        <v>0.16923408999999998</v>
      </c>
      <c r="N134" s="22">
        <f t="shared" si="16"/>
        <v>265.408404088596</v>
      </c>
      <c r="O134" s="16"/>
      <c r="P134" s="21">
        <f t="shared" si="17"/>
        <v>0.16923408999999998</v>
      </c>
      <c r="Q134" s="22">
        <f t="shared" si="18"/>
        <v>-442.79159591140416</v>
      </c>
    </row>
    <row r="135" spans="1:17" ht="15" customHeight="1" x14ac:dyDescent="0.25">
      <c r="A135" s="18">
        <v>44739</v>
      </c>
      <c r="B135" s="21">
        <v>0</v>
      </c>
      <c r="C135" s="21">
        <v>0.14814874</v>
      </c>
      <c r="D135" s="22">
        <f t="shared" si="11"/>
        <v>0.14814874</v>
      </c>
      <c r="E135" s="16"/>
      <c r="F135" s="21">
        <v>0</v>
      </c>
      <c r="G135" s="21">
        <v>0</v>
      </c>
      <c r="H135" s="22">
        <f t="shared" si="12"/>
        <v>0</v>
      </c>
      <c r="I135" s="16"/>
      <c r="J135" s="21">
        <f t="shared" si="13"/>
        <v>0</v>
      </c>
      <c r="K135" s="22">
        <f t="shared" si="14"/>
        <v>-708.2</v>
      </c>
      <c r="L135" s="16"/>
      <c r="M135" s="21">
        <f t="shared" si="15"/>
        <v>0.14814874</v>
      </c>
      <c r="N135" s="22">
        <f t="shared" si="16"/>
        <v>265.55655282859601</v>
      </c>
      <c r="O135" s="16"/>
      <c r="P135" s="21">
        <f t="shared" si="17"/>
        <v>0.14814874</v>
      </c>
      <c r="Q135" s="22">
        <f t="shared" si="18"/>
        <v>-442.64344717140415</v>
      </c>
    </row>
    <row r="136" spans="1:17" ht="15" customHeight="1" x14ac:dyDescent="0.25">
      <c r="A136" s="18">
        <v>44740</v>
      </c>
      <c r="B136" s="21">
        <v>0</v>
      </c>
      <c r="C136" s="21">
        <v>12.144111060000006</v>
      </c>
      <c r="D136" s="22">
        <f t="shared" si="11"/>
        <v>12.144111060000006</v>
      </c>
      <c r="E136" s="16"/>
      <c r="F136" s="21">
        <v>0</v>
      </c>
      <c r="G136" s="21">
        <v>0</v>
      </c>
      <c r="H136" s="22">
        <f t="shared" si="12"/>
        <v>0</v>
      </c>
      <c r="I136" s="16"/>
      <c r="J136" s="21">
        <f t="shared" si="13"/>
        <v>0</v>
      </c>
      <c r="K136" s="22">
        <f t="shared" si="14"/>
        <v>-708.2</v>
      </c>
      <c r="L136" s="16"/>
      <c r="M136" s="21">
        <f t="shared" si="15"/>
        <v>12.144111060000006</v>
      </c>
      <c r="N136" s="22">
        <f t="shared" si="16"/>
        <v>277.70066388859601</v>
      </c>
      <c r="O136" s="16"/>
      <c r="P136" s="21">
        <f t="shared" si="17"/>
        <v>12.144111060000006</v>
      </c>
      <c r="Q136" s="22">
        <f t="shared" si="18"/>
        <v>-430.49933611140415</v>
      </c>
    </row>
    <row r="137" spans="1:17" ht="15" customHeight="1" x14ac:dyDescent="0.25">
      <c r="A137" s="18">
        <v>44741</v>
      </c>
      <c r="B137" s="21">
        <v>0</v>
      </c>
      <c r="C137" s="21">
        <v>7.0264209600000003</v>
      </c>
      <c r="D137" s="22">
        <f t="shared" si="11"/>
        <v>7.0264209600000003</v>
      </c>
      <c r="E137" s="16"/>
      <c r="F137" s="21">
        <v>0</v>
      </c>
      <c r="G137" s="21">
        <v>0</v>
      </c>
      <c r="H137" s="22">
        <f t="shared" si="12"/>
        <v>0</v>
      </c>
      <c r="I137" s="16"/>
      <c r="J137" s="21">
        <f t="shared" si="13"/>
        <v>0</v>
      </c>
      <c r="K137" s="22">
        <f t="shared" si="14"/>
        <v>-708.2</v>
      </c>
      <c r="L137" s="16"/>
      <c r="M137" s="21">
        <f t="shared" si="15"/>
        <v>7.0264209600000003</v>
      </c>
      <c r="N137" s="22">
        <f t="shared" si="16"/>
        <v>284.72708484859601</v>
      </c>
      <c r="O137" s="16"/>
      <c r="P137" s="21">
        <f t="shared" si="17"/>
        <v>7.0264209600000003</v>
      </c>
      <c r="Q137" s="22">
        <f t="shared" si="18"/>
        <v>-423.47291515140415</v>
      </c>
    </row>
    <row r="138" spans="1:17" ht="15" customHeight="1" x14ac:dyDescent="0.25">
      <c r="A138" s="18">
        <v>44742</v>
      </c>
      <c r="B138" s="21">
        <v>0</v>
      </c>
      <c r="C138" s="21">
        <v>25.820875340000001</v>
      </c>
      <c r="D138" s="22">
        <f t="shared" si="11"/>
        <v>25.820875340000001</v>
      </c>
      <c r="E138" s="16"/>
      <c r="F138" s="21">
        <v>0</v>
      </c>
      <c r="G138" s="21">
        <v>25</v>
      </c>
      <c r="H138" s="22">
        <f t="shared" si="12"/>
        <v>25</v>
      </c>
      <c r="I138" s="16"/>
      <c r="J138" s="21">
        <f t="shared" si="13"/>
        <v>0</v>
      </c>
      <c r="K138" s="22">
        <f t="shared" si="14"/>
        <v>-708.2</v>
      </c>
      <c r="L138" s="16"/>
      <c r="M138" s="21">
        <f t="shared" si="15"/>
        <v>0.82087534000000062</v>
      </c>
      <c r="N138" s="22">
        <f t="shared" si="16"/>
        <v>285.54796018859599</v>
      </c>
      <c r="O138" s="16"/>
      <c r="P138" s="21">
        <f t="shared" si="17"/>
        <v>0.82087534000000062</v>
      </c>
      <c r="Q138" s="22">
        <f t="shared" si="18"/>
        <v>-422.65203981140417</v>
      </c>
    </row>
    <row r="139" spans="1:17" ht="15" customHeight="1" x14ac:dyDescent="0.25">
      <c r="A139" s="18">
        <v>44743</v>
      </c>
      <c r="B139" s="21">
        <v>0</v>
      </c>
      <c r="C139" s="21">
        <v>1.5116319300000007</v>
      </c>
      <c r="D139" s="22">
        <f t="shared" si="11"/>
        <v>1.5116319300000007</v>
      </c>
      <c r="E139" s="16"/>
      <c r="F139" s="21">
        <v>0</v>
      </c>
      <c r="G139" s="21">
        <v>0</v>
      </c>
      <c r="H139" s="22">
        <f t="shared" si="12"/>
        <v>0</v>
      </c>
      <c r="I139" s="16"/>
      <c r="J139" s="21">
        <f t="shared" si="13"/>
        <v>0</v>
      </c>
      <c r="K139" s="22">
        <f t="shared" si="14"/>
        <v>-708.2</v>
      </c>
      <c r="L139" s="16"/>
      <c r="M139" s="21">
        <f t="shared" si="15"/>
        <v>1.5116319300000007</v>
      </c>
      <c r="N139" s="22">
        <f t="shared" si="16"/>
        <v>287.05959211859602</v>
      </c>
      <c r="O139" s="16"/>
      <c r="P139" s="21">
        <f t="shared" si="17"/>
        <v>1.5116319300000007</v>
      </c>
      <c r="Q139" s="22">
        <f t="shared" si="18"/>
        <v>-421.14040788140414</v>
      </c>
    </row>
    <row r="140" spans="1:17" ht="15" customHeight="1" x14ac:dyDescent="0.25">
      <c r="A140" s="18">
        <v>44746</v>
      </c>
      <c r="B140" s="21">
        <v>0</v>
      </c>
      <c r="C140" s="21">
        <v>0.19130063</v>
      </c>
      <c r="D140" s="22">
        <f t="shared" si="11"/>
        <v>0.19130063</v>
      </c>
      <c r="E140" s="16"/>
      <c r="F140" s="21">
        <v>0</v>
      </c>
      <c r="G140" s="21">
        <v>0</v>
      </c>
      <c r="H140" s="22">
        <f t="shared" si="12"/>
        <v>0</v>
      </c>
      <c r="I140" s="16"/>
      <c r="J140" s="21">
        <f t="shared" si="13"/>
        <v>0</v>
      </c>
      <c r="K140" s="22">
        <f t="shared" si="14"/>
        <v>-708.2</v>
      </c>
      <c r="L140" s="16"/>
      <c r="M140" s="21">
        <f t="shared" si="15"/>
        <v>0.19130063</v>
      </c>
      <c r="N140" s="22">
        <f t="shared" si="16"/>
        <v>287.25089274859602</v>
      </c>
      <c r="O140" s="16"/>
      <c r="P140" s="21">
        <f t="shared" si="17"/>
        <v>0.19130063</v>
      </c>
      <c r="Q140" s="22">
        <f t="shared" si="18"/>
        <v>-420.94910725140414</v>
      </c>
    </row>
    <row r="141" spans="1:17" ht="15" customHeight="1" x14ac:dyDescent="0.25">
      <c r="A141" s="18">
        <v>44747</v>
      </c>
      <c r="B141" s="21">
        <v>0</v>
      </c>
      <c r="C141" s="21">
        <v>17.46091187</v>
      </c>
      <c r="D141" s="22">
        <f t="shared" si="11"/>
        <v>17.46091187</v>
      </c>
      <c r="E141" s="16"/>
      <c r="F141" s="21">
        <v>0</v>
      </c>
      <c r="G141" s="21">
        <v>0</v>
      </c>
      <c r="H141" s="22">
        <f t="shared" si="12"/>
        <v>0</v>
      </c>
      <c r="I141" s="16"/>
      <c r="J141" s="21">
        <f t="shared" si="13"/>
        <v>0</v>
      </c>
      <c r="K141" s="22">
        <f t="shared" si="14"/>
        <v>-708.2</v>
      </c>
      <c r="L141" s="16"/>
      <c r="M141" s="21">
        <f t="shared" si="15"/>
        <v>17.46091187</v>
      </c>
      <c r="N141" s="22">
        <f t="shared" si="16"/>
        <v>304.71180461859603</v>
      </c>
      <c r="O141" s="16"/>
      <c r="P141" s="21">
        <f t="shared" si="17"/>
        <v>17.46091187</v>
      </c>
      <c r="Q141" s="22">
        <f t="shared" si="18"/>
        <v>-403.48819538140413</v>
      </c>
    </row>
    <row r="142" spans="1:17" ht="15" customHeight="1" x14ac:dyDescent="0.25">
      <c r="A142" s="18">
        <v>44748</v>
      </c>
      <c r="B142" s="21">
        <v>0</v>
      </c>
      <c r="C142" s="21">
        <v>0.23391933000000004</v>
      </c>
      <c r="D142" s="22">
        <f t="shared" si="11"/>
        <v>0.23391933000000004</v>
      </c>
      <c r="E142" s="16"/>
      <c r="F142" s="21">
        <v>0</v>
      </c>
      <c r="G142" s="21">
        <v>0</v>
      </c>
      <c r="H142" s="22">
        <f t="shared" si="12"/>
        <v>0</v>
      </c>
      <c r="I142" s="16"/>
      <c r="J142" s="21">
        <f t="shared" si="13"/>
        <v>0</v>
      </c>
      <c r="K142" s="22">
        <f t="shared" si="14"/>
        <v>-708.2</v>
      </c>
      <c r="L142" s="16"/>
      <c r="M142" s="21">
        <f t="shared" si="15"/>
        <v>0.23391933000000004</v>
      </c>
      <c r="N142" s="22">
        <f t="shared" si="16"/>
        <v>304.94572394859603</v>
      </c>
      <c r="O142" s="16"/>
      <c r="P142" s="21">
        <f t="shared" si="17"/>
        <v>0.23391933000000004</v>
      </c>
      <c r="Q142" s="22">
        <f t="shared" si="18"/>
        <v>-403.25427605140413</v>
      </c>
    </row>
    <row r="143" spans="1:17" ht="15" customHeight="1" x14ac:dyDescent="0.25">
      <c r="A143" s="18">
        <v>44749</v>
      </c>
      <c r="B143" s="21">
        <v>0</v>
      </c>
      <c r="C143" s="21">
        <v>0.25469370999999996</v>
      </c>
      <c r="D143" s="22">
        <f t="shared" ref="D143:D206" si="19">+B143+C143</f>
        <v>0.25469370999999996</v>
      </c>
      <c r="E143" s="16"/>
      <c r="F143" s="21">
        <v>0</v>
      </c>
      <c r="G143" s="21">
        <v>0</v>
      </c>
      <c r="H143" s="22">
        <f t="shared" ref="H143:H206" si="20">+F143+G143</f>
        <v>0</v>
      </c>
      <c r="I143" s="16"/>
      <c r="J143" s="21">
        <f t="shared" si="13"/>
        <v>0</v>
      </c>
      <c r="K143" s="22">
        <f t="shared" si="14"/>
        <v>-708.2</v>
      </c>
      <c r="L143" s="16"/>
      <c r="M143" s="21">
        <f t="shared" si="15"/>
        <v>0.25469370999999996</v>
      </c>
      <c r="N143" s="22">
        <f t="shared" si="16"/>
        <v>305.20041765859605</v>
      </c>
      <c r="O143" s="16"/>
      <c r="P143" s="21">
        <f t="shared" si="17"/>
        <v>0.25469370999999996</v>
      </c>
      <c r="Q143" s="22">
        <f t="shared" si="18"/>
        <v>-402.99958234140411</v>
      </c>
    </row>
    <row r="144" spans="1:17" ht="15" customHeight="1" x14ac:dyDescent="0.25">
      <c r="A144" s="18">
        <v>44750</v>
      </c>
      <c r="B144" s="21">
        <v>0</v>
      </c>
      <c r="C144" s="21">
        <v>8.2851131200000001</v>
      </c>
      <c r="D144" s="22">
        <f t="shared" si="19"/>
        <v>8.2851131200000001</v>
      </c>
      <c r="E144" s="16"/>
      <c r="F144" s="21">
        <v>0</v>
      </c>
      <c r="G144" s="21">
        <v>0</v>
      </c>
      <c r="H144" s="22">
        <f t="shared" si="20"/>
        <v>0</v>
      </c>
      <c r="I144" s="16"/>
      <c r="J144" s="21">
        <f t="shared" ref="J144:J207" si="21">+B144-F144</f>
        <v>0</v>
      </c>
      <c r="K144" s="22">
        <f t="shared" ref="K144:K207" si="22">+K143+J144</f>
        <v>-708.2</v>
      </c>
      <c r="L144" s="16"/>
      <c r="M144" s="21">
        <f t="shared" ref="M144:M207" si="23">+C144-G144</f>
        <v>8.2851131200000001</v>
      </c>
      <c r="N144" s="22">
        <f t="shared" ref="N144:N207" si="24">+N143+M144</f>
        <v>313.48553077859606</v>
      </c>
      <c r="O144" s="16"/>
      <c r="P144" s="21">
        <f t="shared" ref="P144:P207" si="25">+J144+M144</f>
        <v>8.2851131200000001</v>
      </c>
      <c r="Q144" s="22">
        <f t="shared" ref="Q144:Q207" si="26">+Q143+P144</f>
        <v>-394.7144692214041</v>
      </c>
    </row>
    <row r="145" spans="1:17" ht="15" customHeight="1" x14ac:dyDescent="0.25">
      <c r="A145" s="18">
        <v>44753</v>
      </c>
      <c r="B145" s="21">
        <v>0</v>
      </c>
      <c r="C145" s="21">
        <v>1.5396164999999999</v>
      </c>
      <c r="D145" s="22">
        <f t="shared" si="19"/>
        <v>1.5396164999999999</v>
      </c>
      <c r="E145" s="16"/>
      <c r="F145" s="21">
        <v>0</v>
      </c>
      <c r="G145" s="21">
        <v>0</v>
      </c>
      <c r="H145" s="22">
        <f t="shared" si="20"/>
        <v>0</v>
      </c>
      <c r="I145" s="16"/>
      <c r="J145" s="21">
        <f t="shared" si="21"/>
        <v>0</v>
      </c>
      <c r="K145" s="22">
        <f t="shared" si="22"/>
        <v>-708.2</v>
      </c>
      <c r="L145" s="16"/>
      <c r="M145" s="21">
        <f t="shared" si="23"/>
        <v>1.5396164999999999</v>
      </c>
      <c r="N145" s="22">
        <f t="shared" si="24"/>
        <v>315.02514727859608</v>
      </c>
      <c r="O145" s="16"/>
      <c r="P145" s="21">
        <f t="shared" si="25"/>
        <v>1.5396164999999999</v>
      </c>
      <c r="Q145" s="22">
        <f t="shared" si="26"/>
        <v>-393.17485272140408</v>
      </c>
    </row>
    <row r="146" spans="1:17" ht="15" customHeight="1" x14ac:dyDescent="0.25">
      <c r="A146" s="18">
        <v>44754</v>
      </c>
      <c r="B146" s="21">
        <v>0</v>
      </c>
      <c r="C146" s="21">
        <v>7.6498179000000022</v>
      </c>
      <c r="D146" s="22">
        <f t="shared" si="19"/>
        <v>7.6498179000000022</v>
      </c>
      <c r="E146" s="16"/>
      <c r="F146" s="21">
        <v>0</v>
      </c>
      <c r="G146" s="21">
        <v>0</v>
      </c>
      <c r="H146" s="22">
        <f t="shared" si="20"/>
        <v>0</v>
      </c>
      <c r="I146" s="16"/>
      <c r="J146" s="21">
        <f t="shared" si="21"/>
        <v>0</v>
      </c>
      <c r="K146" s="22">
        <f t="shared" si="22"/>
        <v>-708.2</v>
      </c>
      <c r="L146" s="16"/>
      <c r="M146" s="21">
        <f t="shared" si="23"/>
        <v>7.6498179000000022</v>
      </c>
      <c r="N146" s="22">
        <f t="shared" si="24"/>
        <v>322.6749651785961</v>
      </c>
      <c r="O146" s="16"/>
      <c r="P146" s="21">
        <f t="shared" si="25"/>
        <v>7.6498179000000022</v>
      </c>
      <c r="Q146" s="22">
        <f t="shared" si="26"/>
        <v>-385.52503482140406</v>
      </c>
    </row>
    <row r="147" spans="1:17" ht="15" customHeight="1" x14ac:dyDescent="0.25">
      <c r="A147" s="18">
        <v>44755</v>
      </c>
      <c r="B147" s="21">
        <v>0</v>
      </c>
      <c r="C147" s="21">
        <v>5.7145679700000001</v>
      </c>
      <c r="D147" s="22">
        <f t="shared" si="19"/>
        <v>5.7145679700000001</v>
      </c>
      <c r="E147" s="16"/>
      <c r="F147" s="21">
        <v>0</v>
      </c>
      <c r="G147" s="21">
        <v>0</v>
      </c>
      <c r="H147" s="22">
        <f t="shared" si="20"/>
        <v>0</v>
      </c>
      <c r="I147" s="16"/>
      <c r="J147" s="21">
        <f t="shared" si="21"/>
        <v>0</v>
      </c>
      <c r="K147" s="22">
        <f t="shared" si="22"/>
        <v>-708.2</v>
      </c>
      <c r="L147" s="16"/>
      <c r="M147" s="21">
        <f t="shared" si="23"/>
        <v>5.7145679700000001</v>
      </c>
      <c r="N147" s="22">
        <f t="shared" si="24"/>
        <v>328.38953314859612</v>
      </c>
      <c r="O147" s="16"/>
      <c r="P147" s="21">
        <f t="shared" si="25"/>
        <v>5.7145679700000001</v>
      </c>
      <c r="Q147" s="22">
        <f t="shared" si="26"/>
        <v>-379.81046685140404</v>
      </c>
    </row>
    <row r="148" spans="1:17" ht="15" customHeight="1" x14ac:dyDescent="0.25">
      <c r="A148" s="18">
        <v>44756</v>
      </c>
      <c r="B148" s="21">
        <v>0</v>
      </c>
      <c r="C148" s="21">
        <v>1.4727736</v>
      </c>
      <c r="D148" s="22">
        <f t="shared" si="19"/>
        <v>1.4727736</v>
      </c>
      <c r="E148" s="16"/>
      <c r="F148" s="21">
        <v>0</v>
      </c>
      <c r="G148" s="21">
        <v>0</v>
      </c>
      <c r="H148" s="22">
        <f t="shared" si="20"/>
        <v>0</v>
      </c>
      <c r="I148" s="16"/>
      <c r="J148" s="21">
        <f t="shared" si="21"/>
        <v>0</v>
      </c>
      <c r="K148" s="22">
        <f t="shared" si="22"/>
        <v>-708.2</v>
      </c>
      <c r="L148" s="16"/>
      <c r="M148" s="21">
        <f t="shared" si="23"/>
        <v>1.4727736</v>
      </c>
      <c r="N148" s="22">
        <f t="shared" si="24"/>
        <v>329.8623067485961</v>
      </c>
      <c r="O148" s="16"/>
      <c r="P148" s="21">
        <f t="shared" si="25"/>
        <v>1.4727736</v>
      </c>
      <c r="Q148" s="22">
        <f t="shared" si="26"/>
        <v>-378.33769325140406</v>
      </c>
    </row>
    <row r="149" spans="1:17" ht="15" customHeight="1" x14ac:dyDescent="0.25">
      <c r="A149" s="18">
        <v>44757</v>
      </c>
      <c r="B149" s="21">
        <v>0</v>
      </c>
      <c r="C149" s="21">
        <v>1.4758006100000001</v>
      </c>
      <c r="D149" s="22">
        <f t="shared" si="19"/>
        <v>1.4758006100000001</v>
      </c>
      <c r="E149" s="16"/>
      <c r="F149" s="21">
        <v>0</v>
      </c>
      <c r="G149" s="21">
        <v>0</v>
      </c>
      <c r="H149" s="22">
        <f t="shared" si="20"/>
        <v>0</v>
      </c>
      <c r="I149" s="16"/>
      <c r="J149" s="21">
        <f t="shared" si="21"/>
        <v>0</v>
      </c>
      <c r="K149" s="22">
        <f t="shared" si="22"/>
        <v>-708.2</v>
      </c>
      <c r="L149" s="16"/>
      <c r="M149" s="21">
        <f t="shared" si="23"/>
        <v>1.4758006100000001</v>
      </c>
      <c r="N149" s="22">
        <f t="shared" si="24"/>
        <v>331.33810735859612</v>
      </c>
      <c r="O149" s="16"/>
      <c r="P149" s="21">
        <f t="shared" si="25"/>
        <v>1.4758006100000001</v>
      </c>
      <c r="Q149" s="22">
        <f t="shared" si="26"/>
        <v>-376.86189264140404</v>
      </c>
    </row>
    <row r="150" spans="1:17" ht="15" customHeight="1" x14ac:dyDescent="0.25">
      <c r="A150" s="18">
        <v>44760</v>
      </c>
      <c r="B150" s="21">
        <v>0</v>
      </c>
      <c r="C150" s="21">
        <v>1.475417E-2</v>
      </c>
      <c r="D150" s="22">
        <f t="shared" si="19"/>
        <v>1.475417E-2</v>
      </c>
      <c r="E150" s="16"/>
      <c r="F150" s="21">
        <v>0</v>
      </c>
      <c r="G150" s="21">
        <v>0</v>
      </c>
      <c r="H150" s="22">
        <f t="shared" si="20"/>
        <v>0</v>
      </c>
      <c r="I150" s="16"/>
      <c r="J150" s="21">
        <f t="shared" si="21"/>
        <v>0</v>
      </c>
      <c r="K150" s="22">
        <f t="shared" si="22"/>
        <v>-708.2</v>
      </c>
      <c r="L150" s="16"/>
      <c r="M150" s="21">
        <f t="shared" si="23"/>
        <v>1.475417E-2</v>
      </c>
      <c r="N150" s="22">
        <f t="shared" si="24"/>
        <v>331.35286152859612</v>
      </c>
      <c r="O150" s="16"/>
      <c r="P150" s="21">
        <f t="shared" si="25"/>
        <v>1.475417E-2</v>
      </c>
      <c r="Q150" s="22">
        <f t="shared" si="26"/>
        <v>-376.84713847140404</v>
      </c>
    </row>
    <row r="151" spans="1:17" ht="15" customHeight="1" x14ac:dyDescent="0.25">
      <c r="A151" s="18">
        <v>44761</v>
      </c>
      <c r="B151" s="21">
        <v>0</v>
      </c>
      <c r="C151" s="21">
        <v>25.185730020000005</v>
      </c>
      <c r="D151" s="22">
        <f t="shared" si="19"/>
        <v>25.185730020000005</v>
      </c>
      <c r="E151" s="16"/>
      <c r="F151" s="21">
        <v>0</v>
      </c>
      <c r="G151" s="21">
        <v>0</v>
      </c>
      <c r="H151" s="22">
        <f t="shared" si="20"/>
        <v>0</v>
      </c>
      <c r="I151" s="16"/>
      <c r="J151" s="21">
        <f t="shared" si="21"/>
        <v>0</v>
      </c>
      <c r="K151" s="22">
        <f t="shared" si="22"/>
        <v>-708.2</v>
      </c>
      <c r="L151" s="16"/>
      <c r="M151" s="21">
        <f t="shared" si="23"/>
        <v>25.185730020000005</v>
      </c>
      <c r="N151" s="22">
        <f t="shared" si="24"/>
        <v>356.53859154859612</v>
      </c>
      <c r="O151" s="16"/>
      <c r="P151" s="21">
        <f t="shared" si="25"/>
        <v>25.185730020000005</v>
      </c>
      <c r="Q151" s="22">
        <f t="shared" si="26"/>
        <v>-351.66140845140404</v>
      </c>
    </row>
    <row r="152" spans="1:17" ht="15" customHeight="1" x14ac:dyDescent="0.25">
      <c r="A152" s="18">
        <v>44762</v>
      </c>
      <c r="B152" s="21">
        <v>0</v>
      </c>
      <c r="C152" s="21">
        <v>1.8889889999999999E-2</v>
      </c>
      <c r="D152" s="22">
        <f t="shared" si="19"/>
        <v>1.8889889999999999E-2</v>
      </c>
      <c r="E152" s="16"/>
      <c r="F152" s="21">
        <v>0</v>
      </c>
      <c r="G152" s="21">
        <v>0</v>
      </c>
      <c r="H152" s="22">
        <f t="shared" si="20"/>
        <v>0</v>
      </c>
      <c r="I152" s="16"/>
      <c r="J152" s="21">
        <f t="shared" si="21"/>
        <v>0</v>
      </c>
      <c r="K152" s="22">
        <f t="shared" si="22"/>
        <v>-708.2</v>
      </c>
      <c r="L152" s="16"/>
      <c r="M152" s="21">
        <f t="shared" si="23"/>
        <v>1.8889889999999999E-2</v>
      </c>
      <c r="N152" s="22">
        <f t="shared" si="24"/>
        <v>356.55748143859614</v>
      </c>
      <c r="O152" s="16"/>
      <c r="P152" s="21">
        <f t="shared" si="25"/>
        <v>1.8889889999999999E-2</v>
      </c>
      <c r="Q152" s="22">
        <f t="shared" si="26"/>
        <v>-351.64251856140402</v>
      </c>
    </row>
    <row r="153" spans="1:17" ht="15" customHeight="1" x14ac:dyDescent="0.25">
      <c r="A153" s="18">
        <v>44763</v>
      </c>
      <c r="B153" s="21">
        <v>0</v>
      </c>
      <c r="C153" s="21">
        <v>10.983528119999999</v>
      </c>
      <c r="D153" s="22">
        <f t="shared" si="19"/>
        <v>10.983528119999999</v>
      </c>
      <c r="E153" s="16"/>
      <c r="F153" s="21">
        <v>0</v>
      </c>
      <c r="G153" s="21">
        <v>6.1696000000000006E-4</v>
      </c>
      <c r="H153" s="22">
        <f t="shared" si="20"/>
        <v>6.1696000000000006E-4</v>
      </c>
      <c r="I153" s="16"/>
      <c r="J153" s="21">
        <f t="shared" si="21"/>
        <v>0</v>
      </c>
      <c r="K153" s="22">
        <f t="shared" si="22"/>
        <v>-708.2</v>
      </c>
      <c r="L153" s="16"/>
      <c r="M153" s="21">
        <f t="shared" si="23"/>
        <v>10.982911159999999</v>
      </c>
      <c r="N153" s="22">
        <f t="shared" si="24"/>
        <v>367.54039259859616</v>
      </c>
      <c r="O153" s="16"/>
      <c r="P153" s="21">
        <f t="shared" si="25"/>
        <v>10.982911159999999</v>
      </c>
      <c r="Q153" s="22">
        <f t="shared" si="26"/>
        <v>-340.659607401404</v>
      </c>
    </row>
    <row r="154" spans="1:17" ht="15" customHeight="1" x14ac:dyDescent="0.25">
      <c r="A154" s="18">
        <v>44764</v>
      </c>
      <c r="B154" s="21">
        <v>0</v>
      </c>
      <c r="C154" s="21">
        <v>6.1666400000000003E-2</v>
      </c>
      <c r="D154" s="22">
        <f t="shared" si="19"/>
        <v>6.1666400000000003E-2</v>
      </c>
      <c r="E154" s="16"/>
      <c r="F154" s="21">
        <v>0</v>
      </c>
      <c r="G154" s="21">
        <v>0</v>
      </c>
      <c r="H154" s="22">
        <f t="shared" si="20"/>
        <v>0</v>
      </c>
      <c r="I154" s="16"/>
      <c r="J154" s="21">
        <f t="shared" si="21"/>
        <v>0</v>
      </c>
      <c r="K154" s="22">
        <f t="shared" si="22"/>
        <v>-708.2</v>
      </c>
      <c r="L154" s="16"/>
      <c r="M154" s="21">
        <f t="shared" si="23"/>
        <v>6.1666400000000003E-2</v>
      </c>
      <c r="N154" s="22">
        <f t="shared" si="24"/>
        <v>367.60205899859614</v>
      </c>
      <c r="O154" s="16"/>
      <c r="P154" s="21">
        <f t="shared" si="25"/>
        <v>6.1666400000000003E-2</v>
      </c>
      <c r="Q154" s="22">
        <f t="shared" si="26"/>
        <v>-340.59794100140402</v>
      </c>
    </row>
    <row r="155" spans="1:17" ht="15" customHeight="1" x14ac:dyDescent="0.25">
      <c r="A155" s="18">
        <v>44767</v>
      </c>
      <c r="B155" s="21">
        <v>0</v>
      </c>
      <c r="C155" s="21">
        <v>1.1520903999999998</v>
      </c>
      <c r="D155" s="22">
        <f t="shared" si="19"/>
        <v>1.1520903999999998</v>
      </c>
      <c r="E155" s="16"/>
      <c r="F155" s="21">
        <v>0</v>
      </c>
      <c r="G155" s="21">
        <v>0</v>
      </c>
      <c r="H155" s="22">
        <f t="shared" si="20"/>
        <v>0</v>
      </c>
      <c r="I155" s="16"/>
      <c r="J155" s="21">
        <f t="shared" si="21"/>
        <v>0</v>
      </c>
      <c r="K155" s="22">
        <f t="shared" si="22"/>
        <v>-708.2</v>
      </c>
      <c r="L155" s="16"/>
      <c r="M155" s="21">
        <f t="shared" si="23"/>
        <v>1.1520903999999998</v>
      </c>
      <c r="N155" s="22">
        <f t="shared" si="24"/>
        <v>368.75414939859616</v>
      </c>
      <c r="O155" s="16"/>
      <c r="P155" s="21">
        <f t="shared" si="25"/>
        <v>1.1520903999999998</v>
      </c>
      <c r="Q155" s="22">
        <f t="shared" si="26"/>
        <v>-339.445850601404</v>
      </c>
    </row>
    <row r="156" spans="1:17" ht="15" customHeight="1" x14ac:dyDescent="0.25">
      <c r="A156" s="18">
        <v>44768</v>
      </c>
      <c r="B156" s="21">
        <v>0</v>
      </c>
      <c r="C156" s="21">
        <v>12.030078609999999</v>
      </c>
      <c r="D156" s="22">
        <f t="shared" si="19"/>
        <v>12.030078609999999</v>
      </c>
      <c r="E156" s="16"/>
      <c r="F156" s="21">
        <v>0</v>
      </c>
      <c r="G156" s="21">
        <v>0</v>
      </c>
      <c r="H156" s="22">
        <f t="shared" si="20"/>
        <v>0</v>
      </c>
      <c r="I156" s="16"/>
      <c r="J156" s="21">
        <f t="shared" si="21"/>
        <v>0</v>
      </c>
      <c r="K156" s="22">
        <f t="shared" si="22"/>
        <v>-708.2</v>
      </c>
      <c r="L156" s="16"/>
      <c r="M156" s="21">
        <f t="shared" si="23"/>
        <v>12.030078609999999</v>
      </c>
      <c r="N156" s="22">
        <f t="shared" si="24"/>
        <v>380.78422800859613</v>
      </c>
      <c r="O156" s="16"/>
      <c r="P156" s="21">
        <f t="shared" si="25"/>
        <v>12.030078609999999</v>
      </c>
      <c r="Q156" s="22">
        <f t="shared" si="26"/>
        <v>-327.41577199140403</v>
      </c>
    </row>
    <row r="157" spans="1:17" ht="15" customHeight="1" x14ac:dyDescent="0.25">
      <c r="A157" s="18">
        <v>44769</v>
      </c>
      <c r="B157" s="21">
        <v>0</v>
      </c>
      <c r="C157" s="21">
        <v>0.16374590999999999</v>
      </c>
      <c r="D157" s="22">
        <f t="shared" si="19"/>
        <v>0.16374590999999999</v>
      </c>
      <c r="E157" s="16"/>
      <c r="F157" s="21">
        <v>0</v>
      </c>
      <c r="G157" s="21">
        <v>0</v>
      </c>
      <c r="H157" s="22">
        <f t="shared" si="20"/>
        <v>0</v>
      </c>
      <c r="I157" s="16"/>
      <c r="J157" s="21">
        <f t="shared" si="21"/>
        <v>0</v>
      </c>
      <c r="K157" s="22">
        <f t="shared" si="22"/>
        <v>-708.2</v>
      </c>
      <c r="L157" s="16"/>
      <c r="M157" s="21">
        <f t="shared" si="23"/>
        <v>0.16374590999999999</v>
      </c>
      <c r="N157" s="22">
        <f t="shared" si="24"/>
        <v>380.94797391859612</v>
      </c>
      <c r="O157" s="16"/>
      <c r="P157" s="21">
        <f t="shared" si="25"/>
        <v>0.16374590999999999</v>
      </c>
      <c r="Q157" s="22">
        <f t="shared" si="26"/>
        <v>-327.25202608140404</v>
      </c>
    </row>
    <row r="158" spans="1:17" ht="15" customHeight="1" x14ac:dyDescent="0.25">
      <c r="A158" s="18">
        <v>44770</v>
      </c>
      <c r="B158" s="21">
        <v>0</v>
      </c>
      <c r="C158" s="21">
        <v>16.114195809999998</v>
      </c>
      <c r="D158" s="22">
        <f t="shared" si="19"/>
        <v>16.114195809999998</v>
      </c>
      <c r="E158" s="16"/>
      <c r="F158" s="21">
        <v>0</v>
      </c>
      <c r="G158" s="21">
        <v>0</v>
      </c>
      <c r="H158" s="22">
        <f t="shared" si="20"/>
        <v>0</v>
      </c>
      <c r="I158" s="16"/>
      <c r="J158" s="21">
        <f t="shared" si="21"/>
        <v>0</v>
      </c>
      <c r="K158" s="22">
        <f t="shared" si="22"/>
        <v>-708.2</v>
      </c>
      <c r="L158" s="16"/>
      <c r="M158" s="21">
        <f t="shared" si="23"/>
        <v>16.114195809999998</v>
      </c>
      <c r="N158" s="22">
        <f t="shared" si="24"/>
        <v>397.06216972859613</v>
      </c>
      <c r="O158" s="16"/>
      <c r="P158" s="21">
        <f t="shared" si="25"/>
        <v>16.114195809999998</v>
      </c>
      <c r="Q158" s="22">
        <f t="shared" si="26"/>
        <v>-311.13783027140403</v>
      </c>
    </row>
    <row r="159" spans="1:17" ht="15" customHeight="1" x14ac:dyDescent="0.25">
      <c r="A159" s="18">
        <v>44771</v>
      </c>
      <c r="B159" s="21">
        <v>0</v>
      </c>
      <c r="C159" s="21">
        <v>5.9128130000000008E-2</v>
      </c>
      <c r="D159" s="22">
        <f t="shared" si="19"/>
        <v>5.9128130000000008E-2</v>
      </c>
      <c r="E159" s="16"/>
      <c r="F159" s="21">
        <v>0</v>
      </c>
      <c r="G159" s="21">
        <v>80</v>
      </c>
      <c r="H159" s="22">
        <f t="shared" si="20"/>
        <v>80</v>
      </c>
      <c r="I159" s="16"/>
      <c r="J159" s="21">
        <f t="shared" si="21"/>
        <v>0</v>
      </c>
      <c r="K159" s="22">
        <f t="shared" si="22"/>
        <v>-708.2</v>
      </c>
      <c r="L159" s="16"/>
      <c r="M159" s="21">
        <f t="shared" si="23"/>
        <v>-79.940871869999995</v>
      </c>
      <c r="N159" s="22">
        <f t="shared" si="24"/>
        <v>317.12129785859611</v>
      </c>
      <c r="O159" s="16"/>
      <c r="P159" s="21">
        <f t="shared" si="25"/>
        <v>-79.940871869999995</v>
      </c>
      <c r="Q159" s="22">
        <f t="shared" si="26"/>
        <v>-391.07870214140405</v>
      </c>
    </row>
    <row r="160" spans="1:17" ht="15" customHeight="1" x14ac:dyDescent="0.25">
      <c r="A160" s="18">
        <v>44774</v>
      </c>
      <c r="B160" s="21">
        <v>0</v>
      </c>
      <c r="C160" s="21">
        <v>1.6464863000000001</v>
      </c>
      <c r="D160" s="22">
        <f t="shared" si="19"/>
        <v>1.6464863000000001</v>
      </c>
      <c r="E160" s="16"/>
      <c r="F160" s="21">
        <v>0</v>
      </c>
      <c r="G160" s="21">
        <v>0</v>
      </c>
      <c r="H160" s="22">
        <f t="shared" si="20"/>
        <v>0</v>
      </c>
      <c r="I160" s="16"/>
      <c r="J160" s="21">
        <f t="shared" si="21"/>
        <v>0</v>
      </c>
      <c r="K160" s="22">
        <f t="shared" si="22"/>
        <v>-708.2</v>
      </c>
      <c r="L160" s="16"/>
      <c r="M160" s="21">
        <f t="shared" si="23"/>
        <v>1.6464863000000001</v>
      </c>
      <c r="N160" s="22">
        <f t="shared" si="24"/>
        <v>318.7677841585961</v>
      </c>
      <c r="O160" s="16"/>
      <c r="P160" s="21">
        <f t="shared" si="25"/>
        <v>1.6464863000000001</v>
      </c>
      <c r="Q160" s="22">
        <f t="shared" si="26"/>
        <v>-389.43221584140406</v>
      </c>
    </row>
    <row r="161" spans="1:17" ht="15" customHeight="1" x14ac:dyDescent="0.25">
      <c r="A161" s="18">
        <v>44775</v>
      </c>
      <c r="B161" s="21">
        <v>0</v>
      </c>
      <c r="C161" s="21">
        <v>27.746124139999996</v>
      </c>
      <c r="D161" s="22">
        <f t="shared" si="19"/>
        <v>27.746124139999996</v>
      </c>
      <c r="E161" s="16"/>
      <c r="F161" s="21">
        <v>0</v>
      </c>
      <c r="G161" s="21">
        <v>0</v>
      </c>
      <c r="H161" s="22">
        <f t="shared" si="20"/>
        <v>0</v>
      </c>
      <c r="I161" s="16"/>
      <c r="J161" s="21">
        <f t="shared" si="21"/>
        <v>0</v>
      </c>
      <c r="K161" s="22">
        <f t="shared" si="22"/>
        <v>-708.2</v>
      </c>
      <c r="L161" s="16"/>
      <c r="M161" s="21">
        <f t="shared" si="23"/>
        <v>27.746124139999996</v>
      </c>
      <c r="N161" s="22">
        <f t="shared" si="24"/>
        <v>346.51390829859611</v>
      </c>
      <c r="O161" s="16"/>
      <c r="P161" s="21">
        <f t="shared" si="25"/>
        <v>27.746124139999996</v>
      </c>
      <c r="Q161" s="22">
        <f t="shared" si="26"/>
        <v>-361.68609170140405</v>
      </c>
    </row>
    <row r="162" spans="1:17" ht="15" customHeight="1" x14ac:dyDescent="0.25">
      <c r="A162" s="18">
        <v>44776</v>
      </c>
      <c r="B162" s="21">
        <v>0</v>
      </c>
      <c r="C162" s="21">
        <v>7.0991970000000001E-2</v>
      </c>
      <c r="D162" s="22">
        <f t="shared" si="19"/>
        <v>7.0991970000000001E-2</v>
      </c>
      <c r="E162" s="16"/>
      <c r="F162" s="21">
        <v>0</v>
      </c>
      <c r="G162" s="21">
        <v>0</v>
      </c>
      <c r="H162" s="22">
        <f t="shared" si="20"/>
        <v>0</v>
      </c>
      <c r="I162" s="16"/>
      <c r="J162" s="21">
        <f t="shared" si="21"/>
        <v>0</v>
      </c>
      <c r="K162" s="22">
        <f t="shared" si="22"/>
        <v>-708.2</v>
      </c>
      <c r="L162" s="16"/>
      <c r="M162" s="21">
        <f t="shared" si="23"/>
        <v>7.0991970000000001E-2</v>
      </c>
      <c r="N162" s="22">
        <f t="shared" si="24"/>
        <v>346.58490026859613</v>
      </c>
      <c r="O162" s="16"/>
      <c r="P162" s="21">
        <f t="shared" si="25"/>
        <v>7.0991970000000001E-2</v>
      </c>
      <c r="Q162" s="22">
        <f t="shared" si="26"/>
        <v>-361.61509973140403</v>
      </c>
    </row>
    <row r="163" spans="1:17" ht="15" customHeight="1" x14ac:dyDescent="0.25">
      <c r="A163" s="18">
        <v>44777</v>
      </c>
      <c r="B163" s="21">
        <v>0</v>
      </c>
      <c r="C163" s="21">
        <v>10.242240530000002</v>
      </c>
      <c r="D163" s="22">
        <f t="shared" si="19"/>
        <v>10.242240530000002</v>
      </c>
      <c r="E163" s="16"/>
      <c r="F163" s="21">
        <v>0</v>
      </c>
      <c r="G163" s="21">
        <v>0</v>
      </c>
      <c r="H163" s="22">
        <f t="shared" si="20"/>
        <v>0</v>
      </c>
      <c r="I163" s="16"/>
      <c r="J163" s="21">
        <f t="shared" si="21"/>
        <v>0</v>
      </c>
      <c r="K163" s="22">
        <f t="shared" si="22"/>
        <v>-708.2</v>
      </c>
      <c r="L163" s="16"/>
      <c r="M163" s="21">
        <f t="shared" si="23"/>
        <v>10.242240530000002</v>
      </c>
      <c r="N163" s="22">
        <f t="shared" si="24"/>
        <v>356.82714079859613</v>
      </c>
      <c r="O163" s="16"/>
      <c r="P163" s="21">
        <f t="shared" si="25"/>
        <v>10.242240530000002</v>
      </c>
      <c r="Q163" s="22">
        <f t="shared" si="26"/>
        <v>-351.37285920140403</v>
      </c>
    </row>
    <row r="164" spans="1:17" ht="15" customHeight="1" x14ac:dyDescent="0.25">
      <c r="A164" s="18">
        <v>44778</v>
      </c>
      <c r="B164" s="21">
        <v>0</v>
      </c>
      <c r="C164" s="21">
        <v>1.1846788700000002</v>
      </c>
      <c r="D164" s="22">
        <f t="shared" si="19"/>
        <v>1.1846788700000002</v>
      </c>
      <c r="E164" s="16"/>
      <c r="F164" s="21">
        <v>0</v>
      </c>
      <c r="G164" s="21">
        <v>0</v>
      </c>
      <c r="H164" s="22">
        <f t="shared" si="20"/>
        <v>0</v>
      </c>
      <c r="I164" s="16"/>
      <c r="J164" s="21">
        <f t="shared" si="21"/>
        <v>0</v>
      </c>
      <c r="K164" s="22">
        <f t="shared" si="22"/>
        <v>-708.2</v>
      </c>
      <c r="L164" s="16"/>
      <c r="M164" s="21">
        <f t="shared" si="23"/>
        <v>1.1846788700000002</v>
      </c>
      <c r="N164" s="22">
        <f t="shared" si="24"/>
        <v>358.01181966859616</v>
      </c>
      <c r="O164" s="16"/>
      <c r="P164" s="21">
        <f t="shared" si="25"/>
        <v>1.1846788700000002</v>
      </c>
      <c r="Q164" s="22">
        <f t="shared" si="26"/>
        <v>-350.188180331404</v>
      </c>
    </row>
    <row r="165" spans="1:17" ht="15" customHeight="1" x14ac:dyDescent="0.25">
      <c r="A165" s="18">
        <v>44781</v>
      </c>
      <c r="B165" s="21">
        <v>0</v>
      </c>
      <c r="C165" s="21">
        <v>0</v>
      </c>
      <c r="D165" s="22">
        <f t="shared" si="19"/>
        <v>0</v>
      </c>
      <c r="E165" s="16"/>
      <c r="F165" s="21">
        <v>0</v>
      </c>
      <c r="G165" s="21">
        <v>0</v>
      </c>
      <c r="H165" s="22">
        <f t="shared" si="20"/>
        <v>0</v>
      </c>
      <c r="I165" s="16"/>
      <c r="J165" s="21">
        <f t="shared" si="21"/>
        <v>0</v>
      </c>
      <c r="K165" s="22">
        <f t="shared" si="22"/>
        <v>-708.2</v>
      </c>
      <c r="L165" s="16"/>
      <c r="M165" s="21">
        <f t="shared" si="23"/>
        <v>0</v>
      </c>
      <c r="N165" s="22">
        <f t="shared" si="24"/>
        <v>358.01181966859616</v>
      </c>
      <c r="O165" s="16"/>
      <c r="P165" s="21">
        <f t="shared" si="25"/>
        <v>0</v>
      </c>
      <c r="Q165" s="22">
        <f t="shared" si="26"/>
        <v>-350.188180331404</v>
      </c>
    </row>
    <row r="166" spans="1:17" ht="15" customHeight="1" x14ac:dyDescent="0.25">
      <c r="A166" s="18">
        <v>44782</v>
      </c>
      <c r="B166" s="21">
        <v>0</v>
      </c>
      <c r="C166" s="21">
        <v>6.3427637199999998</v>
      </c>
      <c r="D166" s="22">
        <f t="shared" si="19"/>
        <v>6.3427637199999998</v>
      </c>
      <c r="E166" s="16"/>
      <c r="F166" s="21">
        <v>0</v>
      </c>
      <c r="G166" s="21">
        <v>0</v>
      </c>
      <c r="H166" s="22">
        <f t="shared" si="20"/>
        <v>0</v>
      </c>
      <c r="I166" s="16"/>
      <c r="J166" s="21">
        <f t="shared" si="21"/>
        <v>0</v>
      </c>
      <c r="K166" s="22">
        <f t="shared" si="22"/>
        <v>-708.2</v>
      </c>
      <c r="L166" s="16"/>
      <c r="M166" s="21">
        <f t="shared" si="23"/>
        <v>6.3427637199999998</v>
      </c>
      <c r="N166" s="22">
        <f t="shared" si="24"/>
        <v>364.35458338859615</v>
      </c>
      <c r="O166" s="16"/>
      <c r="P166" s="21">
        <f t="shared" si="25"/>
        <v>6.3427637199999998</v>
      </c>
      <c r="Q166" s="22">
        <f t="shared" si="26"/>
        <v>-343.845416611404</v>
      </c>
    </row>
    <row r="167" spans="1:17" ht="15" customHeight="1" x14ac:dyDescent="0.25">
      <c r="A167" s="18">
        <v>44783</v>
      </c>
      <c r="B167" s="21">
        <v>0</v>
      </c>
      <c r="C167" s="21">
        <v>3.2093360000000001E-2</v>
      </c>
      <c r="D167" s="22">
        <f t="shared" si="19"/>
        <v>3.2093360000000001E-2</v>
      </c>
      <c r="E167" s="16"/>
      <c r="F167" s="21">
        <v>0</v>
      </c>
      <c r="G167" s="21">
        <v>0</v>
      </c>
      <c r="H167" s="22">
        <f t="shared" si="20"/>
        <v>0</v>
      </c>
      <c r="I167" s="16"/>
      <c r="J167" s="21">
        <f t="shared" si="21"/>
        <v>0</v>
      </c>
      <c r="K167" s="22">
        <f t="shared" si="22"/>
        <v>-708.2</v>
      </c>
      <c r="L167" s="16"/>
      <c r="M167" s="21">
        <f t="shared" si="23"/>
        <v>3.2093360000000001E-2</v>
      </c>
      <c r="N167" s="22">
        <f t="shared" si="24"/>
        <v>364.38667674859613</v>
      </c>
      <c r="O167" s="16"/>
      <c r="P167" s="21">
        <f t="shared" si="25"/>
        <v>3.2093360000000001E-2</v>
      </c>
      <c r="Q167" s="22">
        <f t="shared" si="26"/>
        <v>-343.81332325140403</v>
      </c>
    </row>
    <row r="168" spans="1:17" ht="15" customHeight="1" x14ac:dyDescent="0.25">
      <c r="A168" s="18">
        <v>44784</v>
      </c>
      <c r="B168" s="21">
        <v>0</v>
      </c>
      <c r="C168" s="21">
        <v>7.0830439299999997</v>
      </c>
      <c r="D168" s="22">
        <f t="shared" si="19"/>
        <v>7.0830439299999997</v>
      </c>
      <c r="E168" s="16"/>
      <c r="F168" s="21">
        <v>0</v>
      </c>
      <c r="G168" s="21">
        <v>0</v>
      </c>
      <c r="H168" s="22">
        <f t="shared" si="20"/>
        <v>0</v>
      </c>
      <c r="I168" s="16"/>
      <c r="J168" s="21">
        <f t="shared" si="21"/>
        <v>0</v>
      </c>
      <c r="K168" s="22">
        <f t="shared" si="22"/>
        <v>-708.2</v>
      </c>
      <c r="L168" s="16"/>
      <c r="M168" s="21">
        <f t="shared" si="23"/>
        <v>7.0830439299999997</v>
      </c>
      <c r="N168" s="22">
        <f t="shared" si="24"/>
        <v>371.4697206785961</v>
      </c>
      <c r="O168" s="16"/>
      <c r="P168" s="21">
        <f t="shared" si="25"/>
        <v>7.0830439299999997</v>
      </c>
      <c r="Q168" s="22">
        <f t="shared" si="26"/>
        <v>-336.73027932140405</v>
      </c>
    </row>
    <row r="169" spans="1:17" ht="15" customHeight="1" x14ac:dyDescent="0.25">
      <c r="A169" s="18">
        <v>44785</v>
      </c>
      <c r="B169" s="21">
        <v>0</v>
      </c>
      <c r="C169" s="21">
        <v>5.9589169999999997E-2</v>
      </c>
      <c r="D169" s="22">
        <f t="shared" si="19"/>
        <v>5.9589169999999997E-2</v>
      </c>
      <c r="E169" s="16"/>
      <c r="F169" s="21">
        <v>0</v>
      </c>
      <c r="G169" s="21">
        <v>1.5875999999999998E-4</v>
      </c>
      <c r="H169" s="22">
        <f t="shared" si="20"/>
        <v>1.5875999999999998E-4</v>
      </c>
      <c r="I169" s="16"/>
      <c r="J169" s="21">
        <f t="shared" si="21"/>
        <v>0</v>
      </c>
      <c r="K169" s="22">
        <f t="shared" si="22"/>
        <v>-708.2</v>
      </c>
      <c r="L169" s="16"/>
      <c r="M169" s="21">
        <f t="shared" si="23"/>
        <v>5.9430409999999996E-2</v>
      </c>
      <c r="N169" s="22">
        <f t="shared" si="24"/>
        <v>371.52915108859611</v>
      </c>
      <c r="O169" s="16"/>
      <c r="P169" s="21">
        <f t="shared" si="25"/>
        <v>5.9430409999999996E-2</v>
      </c>
      <c r="Q169" s="22">
        <f t="shared" si="26"/>
        <v>-336.67084891140405</v>
      </c>
    </row>
    <row r="170" spans="1:17" ht="15" customHeight="1" x14ac:dyDescent="0.25">
      <c r="A170" s="18">
        <v>44789</v>
      </c>
      <c r="B170" s="21">
        <v>0</v>
      </c>
      <c r="C170" s="21">
        <v>9.3141180600000002</v>
      </c>
      <c r="D170" s="22">
        <f t="shared" si="19"/>
        <v>9.3141180600000002</v>
      </c>
      <c r="E170" s="16"/>
      <c r="F170" s="21">
        <v>0</v>
      </c>
      <c r="G170" s="21">
        <v>0</v>
      </c>
      <c r="H170" s="22">
        <f t="shared" si="20"/>
        <v>0</v>
      </c>
      <c r="I170" s="16"/>
      <c r="J170" s="21">
        <f t="shared" si="21"/>
        <v>0</v>
      </c>
      <c r="K170" s="22">
        <f t="shared" si="22"/>
        <v>-708.2</v>
      </c>
      <c r="L170" s="16"/>
      <c r="M170" s="21">
        <f t="shared" si="23"/>
        <v>9.3141180600000002</v>
      </c>
      <c r="N170" s="22">
        <f t="shared" si="24"/>
        <v>380.84326914859611</v>
      </c>
      <c r="O170" s="16"/>
      <c r="P170" s="21">
        <f t="shared" si="25"/>
        <v>9.3141180600000002</v>
      </c>
      <c r="Q170" s="22">
        <f t="shared" si="26"/>
        <v>-327.35673085140405</v>
      </c>
    </row>
    <row r="171" spans="1:17" ht="15" customHeight="1" x14ac:dyDescent="0.25">
      <c r="A171" s="18">
        <v>44790</v>
      </c>
      <c r="B171" s="21">
        <v>0</v>
      </c>
      <c r="C171" s="21">
        <v>0.22003644</v>
      </c>
      <c r="D171" s="22">
        <f t="shared" si="19"/>
        <v>0.22003644</v>
      </c>
      <c r="E171" s="16"/>
      <c r="F171" s="21">
        <v>0</v>
      </c>
      <c r="G171" s="21">
        <v>0</v>
      </c>
      <c r="H171" s="22">
        <f t="shared" si="20"/>
        <v>0</v>
      </c>
      <c r="I171" s="16"/>
      <c r="J171" s="21">
        <f t="shared" si="21"/>
        <v>0</v>
      </c>
      <c r="K171" s="22">
        <f t="shared" si="22"/>
        <v>-708.2</v>
      </c>
      <c r="L171" s="16"/>
      <c r="M171" s="21">
        <f t="shared" si="23"/>
        <v>0.22003644</v>
      </c>
      <c r="N171" s="22">
        <f t="shared" si="24"/>
        <v>381.06330558859611</v>
      </c>
      <c r="O171" s="16"/>
      <c r="P171" s="21">
        <f t="shared" si="25"/>
        <v>0.22003644</v>
      </c>
      <c r="Q171" s="22">
        <f t="shared" si="26"/>
        <v>-327.13669441140405</v>
      </c>
    </row>
    <row r="172" spans="1:17" ht="15" customHeight="1" x14ac:dyDescent="0.25">
      <c r="A172" s="18">
        <v>44791</v>
      </c>
      <c r="B172" s="21">
        <v>0</v>
      </c>
      <c r="C172" s="21">
        <v>4.1052159399999999</v>
      </c>
      <c r="D172" s="22">
        <f t="shared" si="19"/>
        <v>4.1052159399999999</v>
      </c>
      <c r="E172" s="16"/>
      <c r="F172" s="21">
        <v>0</v>
      </c>
      <c r="G172" s="21">
        <v>0</v>
      </c>
      <c r="H172" s="22">
        <f t="shared" si="20"/>
        <v>0</v>
      </c>
      <c r="I172" s="16"/>
      <c r="J172" s="21">
        <f t="shared" si="21"/>
        <v>0</v>
      </c>
      <c r="K172" s="22">
        <f t="shared" si="22"/>
        <v>-708.2</v>
      </c>
      <c r="L172" s="16"/>
      <c r="M172" s="21">
        <f t="shared" si="23"/>
        <v>4.1052159399999999</v>
      </c>
      <c r="N172" s="22">
        <f t="shared" si="24"/>
        <v>385.1685215285961</v>
      </c>
      <c r="O172" s="16"/>
      <c r="P172" s="21">
        <f t="shared" si="25"/>
        <v>4.1052159399999999</v>
      </c>
      <c r="Q172" s="22">
        <f t="shared" si="26"/>
        <v>-323.03147847140406</v>
      </c>
    </row>
    <row r="173" spans="1:17" ht="15" customHeight="1" x14ac:dyDescent="0.25">
      <c r="A173" s="18">
        <v>44792</v>
      </c>
      <c r="B173" s="21">
        <v>0</v>
      </c>
      <c r="C173" s="21">
        <v>5.7786659999999997E-2</v>
      </c>
      <c r="D173" s="22">
        <f t="shared" si="19"/>
        <v>5.7786659999999997E-2</v>
      </c>
      <c r="E173" s="16"/>
      <c r="F173" s="21">
        <v>0</v>
      </c>
      <c r="G173" s="21">
        <v>1.1242800000000001E-3</v>
      </c>
      <c r="H173" s="22">
        <f t="shared" si="20"/>
        <v>1.1242800000000001E-3</v>
      </c>
      <c r="I173" s="16"/>
      <c r="J173" s="21">
        <f t="shared" si="21"/>
        <v>0</v>
      </c>
      <c r="K173" s="22">
        <f t="shared" si="22"/>
        <v>-708.2</v>
      </c>
      <c r="L173" s="16"/>
      <c r="M173" s="21">
        <f t="shared" si="23"/>
        <v>5.6662379999999998E-2</v>
      </c>
      <c r="N173" s="22">
        <f t="shared" si="24"/>
        <v>385.22518390859608</v>
      </c>
      <c r="O173" s="16"/>
      <c r="P173" s="21">
        <f t="shared" si="25"/>
        <v>5.6662379999999998E-2</v>
      </c>
      <c r="Q173" s="22">
        <f t="shared" si="26"/>
        <v>-322.97481609140408</v>
      </c>
    </row>
    <row r="174" spans="1:17" ht="15" customHeight="1" x14ac:dyDescent="0.25">
      <c r="A174" s="18">
        <v>44795</v>
      </c>
      <c r="B174" s="21">
        <v>0</v>
      </c>
      <c r="C174" s="21">
        <v>4.7604389299999994</v>
      </c>
      <c r="D174" s="22">
        <f t="shared" si="19"/>
        <v>4.7604389299999994</v>
      </c>
      <c r="E174" s="16"/>
      <c r="F174" s="21">
        <v>0</v>
      </c>
      <c r="G174" s="21">
        <v>1.4888E-3</v>
      </c>
      <c r="H174" s="22">
        <f t="shared" si="20"/>
        <v>1.4888E-3</v>
      </c>
      <c r="I174" s="16"/>
      <c r="J174" s="21">
        <f t="shared" si="21"/>
        <v>0</v>
      </c>
      <c r="K174" s="22">
        <f t="shared" si="22"/>
        <v>-708.2</v>
      </c>
      <c r="L174" s="16"/>
      <c r="M174" s="21">
        <f t="shared" si="23"/>
        <v>4.7589501299999997</v>
      </c>
      <c r="N174" s="22">
        <f t="shared" si="24"/>
        <v>389.9841340385961</v>
      </c>
      <c r="O174" s="16"/>
      <c r="P174" s="21">
        <f t="shared" si="25"/>
        <v>4.7589501299999997</v>
      </c>
      <c r="Q174" s="22">
        <f t="shared" si="26"/>
        <v>-318.21586596140406</v>
      </c>
    </row>
    <row r="175" spans="1:17" ht="15" customHeight="1" x14ac:dyDescent="0.25">
      <c r="A175" s="18">
        <v>44796</v>
      </c>
      <c r="B175" s="21">
        <v>0</v>
      </c>
      <c r="C175" s="21">
        <v>6.6945698237492097</v>
      </c>
      <c r="D175" s="22">
        <f t="shared" si="19"/>
        <v>6.6945698237492097</v>
      </c>
      <c r="E175" s="16"/>
      <c r="F175" s="21">
        <v>0</v>
      </c>
      <c r="G175" s="21">
        <v>0</v>
      </c>
      <c r="H175" s="22">
        <f t="shared" si="20"/>
        <v>0</v>
      </c>
      <c r="I175" s="16"/>
      <c r="J175" s="21">
        <f t="shared" si="21"/>
        <v>0</v>
      </c>
      <c r="K175" s="22">
        <f t="shared" si="22"/>
        <v>-708.2</v>
      </c>
      <c r="L175" s="16"/>
      <c r="M175" s="21">
        <f t="shared" si="23"/>
        <v>6.6945698237492097</v>
      </c>
      <c r="N175" s="22">
        <f t="shared" si="24"/>
        <v>396.67870386234529</v>
      </c>
      <c r="O175" s="16"/>
      <c r="P175" s="21">
        <f t="shared" si="25"/>
        <v>6.6945698237492097</v>
      </c>
      <c r="Q175" s="22">
        <f t="shared" si="26"/>
        <v>-311.52129613765487</v>
      </c>
    </row>
    <row r="176" spans="1:17" ht="15" customHeight="1" x14ac:dyDescent="0.25">
      <c r="A176" s="18">
        <v>44797</v>
      </c>
      <c r="B176" s="21">
        <v>0</v>
      </c>
      <c r="C176" s="21">
        <v>1.10967594</v>
      </c>
      <c r="D176" s="22">
        <f t="shared" si="19"/>
        <v>1.10967594</v>
      </c>
      <c r="E176" s="16"/>
      <c r="F176" s="21">
        <v>0</v>
      </c>
      <c r="G176" s="21">
        <v>3.0162999999999999E-2</v>
      </c>
      <c r="H176" s="22">
        <f t="shared" si="20"/>
        <v>3.0162999999999999E-2</v>
      </c>
      <c r="I176" s="16"/>
      <c r="J176" s="21">
        <f t="shared" si="21"/>
        <v>0</v>
      </c>
      <c r="K176" s="22">
        <f t="shared" si="22"/>
        <v>-708.2</v>
      </c>
      <c r="L176" s="16"/>
      <c r="M176" s="21">
        <f t="shared" si="23"/>
        <v>1.0795129400000001</v>
      </c>
      <c r="N176" s="22">
        <f t="shared" si="24"/>
        <v>397.75821680234526</v>
      </c>
      <c r="O176" s="16"/>
      <c r="P176" s="21">
        <f t="shared" si="25"/>
        <v>1.0795129400000001</v>
      </c>
      <c r="Q176" s="22">
        <f t="shared" si="26"/>
        <v>-310.4417831976549</v>
      </c>
    </row>
    <row r="177" spans="1:17" ht="15" customHeight="1" x14ac:dyDescent="0.25">
      <c r="A177" s="18">
        <v>44798</v>
      </c>
      <c r="B177" s="21">
        <v>0</v>
      </c>
      <c r="C177" s="21">
        <v>0.67138055000000019</v>
      </c>
      <c r="D177" s="22">
        <f t="shared" si="19"/>
        <v>0.67138055000000019</v>
      </c>
      <c r="E177" s="16"/>
      <c r="F177" s="21">
        <v>0</v>
      </c>
      <c r="G177" s="21">
        <v>0</v>
      </c>
      <c r="H177" s="22">
        <f t="shared" si="20"/>
        <v>0</v>
      </c>
      <c r="I177" s="16"/>
      <c r="J177" s="21">
        <f t="shared" si="21"/>
        <v>0</v>
      </c>
      <c r="K177" s="22">
        <f t="shared" si="22"/>
        <v>-708.2</v>
      </c>
      <c r="L177" s="16"/>
      <c r="M177" s="21">
        <f t="shared" si="23"/>
        <v>0.67138055000000019</v>
      </c>
      <c r="N177" s="22">
        <f t="shared" si="24"/>
        <v>398.42959735234524</v>
      </c>
      <c r="O177" s="16"/>
      <c r="P177" s="21">
        <f t="shared" si="25"/>
        <v>0.67138055000000019</v>
      </c>
      <c r="Q177" s="22">
        <f t="shared" si="26"/>
        <v>-309.77040264765492</v>
      </c>
    </row>
    <row r="178" spans="1:17" ht="15" customHeight="1" x14ac:dyDescent="0.25">
      <c r="A178" s="18">
        <v>44799</v>
      </c>
      <c r="B178" s="21">
        <v>0</v>
      </c>
      <c r="C178" s="21">
        <v>0.35730935999999996</v>
      </c>
      <c r="D178" s="22">
        <f t="shared" si="19"/>
        <v>0.35730935999999996</v>
      </c>
      <c r="E178" s="16"/>
      <c r="F178" s="21">
        <v>0</v>
      </c>
      <c r="G178" s="21">
        <v>2.5620000000000002E-5</v>
      </c>
      <c r="H178" s="22">
        <f t="shared" si="20"/>
        <v>2.5620000000000002E-5</v>
      </c>
      <c r="I178" s="16"/>
      <c r="J178" s="21">
        <f t="shared" si="21"/>
        <v>0</v>
      </c>
      <c r="K178" s="22">
        <f t="shared" si="22"/>
        <v>-708.2</v>
      </c>
      <c r="L178" s="16"/>
      <c r="M178" s="21">
        <f t="shared" si="23"/>
        <v>0.35728373999999996</v>
      </c>
      <c r="N178" s="22">
        <f t="shared" si="24"/>
        <v>398.78688109234525</v>
      </c>
      <c r="O178" s="16"/>
      <c r="P178" s="21">
        <f t="shared" si="25"/>
        <v>0.35728373999999996</v>
      </c>
      <c r="Q178" s="22">
        <f t="shared" si="26"/>
        <v>-309.4131189076549</v>
      </c>
    </row>
    <row r="179" spans="1:17" ht="15" customHeight="1" x14ac:dyDescent="0.25">
      <c r="A179" s="18">
        <v>44802</v>
      </c>
      <c r="B179" s="21">
        <v>0</v>
      </c>
      <c r="C179" s="21">
        <v>0.11851794</v>
      </c>
      <c r="D179" s="22">
        <f t="shared" si="19"/>
        <v>0.11851794</v>
      </c>
      <c r="E179" s="16"/>
      <c r="F179" s="21">
        <v>0</v>
      </c>
      <c r="G179" s="21">
        <v>0</v>
      </c>
      <c r="H179" s="22">
        <f t="shared" si="20"/>
        <v>0</v>
      </c>
      <c r="I179" s="16"/>
      <c r="J179" s="21">
        <f t="shared" si="21"/>
        <v>0</v>
      </c>
      <c r="K179" s="22">
        <f t="shared" si="22"/>
        <v>-708.2</v>
      </c>
      <c r="L179" s="16"/>
      <c r="M179" s="21">
        <f t="shared" si="23"/>
        <v>0.11851794</v>
      </c>
      <c r="N179" s="22">
        <f t="shared" si="24"/>
        <v>398.90539903234526</v>
      </c>
      <c r="O179" s="16"/>
      <c r="P179" s="21">
        <f t="shared" si="25"/>
        <v>0.11851794</v>
      </c>
      <c r="Q179" s="22">
        <f t="shared" si="26"/>
        <v>-309.2946009676549</v>
      </c>
    </row>
    <row r="180" spans="1:17" ht="15" customHeight="1" x14ac:dyDescent="0.25">
      <c r="A180" s="18">
        <v>44803</v>
      </c>
      <c r="B180" s="21">
        <v>0</v>
      </c>
      <c r="C180" s="21">
        <v>23.377812120089274</v>
      </c>
      <c r="D180" s="22">
        <f t="shared" si="19"/>
        <v>23.377812120089274</v>
      </c>
      <c r="E180" s="16"/>
      <c r="F180" s="21">
        <v>0</v>
      </c>
      <c r="G180" s="21">
        <v>0</v>
      </c>
      <c r="H180" s="22">
        <f t="shared" si="20"/>
        <v>0</v>
      </c>
      <c r="I180" s="16"/>
      <c r="J180" s="21">
        <f t="shared" si="21"/>
        <v>0</v>
      </c>
      <c r="K180" s="22">
        <f t="shared" si="22"/>
        <v>-708.2</v>
      </c>
      <c r="L180" s="16"/>
      <c r="M180" s="21">
        <f t="shared" si="23"/>
        <v>23.377812120089274</v>
      </c>
      <c r="N180" s="22">
        <f t="shared" si="24"/>
        <v>422.28321115243455</v>
      </c>
      <c r="O180" s="16"/>
      <c r="P180" s="21">
        <f t="shared" si="25"/>
        <v>23.377812120089274</v>
      </c>
      <c r="Q180" s="22">
        <f t="shared" si="26"/>
        <v>-285.91678884756561</v>
      </c>
    </row>
    <row r="181" spans="1:17" ht="15" customHeight="1" x14ac:dyDescent="0.25">
      <c r="A181" s="18">
        <v>44804</v>
      </c>
      <c r="B181" s="21">
        <v>0</v>
      </c>
      <c r="C181" s="21">
        <v>0.68819540000000001</v>
      </c>
      <c r="D181" s="22">
        <f t="shared" si="19"/>
        <v>0.68819540000000001</v>
      </c>
      <c r="E181" s="16"/>
      <c r="F181" s="21">
        <v>0</v>
      </c>
      <c r="G181" s="21">
        <v>0</v>
      </c>
      <c r="H181" s="22">
        <f t="shared" si="20"/>
        <v>0</v>
      </c>
      <c r="I181" s="16"/>
      <c r="J181" s="21">
        <f t="shared" si="21"/>
        <v>0</v>
      </c>
      <c r="K181" s="22">
        <f t="shared" si="22"/>
        <v>-708.2</v>
      </c>
      <c r="L181" s="16"/>
      <c r="M181" s="21">
        <f t="shared" si="23"/>
        <v>0.68819540000000001</v>
      </c>
      <c r="N181" s="22">
        <f t="shared" si="24"/>
        <v>422.97140655243453</v>
      </c>
      <c r="O181" s="16"/>
      <c r="P181" s="21">
        <f t="shared" si="25"/>
        <v>0.68819540000000001</v>
      </c>
      <c r="Q181" s="22">
        <f t="shared" si="26"/>
        <v>-285.22859344756563</v>
      </c>
    </row>
    <row r="182" spans="1:17" ht="15" customHeight="1" x14ac:dyDescent="0.25">
      <c r="A182" s="18">
        <v>44805</v>
      </c>
      <c r="B182" s="21">
        <v>0</v>
      </c>
      <c r="C182" s="21">
        <v>13.67646882</v>
      </c>
      <c r="D182" s="22">
        <f t="shared" si="19"/>
        <v>13.67646882</v>
      </c>
      <c r="E182" s="16"/>
      <c r="F182" s="21">
        <v>0</v>
      </c>
      <c r="G182" s="21">
        <v>0</v>
      </c>
      <c r="H182" s="22">
        <f t="shared" si="20"/>
        <v>0</v>
      </c>
      <c r="I182" s="16"/>
      <c r="J182" s="21">
        <f t="shared" si="21"/>
        <v>0</v>
      </c>
      <c r="K182" s="22">
        <f t="shared" si="22"/>
        <v>-708.2</v>
      </c>
      <c r="L182" s="16"/>
      <c r="M182" s="21">
        <f t="shared" si="23"/>
        <v>13.67646882</v>
      </c>
      <c r="N182" s="22">
        <f t="shared" si="24"/>
        <v>436.64787537243456</v>
      </c>
      <c r="O182" s="16"/>
      <c r="P182" s="21">
        <f t="shared" si="25"/>
        <v>13.67646882</v>
      </c>
      <c r="Q182" s="22">
        <f t="shared" si="26"/>
        <v>-271.5521246275656</v>
      </c>
    </row>
    <row r="183" spans="1:17" ht="15" customHeight="1" x14ac:dyDescent="0.25">
      <c r="A183" s="18">
        <v>44806</v>
      </c>
      <c r="B183" s="21">
        <v>0</v>
      </c>
      <c r="C183" s="21">
        <v>7.6615719999999998E-2</v>
      </c>
      <c r="D183" s="22">
        <f t="shared" si="19"/>
        <v>7.6615719999999998E-2</v>
      </c>
      <c r="E183" s="16"/>
      <c r="F183" s="21">
        <v>0</v>
      </c>
      <c r="G183" s="21">
        <v>0</v>
      </c>
      <c r="H183" s="22">
        <f t="shared" si="20"/>
        <v>0</v>
      </c>
      <c r="I183" s="16"/>
      <c r="J183" s="21">
        <f t="shared" si="21"/>
        <v>0</v>
      </c>
      <c r="K183" s="22">
        <f t="shared" si="22"/>
        <v>-708.2</v>
      </c>
      <c r="L183" s="16"/>
      <c r="M183" s="21">
        <f t="shared" si="23"/>
        <v>7.6615719999999998E-2</v>
      </c>
      <c r="N183" s="22">
        <f t="shared" si="24"/>
        <v>436.72449109243456</v>
      </c>
      <c r="O183" s="16"/>
      <c r="P183" s="21">
        <f t="shared" si="25"/>
        <v>7.6615719999999998E-2</v>
      </c>
      <c r="Q183" s="22">
        <f t="shared" si="26"/>
        <v>-271.4755089075656</v>
      </c>
    </row>
    <row r="184" spans="1:17" ht="15" customHeight="1" x14ac:dyDescent="0.25">
      <c r="A184" s="18">
        <v>44809</v>
      </c>
      <c r="B184" s="21">
        <v>0</v>
      </c>
      <c r="C184" s="21">
        <v>6.2735579999999999E-2</v>
      </c>
      <c r="D184" s="22">
        <f t="shared" si="19"/>
        <v>6.2735579999999999E-2</v>
      </c>
      <c r="E184" s="16"/>
      <c r="F184" s="21">
        <v>0</v>
      </c>
      <c r="G184" s="21">
        <v>0</v>
      </c>
      <c r="H184" s="22">
        <f t="shared" si="20"/>
        <v>0</v>
      </c>
      <c r="I184" s="16"/>
      <c r="J184" s="21">
        <f t="shared" si="21"/>
        <v>0</v>
      </c>
      <c r="K184" s="22">
        <f t="shared" si="22"/>
        <v>-708.2</v>
      </c>
      <c r="L184" s="16"/>
      <c r="M184" s="21">
        <f t="shared" si="23"/>
        <v>6.2735579999999999E-2</v>
      </c>
      <c r="N184" s="22">
        <f t="shared" si="24"/>
        <v>436.78722667243454</v>
      </c>
      <c r="O184" s="16"/>
      <c r="P184" s="21">
        <f t="shared" si="25"/>
        <v>6.2735579999999999E-2</v>
      </c>
      <c r="Q184" s="22">
        <f t="shared" si="26"/>
        <v>-271.41277332756562</v>
      </c>
    </row>
    <row r="185" spans="1:17" ht="15" customHeight="1" x14ac:dyDescent="0.25">
      <c r="A185" s="18">
        <v>44810</v>
      </c>
      <c r="B185" s="21">
        <v>0</v>
      </c>
      <c r="C185" s="21">
        <v>38.765751519999988</v>
      </c>
      <c r="D185" s="22">
        <f t="shared" si="19"/>
        <v>38.765751519999988</v>
      </c>
      <c r="E185" s="16"/>
      <c r="F185" s="21">
        <v>0</v>
      </c>
      <c r="G185" s="21">
        <v>0</v>
      </c>
      <c r="H185" s="22">
        <f t="shared" si="20"/>
        <v>0</v>
      </c>
      <c r="I185" s="16"/>
      <c r="J185" s="21">
        <f t="shared" si="21"/>
        <v>0</v>
      </c>
      <c r="K185" s="22">
        <f t="shared" si="22"/>
        <v>-708.2</v>
      </c>
      <c r="L185" s="16"/>
      <c r="M185" s="21">
        <f t="shared" si="23"/>
        <v>38.765751519999988</v>
      </c>
      <c r="N185" s="22">
        <f t="shared" si="24"/>
        <v>475.55297819243452</v>
      </c>
      <c r="O185" s="16"/>
      <c r="P185" s="21">
        <f t="shared" si="25"/>
        <v>38.765751519999988</v>
      </c>
      <c r="Q185" s="22">
        <f t="shared" si="26"/>
        <v>-232.64702180756564</v>
      </c>
    </row>
    <row r="186" spans="1:17" ht="15" customHeight="1" x14ac:dyDescent="0.25">
      <c r="A186" s="18">
        <v>44811</v>
      </c>
      <c r="B186" s="21">
        <v>0</v>
      </c>
      <c r="C186" s="21">
        <v>2.2346187899999999</v>
      </c>
      <c r="D186" s="22">
        <f t="shared" si="19"/>
        <v>2.2346187899999999</v>
      </c>
      <c r="E186" s="16"/>
      <c r="F186" s="21">
        <v>0</v>
      </c>
      <c r="G186" s="21">
        <v>0</v>
      </c>
      <c r="H186" s="22">
        <f t="shared" si="20"/>
        <v>0</v>
      </c>
      <c r="I186" s="16"/>
      <c r="J186" s="21">
        <f t="shared" si="21"/>
        <v>0</v>
      </c>
      <c r="K186" s="22">
        <f t="shared" si="22"/>
        <v>-708.2</v>
      </c>
      <c r="L186" s="16"/>
      <c r="M186" s="21">
        <f t="shared" si="23"/>
        <v>2.2346187899999999</v>
      </c>
      <c r="N186" s="22">
        <f t="shared" si="24"/>
        <v>477.78759698243454</v>
      </c>
      <c r="O186" s="16"/>
      <c r="P186" s="21">
        <f t="shared" si="25"/>
        <v>2.2346187899999999</v>
      </c>
      <c r="Q186" s="22">
        <f t="shared" si="26"/>
        <v>-230.41240301756562</v>
      </c>
    </row>
    <row r="187" spans="1:17" ht="15" customHeight="1" x14ac:dyDescent="0.25">
      <c r="A187" s="18">
        <v>44812</v>
      </c>
      <c r="B187" s="21">
        <v>0</v>
      </c>
      <c r="C187" s="21">
        <v>2.3153248624797502</v>
      </c>
      <c r="D187" s="22">
        <f t="shared" si="19"/>
        <v>2.3153248624797502</v>
      </c>
      <c r="E187" s="16"/>
      <c r="F187" s="21">
        <v>0</v>
      </c>
      <c r="G187" s="21">
        <v>0</v>
      </c>
      <c r="H187" s="22">
        <f t="shared" si="20"/>
        <v>0</v>
      </c>
      <c r="I187" s="16"/>
      <c r="J187" s="21">
        <f t="shared" si="21"/>
        <v>0</v>
      </c>
      <c r="K187" s="22">
        <f t="shared" si="22"/>
        <v>-708.2</v>
      </c>
      <c r="L187" s="16"/>
      <c r="M187" s="21">
        <f t="shared" si="23"/>
        <v>2.3153248624797502</v>
      </c>
      <c r="N187" s="22">
        <f t="shared" si="24"/>
        <v>480.10292184491431</v>
      </c>
      <c r="O187" s="16"/>
      <c r="P187" s="21">
        <f t="shared" si="25"/>
        <v>2.3153248624797502</v>
      </c>
      <c r="Q187" s="22">
        <f t="shared" si="26"/>
        <v>-228.09707815508588</v>
      </c>
    </row>
    <row r="188" spans="1:17" ht="15" customHeight="1" x14ac:dyDescent="0.25">
      <c r="A188" s="18">
        <v>44813</v>
      </c>
      <c r="B188" s="21">
        <v>0</v>
      </c>
      <c r="C188" s="21">
        <v>7.3907890000000004E-2</v>
      </c>
      <c r="D188" s="22">
        <f t="shared" si="19"/>
        <v>7.3907890000000004E-2</v>
      </c>
      <c r="E188" s="16"/>
      <c r="F188" s="21">
        <v>0</v>
      </c>
      <c r="G188" s="21">
        <v>0</v>
      </c>
      <c r="H188" s="22">
        <f t="shared" si="20"/>
        <v>0</v>
      </c>
      <c r="I188" s="16"/>
      <c r="J188" s="21">
        <f t="shared" si="21"/>
        <v>0</v>
      </c>
      <c r="K188" s="22">
        <f t="shared" si="22"/>
        <v>-708.2</v>
      </c>
      <c r="L188" s="16"/>
      <c r="M188" s="21">
        <f t="shared" si="23"/>
        <v>7.3907890000000004E-2</v>
      </c>
      <c r="N188" s="22">
        <f t="shared" si="24"/>
        <v>480.17682973491429</v>
      </c>
      <c r="O188" s="16"/>
      <c r="P188" s="21">
        <f t="shared" si="25"/>
        <v>7.3907890000000004E-2</v>
      </c>
      <c r="Q188" s="22">
        <f t="shared" si="26"/>
        <v>-228.02317026508589</v>
      </c>
    </row>
    <row r="189" spans="1:17" ht="15" customHeight="1" x14ac:dyDescent="0.25">
      <c r="A189" s="18">
        <v>44816</v>
      </c>
      <c r="B189" s="21">
        <v>0</v>
      </c>
      <c r="C189" s="21">
        <v>1.1230479999999999E-2</v>
      </c>
      <c r="D189" s="22">
        <f t="shared" si="19"/>
        <v>1.1230479999999999E-2</v>
      </c>
      <c r="E189" s="16"/>
      <c r="F189" s="21">
        <v>0</v>
      </c>
      <c r="G189" s="21">
        <v>0</v>
      </c>
      <c r="H189" s="22">
        <f t="shared" si="20"/>
        <v>0</v>
      </c>
      <c r="I189" s="16"/>
      <c r="J189" s="21">
        <f t="shared" si="21"/>
        <v>0</v>
      </c>
      <c r="K189" s="22">
        <f t="shared" si="22"/>
        <v>-708.2</v>
      </c>
      <c r="L189" s="16"/>
      <c r="M189" s="21">
        <f t="shared" si="23"/>
        <v>1.1230479999999999E-2</v>
      </c>
      <c r="N189" s="22">
        <f t="shared" si="24"/>
        <v>480.18806021491429</v>
      </c>
      <c r="O189" s="16"/>
      <c r="P189" s="21">
        <f t="shared" si="25"/>
        <v>1.1230479999999999E-2</v>
      </c>
      <c r="Q189" s="22">
        <f t="shared" si="26"/>
        <v>-228.0119397850859</v>
      </c>
    </row>
    <row r="190" spans="1:17" ht="15" customHeight="1" x14ac:dyDescent="0.25">
      <c r="A190" s="18">
        <v>44817</v>
      </c>
      <c r="B190" s="21">
        <v>0</v>
      </c>
      <c r="C190" s="21">
        <v>3.536656939999999</v>
      </c>
      <c r="D190" s="22">
        <f t="shared" si="19"/>
        <v>3.536656939999999</v>
      </c>
      <c r="E190" s="16"/>
      <c r="F190" s="21">
        <v>0</v>
      </c>
      <c r="G190" s="21">
        <v>0</v>
      </c>
      <c r="H190" s="22">
        <f t="shared" si="20"/>
        <v>0</v>
      </c>
      <c r="I190" s="16"/>
      <c r="J190" s="21">
        <f t="shared" si="21"/>
        <v>0</v>
      </c>
      <c r="K190" s="22">
        <f t="shared" si="22"/>
        <v>-708.2</v>
      </c>
      <c r="L190" s="16"/>
      <c r="M190" s="21">
        <f t="shared" si="23"/>
        <v>3.536656939999999</v>
      </c>
      <c r="N190" s="22">
        <f t="shared" si="24"/>
        <v>483.72471715491429</v>
      </c>
      <c r="O190" s="16"/>
      <c r="P190" s="21">
        <f t="shared" si="25"/>
        <v>3.536656939999999</v>
      </c>
      <c r="Q190" s="22">
        <f t="shared" si="26"/>
        <v>-224.4752828450859</v>
      </c>
    </row>
    <row r="191" spans="1:17" ht="15" customHeight="1" x14ac:dyDescent="0.25">
      <c r="A191" s="18">
        <v>44818</v>
      </c>
      <c r="B191" s="21">
        <v>0</v>
      </c>
      <c r="C191" s="21">
        <v>4.9417919100000001</v>
      </c>
      <c r="D191" s="22">
        <f t="shared" si="19"/>
        <v>4.9417919100000001</v>
      </c>
      <c r="E191" s="16"/>
      <c r="F191" s="21">
        <v>0</v>
      </c>
      <c r="G191" s="21">
        <v>0</v>
      </c>
      <c r="H191" s="22">
        <f t="shared" si="20"/>
        <v>0</v>
      </c>
      <c r="I191" s="16"/>
      <c r="J191" s="21">
        <f t="shared" si="21"/>
        <v>0</v>
      </c>
      <c r="K191" s="22">
        <f t="shared" si="22"/>
        <v>-708.2</v>
      </c>
      <c r="L191" s="16"/>
      <c r="M191" s="21">
        <f t="shared" si="23"/>
        <v>4.9417919100000001</v>
      </c>
      <c r="N191" s="22">
        <f t="shared" si="24"/>
        <v>488.66650906491429</v>
      </c>
      <c r="O191" s="16"/>
      <c r="P191" s="21">
        <f t="shared" si="25"/>
        <v>4.9417919100000001</v>
      </c>
      <c r="Q191" s="22">
        <f t="shared" si="26"/>
        <v>-219.53349093508589</v>
      </c>
    </row>
    <row r="192" spans="1:17" ht="15" customHeight="1" x14ac:dyDescent="0.25">
      <c r="A192" s="18">
        <v>44819</v>
      </c>
      <c r="B192" s="21">
        <v>0</v>
      </c>
      <c r="C192" s="21">
        <v>5.2872430002232234</v>
      </c>
      <c r="D192" s="22">
        <f t="shared" si="19"/>
        <v>5.2872430002232234</v>
      </c>
      <c r="E192" s="16"/>
      <c r="F192" s="21">
        <v>0</v>
      </c>
      <c r="G192" s="21">
        <v>0</v>
      </c>
      <c r="H192" s="22">
        <f t="shared" si="20"/>
        <v>0</v>
      </c>
      <c r="I192" s="16"/>
      <c r="J192" s="21">
        <f t="shared" si="21"/>
        <v>0</v>
      </c>
      <c r="K192" s="22">
        <f t="shared" si="22"/>
        <v>-708.2</v>
      </c>
      <c r="L192" s="16"/>
      <c r="M192" s="21">
        <f t="shared" si="23"/>
        <v>5.2872430002232234</v>
      </c>
      <c r="N192" s="22">
        <f t="shared" si="24"/>
        <v>493.95375206513751</v>
      </c>
      <c r="O192" s="16"/>
      <c r="P192" s="21">
        <f t="shared" si="25"/>
        <v>5.2872430002232234</v>
      </c>
      <c r="Q192" s="22">
        <f t="shared" si="26"/>
        <v>-214.24624793486268</v>
      </c>
    </row>
    <row r="193" spans="1:17" ht="15" customHeight="1" x14ac:dyDescent="0.25">
      <c r="A193" s="18">
        <v>44820</v>
      </c>
      <c r="B193" s="21">
        <v>0</v>
      </c>
      <c r="C193" s="21">
        <v>4.0073070000000002E-2</v>
      </c>
      <c r="D193" s="22">
        <f t="shared" si="19"/>
        <v>4.0073070000000002E-2</v>
      </c>
      <c r="E193" s="16"/>
      <c r="F193" s="21">
        <v>0</v>
      </c>
      <c r="G193" s="21">
        <v>0</v>
      </c>
      <c r="H193" s="22">
        <f t="shared" si="20"/>
        <v>0</v>
      </c>
      <c r="I193" s="16"/>
      <c r="J193" s="21">
        <f t="shared" si="21"/>
        <v>0</v>
      </c>
      <c r="K193" s="22">
        <f t="shared" si="22"/>
        <v>-708.2</v>
      </c>
      <c r="L193" s="16"/>
      <c r="M193" s="21">
        <f t="shared" si="23"/>
        <v>4.0073070000000002E-2</v>
      </c>
      <c r="N193" s="22">
        <f t="shared" si="24"/>
        <v>493.99382513513751</v>
      </c>
      <c r="O193" s="16"/>
      <c r="P193" s="21">
        <f t="shared" si="25"/>
        <v>4.0073070000000002E-2</v>
      </c>
      <c r="Q193" s="22">
        <f t="shared" si="26"/>
        <v>-214.20617486486267</v>
      </c>
    </row>
    <row r="194" spans="1:17" ht="15" customHeight="1" x14ac:dyDescent="0.25">
      <c r="A194" s="18">
        <v>44823</v>
      </c>
      <c r="B194" s="21">
        <v>0</v>
      </c>
      <c r="C194" s="21">
        <v>0.61702043999999989</v>
      </c>
      <c r="D194" s="22">
        <f t="shared" si="19"/>
        <v>0.61702043999999989</v>
      </c>
      <c r="E194" s="16"/>
      <c r="F194" s="21">
        <v>0</v>
      </c>
      <c r="G194" s="21">
        <v>0</v>
      </c>
      <c r="H194" s="22">
        <f t="shared" si="20"/>
        <v>0</v>
      </c>
      <c r="I194" s="16"/>
      <c r="J194" s="21">
        <f t="shared" si="21"/>
        <v>0</v>
      </c>
      <c r="K194" s="22">
        <f t="shared" si="22"/>
        <v>-708.2</v>
      </c>
      <c r="L194" s="16"/>
      <c r="M194" s="21">
        <f t="shared" si="23"/>
        <v>0.61702043999999989</v>
      </c>
      <c r="N194" s="22">
        <f t="shared" si="24"/>
        <v>494.61084557513749</v>
      </c>
      <c r="O194" s="16"/>
      <c r="P194" s="21">
        <f t="shared" si="25"/>
        <v>0.61702043999999989</v>
      </c>
      <c r="Q194" s="22">
        <f t="shared" si="26"/>
        <v>-213.58915442486267</v>
      </c>
    </row>
    <row r="195" spans="1:17" ht="15" customHeight="1" x14ac:dyDescent="0.25">
      <c r="A195" s="18">
        <v>44824</v>
      </c>
      <c r="B195" s="21">
        <v>0</v>
      </c>
      <c r="C195" s="21">
        <v>8.8594014199999922</v>
      </c>
      <c r="D195" s="22">
        <f t="shared" si="19"/>
        <v>8.8594014199999922</v>
      </c>
      <c r="E195" s="16"/>
      <c r="F195" s="21">
        <v>0</v>
      </c>
      <c r="G195" s="21">
        <v>2.0108000000000002E-4</v>
      </c>
      <c r="H195" s="22">
        <f t="shared" si="20"/>
        <v>2.0108000000000002E-4</v>
      </c>
      <c r="I195" s="16"/>
      <c r="J195" s="21">
        <f t="shared" si="21"/>
        <v>0</v>
      </c>
      <c r="K195" s="22">
        <f t="shared" si="22"/>
        <v>-708.2</v>
      </c>
      <c r="L195" s="16"/>
      <c r="M195" s="21">
        <f t="shared" si="23"/>
        <v>8.8592003399999921</v>
      </c>
      <c r="N195" s="22">
        <f t="shared" si="24"/>
        <v>503.47004591513746</v>
      </c>
      <c r="O195" s="16"/>
      <c r="P195" s="21">
        <f t="shared" si="25"/>
        <v>8.8592003399999921</v>
      </c>
      <c r="Q195" s="22">
        <f t="shared" si="26"/>
        <v>-204.72995408486267</v>
      </c>
    </row>
    <row r="196" spans="1:17" ht="15" customHeight="1" x14ac:dyDescent="0.25">
      <c r="A196" s="18">
        <v>44825</v>
      </c>
      <c r="B196" s="21">
        <v>0</v>
      </c>
      <c r="C196" s="21">
        <v>5.3754719999999992E-2</v>
      </c>
      <c r="D196" s="22">
        <f t="shared" si="19"/>
        <v>5.3754719999999992E-2</v>
      </c>
      <c r="E196" s="16"/>
      <c r="F196" s="21">
        <v>0</v>
      </c>
      <c r="G196" s="21">
        <v>0</v>
      </c>
      <c r="H196" s="22">
        <f t="shared" si="20"/>
        <v>0</v>
      </c>
      <c r="I196" s="16"/>
      <c r="J196" s="21">
        <f t="shared" si="21"/>
        <v>0</v>
      </c>
      <c r="K196" s="22">
        <f t="shared" si="22"/>
        <v>-708.2</v>
      </c>
      <c r="L196" s="16"/>
      <c r="M196" s="21">
        <f t="shared" si="23"/>
        <v>5.3754719999999992E-2</v>
      </c>
      <c r="N196" s="22">
        <f t="shared" si="24"/>
        <v>503.52380063513743</v>
      </c>
      <c r="O196" s="16"/>
      <c r="P196" s="21">
        <f t="shared" si="25"/>
        <v>5.3754719999999992E-2</v>
      </c>
      <c r="Q196" s="22">
        <f t="shared" si="26"/>
        <v>-204.67619936486267</v>
      </c>
    </row>
    <row r="197" spans="1:17" ht="15" customHeight="1" x14ac:dyDescent="0.25">
      <c r="A197" s="18">
        <v>44826</v>
      </c>
      <c r="B197" s="21">
        <v>0</v>
      </c>
      <c r="C197" s="21">
        <v>2.8357791699999999</v>
      </c>
      <c r="D197" s="22">
        <f t="shared" si="19"/>
        <v>2.8357791699999999</v>
      </c>
      <c r="E197" s="16"/>
      <c r="F197" s="21">
        <v>0</v>
      </c>
      <c r="G197" s="21">
        <v>0</v>
      </c>
      <c r="H197" s="22">
        <f t="shared" si="20"/>
        <v>0</v>
      </c>
      <c r="I197" s="16"/>
      <c r="J197" s="21">
        <f t="shared" si="21"/>
        <v>0</v>
      </c>
      <c r="K197" s="22">
        <f t="shared" si="22"/>
        <v>-708.2</v>
      </c>
      <c r="L197" s="16"/>
      <c r="M197" s="21">
        <f t="shared" si="23"/>
        <v>2.8357791699999999</v>
      </c>
      <c r="N197" s="22">
        <f t="shared" si="24"/>
        <v>506.35957980513746</v>
      </c>
      <c r="O197" s="16"/>
      <c r="P197" s="21">
        <f t="shared" si="25"/>
        <v>2.8357791699999999</v>
      </c>
      <c r="Q197" s="22">
        <f t="shared" si="26"/>
        <v>-201.84042019486267</v>
      </c>
    </row>
    <row r="198" spans="1:17" ht="15" customHeight="1" x14ac:dyDescent="0.25">
      <c r="A198" s="18">
        <v>44827</v>
      </c>
      <c r="B198" s="21">
        <v>0</v>
      </c>
      <c r="C198" s="21">
        <v>0.51894594000000005</v>
      </c>
      <c r="D198" s="22">
        <f t="shared" si="19"/>
        <v>0.51894594000000005</v>
      </c>
      <c r="E198" s="16"/>
      <c r="F198" s="21">
        <v>0</v>
      </c>
      <c r="G198" s="21">
        <v>0</v>
      </c>
      <c r="H198" s="22">
        <f t="shared" si="20"/>
        <v>0</v>
      </c>
      <c r="I198" s="16"/>
      <c r="J198" s="21">
        <f t="shared" si="21"/>
        <v>0</v>
      </c>
      <c r="K198" s="22">
        <f t="shared" si="22"/>
        <v>-708.2</v>
      </c>
      <c r="L198" s="16"/>
      <c r="M198" s="21">
        <f t="shared" si="23"/>
        <v>0.51894594000000005</v>
      </c>
      <c r="N198" s="22">
        <f t="shared" si="24"/>
        <v>506.87852574513744</v>
      </c>
      <c r="O198" s="16"/>
      <c r="P198" s="21">
        <f t="shared" si="25"/>
        <v>0.51894594000000005</v>
      </c>
      <c r="Q198" s="22">
        <f t="shared" si="26"/>
        <v>-201.32147425486266</v>
      </c>
    </row>
    <row r="199" spans="1:17" ht="15" customHeight="1" x14ac:dyDescent="0.25">
      <c r="A199" s="18">
        <v>44830</v>
      </c>
      <c r="B199" s="21">
        <v>0</v>
      </c>
      <c r="C199" s="21">
        <v>2.23280448</v>
      </c>
      <c r="D199" s="22">
        <f t="shared" si="19"/>
        <v>2.23280448</v>
      </c>
      <c r="E199" s="16"/>
      <c r="F199" s="21">
        <v>0</v>
      </c>
      <c r="G199" s="21">
        <v>0</v>
      </c>
      <c r="H199" s="22">
        <f t="shared" si="20"/>
        <v>0</v>
      </c>
      <c r="I199" s="16"/>
      <c r="J199" s="21">
        <f t="shared" si="21"/>
        <v>0</v>
      </c>
      <c r="K199" s="22">
        <f t="shared" si="22"/>
        <v>-708.2</v>
      </c>
      <c r="L199" s="16"/>
      <c r="M199" s="21">
        <f t="shared" si="23"/>
        <v>2.23280448</v>
      </c>
      <c r="N199" s="22">
        <f t="shared" si="24"/>
        <v>509.11133022513746</v>
      </c>
      <c r="O199" s="16"/>
      <c r="P199" s="21">
        <f t="shared" si="25"/>
        <v>2.23280448</v>
      </c>
      <c r="Q199" s="22">
        <f t="shared" si="26"/>
        <v>-199.08866977486267</v>
      </c>
    </row>
    <row r="200" spans="1:17" ht="15" customHeight="1" x14ac:dyDescent="0.25">
      <c r="A200" s="18">
        <v>44831</v>
      </c>
      <c r="B200" s="21">
        <v>0</v>
      </c>
      <c r="C200" s="21">
        <v>4.9121699399999965</v>
      </c>
      <c r="D200" s="22">
        <f t="shared" si="19"/>
        <v>4.9121699399999965</v>
      </c>
      <c r="E200" s="16"/>
      <c r="F200" s="21">
        <v>0</v>
      </c>
      <c r="G200" s="21">
        <v>0</v>
      </c>
      <c r="H200" s="22">
        <f t="shared" si="20"/>
        <v>0</v>
      </c>
      <c r="I200" s="16"/>
      <c r="J200" s="21">
        <f t="shared" si="21"/>
        <v>0</v>
      </c>
      <c r="K200" s="22">
        <f t="shared" si="22"/>
        <v>-708.2</v>
      </c>
      <c r="L200" s="16"/>
      <c r="M200" s="21">
        <f t="shared" si="23"/>
        <v>4.9121699399999965</v>
      </c>
      <c r="N200" s="22">
        <f t="shared" si="24"/>
        <v>514.02350016513742</v>
      </c>
      <c r="O200" s="16"/>
      <c r="P200" s="21">
        <f t="shared" si="25"/>
        <v>4.9121699399999965</v>
      </c>
      <c r="Q200" s="22">
        <f t="shared" si="26"/>
        <v>-194.17649983486268</v>
      </c>
    </row>
    <row r="201" spans="1:17" ht="15" customHeight="1" x14ac:dyDescent="0.25">
      <c r="A201" s="18">
        <v>44832</v>
      </c>
      <c r="B201" s="21">
        <v>0</v>
      </c>
      <c r="C201" s="21">
        <v>0.17245768999999997</v>
      </c>
      <c r="D201" s="22">
        <f t="shared" si="19"/>
        <v>0.17245768999999997</v>
      </c>
      <c r="E201" s="16"/>
      <c r="F201" s="21">
        <v>0</v>
      </c>
      <c r="G201" s="21">
        <v>0</v>
      </c>
      <c r="H201" s="22">
        <f t="shared" si="20"/>
        <v>0</v>
      </c>
      <c r="I201" s="16"/>
      <c r="J201" s="21">
        <f t="shared" si="21"/>
        <v>0</v>
      </c>
      <c r="K201" s="22">
        <f t="shared" si="22"/>
        <v>-708.2</v>
      </c>
      <c r="L201" s="16"/>
      <c r="M201" s="21">
        <f t="shared" si="23"/>
        <v>0.17245768999999997</v>
      </c>
      <c r="N201" s="22">
        <f t="shared" si="24"/>
        <v>514.19595785513741</v>
      </c>
      <c r="O201" s="16"/>
      <c r="P201" s="21">
        <f t="shared" si="25"/>
        <v>0.17245768999999997</v>
      </c>
      <c r="Q201" s="22">
        <f t="shared" si="26"/>
        <v>-194.00404214486269</v>
      </c>
    </row>
    <row r="202" spans="1:17" ht="15" customHeight="1" x14ac:dyDescent="0.25">
      <c r="A202" s="18">
        <v>44833</v>
      </c>
      <c r="B202" s="21">
        <v>0</v>
      </c>
      <c r="C202" s="21">
        <v>26.743444579999977</v>
      </c>
      <c r="D202" s="22">
        <f t="shared" si="19"/>
        <v>26.743444579999977</v>
      </c>
      <c r="E202" s="16"/>
      <c r="F202" s="21">
        <v>0</v>
      </c>
      <c r="G202" s="21">
        <v>0</v>
      </c>
      <c r="H202" s="22">
        <f t="shared" si="20"/>
        <v>0</v>
      </c>
      <c r="I202" s="16"/>
      <c r="J202" s="21">
        <f t="shared" si="21"/>
        <v>0</v>
      </c>
      <c r="K202" s="22">
        <f t="shared" si="22"/>
        <v>-708.2</v>
      </c>
      <c r="L202" s="16"/>
      <c r="M202" s="21">
        <f t="shared" si="23"/>
        <v>26.743444579999977</v>
      </c>
      <c r="N202" s="22">
        <f t="shared" si="24"/>
        <v>540.93940243513737</v>
      </c>
      <c r="O202" s="16"/>
      <c r="P202" s="21">
        <f t="shared" si="25"/>
        <v>26.743444579999977</v>
      </c>
      <c r="Q202" s="22">
        <f t="shared" si="26"/>
        <v>-167.26059756486271</v>
      </c>
    </row>
    <row r="203" spans="1:17" ht="15" customHeight="1" x14ac:dyDescent="0.25">
      <c r="A203" s="18">
        <v>44834</v>
      </c>
      <c r="B203" s="21">
        <v>0</v>
      </c>
      <c r="C203" s="21">
        <v>1.1654484599999999</v>
      </c>
      <c r="D203" s="22">
        <f t="shared" si="19"/>
        <v>1.1654484599999999</v>
      </c>
      <c r="E203" s="16"/>
      <c r="F203" s="21">
        <v>0</v>
      </c>
      <c r="G203" s="21">
        <v>30</v>
      </c>
      <c r="H203" s="22">
        <f t="shared" si="20"/>
        <v>30</v>
      </c>
      <c r="I203" s="16"/>
      <c r="J203" s="21">
        <f t="shared" si="21"/>
        <v>0</v>
      </c>
      <c r="K203" s="22">
        <f t="shared" si="22"/>
        <v>-708.2</v>
      </c>
      <c r="L203" s="16"/>
      <c r="M203" s="21">
        <f t="shared" si="23"/>
        <v>-28.83455154</v>
      </c>
      <c r="N203" s="22">
        <f t="shared" si="24"/>
        <v>512.10485089513736</v>
      </c>
      <c r="O203" s="16"/>
      <c r="P203" s="21">
        <f t="shared" si="25"/>
        <v>-28.83455154</v>
      </c>
      <c r="Q203" s="22">
        <f t="shared" si="26"/>
        <v>-196.09514910486271</v>
      </c>
    </row>
    <row r="204" spans="1:17" ht="15" customHeight="1" x14ac:dyDescent="0.25">
      <c r="A204" s="18">
        <v>44838</v>
      </c>
      <c r="B204" s="21">
        <v>0</v>
      </c>
      <c r="C204" s="21">
        <v>21.351668849999999</v>
      </c>
      <c r="D204" s="22">
        <f t="shared" si="19"/>
        <v>21.351668849999999</v>
      </c>
      <c r="E204" s="16"/>
      <c r="F204" s="21">
        <v>0</v>
      </c>
      <c r="G204" s="21">
        <v>0</v>
      </c>
      <c r="H204" s="22">
        <f t="shared" si="20"/>
        <v>0</v>
      </c>
      <c r="I204" s="16"/>
      <c r="J204" s="21">
        <f t="shared" si="21"/>
        <v>0</v>
      </c>
      <c r="K204" s="22">
        <f t="shared" si="22"/>
        <v>-708.2</v>
      </c>
      <c r="L204" s="16"/>
      <c r="M204" s="21">
        <f t="shared" si="23"/>
        <v>21.351668849999999</v>
      </c>
      <c r="N204" s="22">
        <f t="shared" si="24"/>
        <v>533.45651974513737</v>
      </c>
      <c r="O204" s="16"/>
      <c r="P204" s="21">
        <f t="shared" si="25"/>
        <v>21.351668849999999</v>
      </c>
      <c r="Q204" s="22">
        <f t="shared" si="26"/>
        <v>-174.7434802548627</v>
      </c>
    </row>
    <row r="205" spans="1:17" ht="15" customHeight="1" x14ac:dyDescent="0.25">
      <c r="A205" s="18">
        <v>44839</v>
      </c>
      <c r="B205" s="21">
        <v>0</v>
      </c>
      <c r="C205" s="21">
        <v>6.2646580000000007E-2</v>
      </c>
      <c r="D205" s="22">
        <f t="shared" si="19"/>
        <v>6.2646580000000007E-2</v>
      </c>
      <c r="E205" s="16"/>
      <c r="F205" s="21">
        <v>0</v>
      </c>
      <c r="G205" s="21">
        <v>0</v>
      </c>
      <c r="H205" s="22">
        <f t="shared" si="20"/>
        <v>0</v>
      </c>
      <c r="I205" s="16"/>
      <c r="J205" s="21">
        <f t="shared" si="21"/>
        <v>0</v>
      </c>
      <c r="K205" s="22">
        <f t="shared" si="22"/>
        <v>-708.2</v>
      </c>
      <c r="L205" s="16"/>
      <c r="M205" s="21">
        <f t="shared" si="23"/>
        <v>6.2646580000000007E-2</v>
      </c>
      <c r="N205" s="22">
        <f t="shared" si="24"/>
        <v>533.51916632513735</v>
      </c>
      <c r="O205" s="16"/>
      <c r="P205" s="21">
        <f t="shared" si="25"/>
        <v>6.2646580000000007E-2</v>
      </c>
      <c r="Q205" s="22">
        <f t="shared" si="26"/>
        <v>-174.6808336748627</v>
      </c>
    </row>
    <row r="206" spans="1:17" ht="15" customHeight="1" x14ac:dyDescent="0.25">
      <c r="A206" s="18">
        <v>44840</v>
      </c>
      <c r="B206" s="21">
        <v>0</v>
      </c>
      <c r="C206" s="21">
        <v>33.97572332</v>
      </c>
      <c r="D206" s="22">
        <f t="shared" si="19"/>
        <v>33.97572332</v>
      </c>
      <c r="E206" s="16"/>
      <c r="F206" s="21">
        <v>0</v>
      </c>
      <c r="G206" s="21">
        <v>0</v>
      </c>
      <c r="H206" s="22">
        <f t="shared" si="20"/>
        <v>0</v>
      </c>
      <c r="I206" s="16"/>
      <c r="J206" s="21">
        <f t="shared" si="21"/>
        <v>0</v>
      </c>
      <c r="K206" s="22">
        <f t="shared" si="22"/>
        <v>-708.2</v>
      </c>
      <c r="L206" s="16"/>
      <c r="M206" s="21">
        <f t="shared" si="23"/>
        <v>33.97572332</v>
      </c>
      <c r="N206" s="22">
        <f t="shared" si="24"/>
        <v>567.49488964513739</v>
      </c>
      <c r="O206" s="16"/>
      <c r="P206" s="21">
        <f t="shared" si="25"/>
        <v>33.97572332</v>
      </c>
      <c r="Q206" s="22">
        <f t="shared" si="26"/>
        <v>-140.70511035486271</v>
      </c>
    </row>
    <row r="207" spans="1:17" ht="15" customHeight="1" x14ac:dyDescent="0.25">
      <c r="A207" s="18">
        <v>44841</v>
      </c>
      <c r="B207" s="21">
        <v>0</v>
      </c>
      <c r="C207" s="21">
        <v>8.1444599999999992E-3</v>
      </c>
      <c r="D207" s="22">
        <f t="shared" ref="D207:D264" si="27">+B207+C207</f>
        <v>8.1444599999999992E-3</v>
      </c>
      <c r="E207" s="16"/>
      <c r="F207" s="21">
        <v>0</v>
      </c>
      <c r="G207" s="21">
        <v>0</v>
      </c>
      <c r="H207" s="22">
        <f t="shared" ref="H207:H264" si="28">+F207+G207</f>
        <v>0</v>
      </c>
      <c r="I207" s="16"/>
      <c r="J207" s="21">
        <f t="shared" si="21"/>
        <v>0</v>
      </c>
      <c r="K207" s="22">
        <f t="shared" si="22"/>
        <v>-708.2</v>
      </c>
      <c r="L207" s="16"/>
      <c r="M207" s="21">
        <f t="shared" si="23"/>
        <v>8.1444599999999992E-3</v>
      </c>
      <c r="N207" s="22">
        <f t="shared" si="24"/>
        <v>567.50303410513743</v>
      </c>
      <c r="O207" s="16"/>
      <c r="P207" s="21">
        <f t="shared" si="25"/>
        <v>8.1444599999999992E-3</v>
      </c>
      <c r="Q207" s="22">
        <f t="shared" si="26"/>
        <v>-140.6969658948627</v>
      </c>
    </row>
    <row r="208" spans="1:17" ht="15" customHeight="1" x14ac:dyDescent="0.25">
      <c r="A208" s="18">
        <v>44844</v>
      </c>
      <c r="B208" s="21">
        <v>0</v>
      </c>
      <c r="C208" s="21">
        <v>3.56786439</v>
      </c>
      <c r="D208" s="22">
        <f t="shared" si="27"/>
        <v>3.56786439</v>
      </c>
      <c r="E208" s="16"/>
      <c r="F208" s="21">
        <v>0</v>
      </c>
      <c r="G208" s="21">
        <v>0</v>
      </c>
      <c r="H208" s="22">
        <f t="shared" si="28"/>
        <v>0</v>
      </c>
      <c r="I208" s="16"/>
      <c r="J208" s="21">
        <f t="shared" ref="J208:J222" si="29">+B208-F208</f>
        <v>0</v>
      </c>
      <c r="K208" s="22">
        <f t="shared" ref="K208:K222" si="30">+K207+J208</f>
        <v>-708.2</v>
      </c>
      <c r="L208" s="16"/>
      <c r="M208" s="21">
        <f t="shared" ref="M208:M222" si="31">+C208-G208</f>
        <v>3.56786439</v>
      </c>
      <c r="N208" s="22">
        <f t="shared" ref="N208:N222" si="32">+N207+M208</f>
        <v>571.07089849513738</v>
      </c>
      <c r="O208" s="16"/>
      <c r="P208" s="21">
        <f t="shared" ref="P208:P222" si="33">+J208+M208</f>
        <v>3.56786439</v>
      </c>
      <c r="Q208" s="22">
        <f t="shared" ref="Q208:Q222" si="34">+Q207+P208</f>
        <v>-137.12910150486269</v>
      </c>
    </row>
    <row r="209" spans="1:19" ht="15" customHeight="1" x14ac:dyDescent="0.25">
      <c r="A209" s="18">
        <v>44845</v>
      </c>
      <c r="B209" s="21">
        <v>0</v>
      </c>
      <c r="C209" s="21">
        <v>4.2941342200000001</v>
      </c>
      <c r="D209" s="22">
        <f t="shared" si="27"/>
        <v>4.2941342200000001</v>
      </c>
      <c r="E209" s="16"/>
      <c r="F209" s="21">
        <v>0</v>
      </c>
      <c r="G209" s="21">
        <v>5.5439795300000005</v>
      </c>
      <c r="H209" s="22">
        <f t="shared" si="28"/>
        <v>5.5439795300000005</v>
      </c>
      <c r="I209" s="16"/>
      <c r="J209" s="21">
        <f t="shared" si="29"/>
        <v>0</v>
      </c>
      <c r="K209" s="22">
        <f t="shared" si="30"/>
        <v>-708.2</v>
      </c>
      <c r="L209" s="16"/>
      <c r="M209" s="21">
        <f t="shared" si="31"/>
        <v>-1.2498453100000004</v>
      </c>
      <c r="N209" s="22">
        <f t="shared" si="32"/>
        <v>569.82105318513743</v>
      </c>
      <c r="O209" s="16"/>
      <c r="P209" s="21">
        <f t="shared" si="33"/>
        <v>-1.2498453100000004</v>
      </c>
      <c r="Q209" s="22">
        <f t="shared" si="34"/>
        <v>-138.3789468148627</v>
      </c>
    </row>
    <row r="210" spans="1:19" ht="15" customHeight="1" x14ac:dyDescent="0.25">
      <c r="A210" s="18">
        <v>44846</v>
      </c>
      <c r="B210" s="21">
        <v>0</v>
      </c>
      <c r="C210" s="21">
        <v>3.7337873900000003</v>
      </c>
      <c r="D210" s="22">
        <f t="shared" si="27"/>
        <v>3.7337873900000003</v>
      </c>
      <c r="E210" s="16"/>
      <c r="F210" s="21">
        <v>0</v>
      </c>
      <c r="G210" s="21">
        <v>0</v>
      </c>
      <c r="H210" s="22">
        <f t="shared" si="28"/>
        <v>0</v>
      </c>
      <c r="I210" s="16"/>
      <c r="J210" s="21">
        <f t="shared" si="29"/>
        <v>0</v>
      </c>
      <c r="K210" s="22">
        <f t="shared" si="30"/>
        <v>-708.2</v>
      </c>
      <c r="L210" s="16"/>
      <c r="M210" s="21">
        <f t="shared" si="31"/>
        <v>3.7337873900000003</v>
      </c>
      <c r="N210" s="22">
        <f t="shared" si="32"/>
        <v>573.5548405751374</v>
      </c>
      <c r="O210" s="16"/>
      <c r="P210" s="21">
        <f t="shared" si="33"/>
        <v>3.7337873900000003</v>
      </c>
      <c r="Q210" s="22">
        <f t="shared" si="34"/>
        <v>-134.6451594248627</v>
      </c>
    </row>
    <row r="211" spans="1:19" ht="15" customHeight="1" x14ac:dyDescent="0.25">
      <c r="A211" s="18">
        <v>44847</v>
      </c>
      <c r="B211" s="21">
        <v>0</v>
      </c>
      <c r="C211" s="21">
        <v>4.139603288774353</v>
      </c>
      <c r="D211" s="22">
        <f t="shared" si="27"/>
        <v>4.139603288774353</v>
      </c>
      <c r="E211" s="16"/>
      <c r="F211" s="21">
        <v>0</v>
      </c>
      <c r="G211" s="21">
        <v>0</v>
      </c>
      <c r="H211" s="22">
        <f t="shared" si="28"/>
        <v>0</v>
      </c>
      <c r="I211" s="16"/>
      <c r="J211" s="21">
        <f t="shared" si="29"/>
        <v>0</v>
      </c>
      <c r="K211" s="22">
        <f t="shared" si="30"/>
        <v>-708.2</v>
      </c>
      <c r="L211" s="16"/>
      <c r="M211" s="21">
        <f t="shared" si="31"/>
        <v>4.139603288774353</v>
      </c>
      <c r="N211" s="22">
        <f t="shared" si="32"/>
        <v>577.69444386391172</v>
      </c>
      <c r="O211" s="16"/>
      <c r="P211" s="21">
        <f t="shared" si="33"/>
        <v>4.139603288774353</v>
      </c>
      <c r="Q211" s="22">
        <f t="shared" si="34"/>
        <v>-130.50555613608833</v>
      </c>
    </row>
    <row r="212" spans="1:19" ht="15" customHeight="1" x14ac:dyDescent="0.25">
      <c r="A212" s="18">
        <v>44848</v>
      </c>
      <c r="B212" s="21">
        <v>0</v>
      </c>
      <c r="C212" s="21">
        <v>1.71246791</v>
      </c>
      <c r="D212" s="22">
        <f t="shared" si="27"/>
        <v>1.71246791</v>
      </c>
      <c r="E212" s="16"/>
      <c r="F212" s="21">
        <v>0</v>
      </c>
      <c r="G212" s="21">
        <v>0</v>
      </c>
      <c r="H212" s="22">
        <f t="shared" si="28"/>
        <v>0</v>
      </c>
      <c r="I212" s="16"/>
      <c r="J212" s="21">
        <f t="shared" si="29"/>
        <v>0</v>
      </c>
      <c r="K212" s="22">
        <f t="shared" si="30"/>
        <v>-708.2</v>
      </c>
      <c r="L212" s="16"/>
      <c r="M212" s="21">
        <f t="shared" si="31"/>
        <v>1.71246791</v>
      </c>
      <c r="N212" s="22">
        <f t="shared" si="32"/>
        <v>579.4069117739117</v>
      </c>
      <c r="O212" s="16"/>
      <c r="P212" s="21">
        <f t="shared" si="33"/>
        <v>1.71246791</v>
      </c>
      <c r="Q212" s="22">
        <f t="shared" si="34"/>
        <v>-128.79308822608834</v>
      </c>
    </row>
    <row r="213" spans="1:19" ht="15" customHeight="1" x14ac:dyDescent="0.25">
      <c r="A213" s="18">
        <v>44851</v>
      </c>
      <c r="B213" s="21">
        <v>0</v>
      </c>
      <c r="C213" s="21">
        <v>0.24494955000000002</v>
      </c>
      <c r="D213" s="22">
        <f t="shared" si="27"/>
        <v>0.24494955000000002</v>
      </c>
      <c r="E213" s="16"/>
      <c r="F213" s="21">
        <v>0</v>
      </c>
      <c r="G213" s="21">
        <v>0</v>
      </c>
      <c r="H213" s="22">
        <f t="shared" si="28"/>
        <v>0</v>
      </c>
      <c r="I213" s="16"/>
      <c r="J213" s="21">
        <f t="shared" si="29"/>
        <v>0</v>
      </c>
      <c r="K213" s="22">
        <f t="shared" si="30"/>
        <v>-708.2</v>
      </c>
      <c r="L213" s="16"/>
      <c r="M213" s="21">
        <f t="shared" si="31"/>
        <v>0.24494955000000002</v>
      </c>
      <c r="N213" s="22">
        <f t="shared" si="32"/>
        <v>579.6518613239117</v>
      </c>
      <c r="O213" s="16"/>
      <c r="P213" s="21">
        <f t="shared" si="33"/>
        <v>0.24494955000000002</v>
      </c>
      <c r="Q213" s="22">
        <f t="shared" si="34"/>
        <v>-128.54813867608834</v>
      </c>
      <c r="S213" s="60"/>
    </row>
    <row r="214" spans="1:19" ht="15" customHeight="1" x14ac:dyDescent="0.25">
      <c r="A214" s="18">
        <v>44852</v>
      </c>
      <c r="B214" s="21">
        <v>0</v>
      </c>
      <c r="C214" s="21">
        <v>7.7199342141606886</v>
      </c>
      <c r="D214" s="22">
        <f t="shared" si="27"/>
        <v>7.7199342141606886</v>
      </c>
      <c r="E214" s="16"/>
      <c r="F214" s="21">
        <v>0</v>
      </c>
      <c r="G214" s="21">
        <v>0</v>
      </c>
      <c r="H214" s="22">
        <f t="shared" si="28"/>
        <v>0</v>
      </c>
      <c r="I214" s="16"/>
      <c r="J214" s="21">
        <f t="shared" si="29"/>
        <v>0</v>
      </c>
      <c r="K214" s="22">
        <f t="shared" si="30"/>
        <v>-708.2</v>
      </c>
      <c r="L214" s="16"/>
      <c r="M214" s="21">
        <f t="shared" si="31"/>
        <v>7.7199342141606886</v>
      </c>
      <c r="N214" s="22">
        <f t="shared" si="32"/>
        <v>587.37179553807243</v>
      </c>
      <c r="O214" s="16"/>
      <c r="P214" s="21">
        <f t="shared" si="33"/>
        <v>7.7199342141606886</v>
      </c>
      <c r="Q214" s="22">
        <f t="shared" si="34"/>
        <v>-120.82820446192765</v>
      </c>
      <c r="S214" s="60"/>
    </row>
    <row r="215" spans="1:19" ht="15" customHeight="1" x14ac:dyDescent="0.25">
      <c r="A215" s="18">
        <v>44853</v>
      </c>
      <c r="B215" s="21">
        <v>0</v>
      </c>
      <c r="C215" s="21">
        <v>1.1359986799999999</v>
      </c>
      <c r="D215" s="22">
        <f t="shared" si="27"/>
        <v>1.1359986799999999</v>
      </c>
      <c r="E215" s="16"/>
      <c r="F215" s="21">
        <v>0</v>
      </c>
      <c r="G215" s="21">
        <v>0</v>
      </c>
      <c r="H215" s="22">
        <f t="shared" si="28"/>
        <v>0</v>
      </c>
      <c r="I215" s="16"/>
      <c r="J215" s="21">
        <f t="shared" si="29"/>
        <v>0</v>
      </c>
      <c r="K215" s="22">
        <f t="shared" si="30"/>
        <v>-708.2</v>
      </c>
      <c r="L215" s="16"/>
      <c r="M215" s="21">
        <f t="shared" si="31"/>
        <v>1.1359986799999999</v>
      </c>
      <c r="N215" s="22">
        <f t="shared" si="32"/>
        <v>588.50779421807238</v>
      </c>
      <c r="O215" s="16"/>
      <c r="P215" s="21">
        <f t="shared" si="33"/>
        <v>1.1359986799999999</v>
      </c>
      <c r="Q215" s="22">
        <f t="shared" si="34"/>
        <v>-119.69220578192765</v>
      </c>
      <c r="S215" s="60"/>
    </row>
    <row r="216" spans="1:19" ht="15" customHeight="1" x14ac:dyDescent="0.25">
      <c r="A216" s="18">
        <v>44854</v>
      </c>
      <c r="B216" s="21">
        <v>0</v>
      </c>
      <c r="C216" s="21">
        <v>14.94872086</v>
      </c>
      <c r="D216" s="22">
        <f t="shared" si="27"/>
        <v>14.94872086</v>
      </c>
      <c r="E216" s="16"/>
      <c r="F216" s="21">
        <v>6.5</v>
      </c>
      <c r="G216" s="21">
        <v>0</v>
      </c>
      <c r="H216" s="22">
        <f t="shared" si="28"/>
        <v>6.5</v>
      </c>
      <c r="I216" s="16"/>
      <c r="J216" s="21">
        <f t="shared" si="29"/>
        <v>-6.5</v>
      </c>
      <c r="K216" s="22">
        <f t="shared" si="30"/>
        <v>-714.7</v>
      </c>
      <c r="L216" s="16"/>
      <c r="M216" s="21">
        <f t="shared" si="31"/>
        <v>14.94872086</v>
      </c>
      <c r="N216" s="22">
        <f t="shared" si="32"/>
        <v>603.45651507807236</v>
      </c>
      <c r="O216" s="16"/>
      <c r="P216" s="21">
        <f t="shared" si="33"/>
        <v>8.4487208599999999</v>
      </c>
      <c r="Q216" s="22">
        <f t="shared" si="34"/>
        <v>-111.24348492192766</v>
      </c>
      <c r="S216" s="60"/>
    </row>
    <row r="217" spans="1:19" ht="15" customHeight="1" x14ac:dyDescent="0.25">
      <c r="A217" s="18">
        <v>44855</v>
      </c>
      <c r="B217" s="21">
        <v>0</v>
      </c>
      <c r="C217" s="21">
        <v>5.9521771099999983</v>
      </c>
      <c r="D217" s="22">
        <f t="shared" si="27"/>
        <v>5.9521771099999983</v>
      </c>
      <c r="E217" s="16"/>
      <c r="F217" s="21">
        <v>7.5</v>
      </c>
      <c r="G217" s="21">
        <v>0</v>
      </c>
      <c r="H217" s="22">
        <f t="shared" si="28"/>
        <v>7.5</v>
      </c>
      <c r="I217" s="16"/>
      <c r="J217" s="21">
        <f t="shared" si="29"/>
        <v>-7.5</v>
      </c>
      <c r="K217" s="22">
        <f t="shared" si="30"/>
        <v>-722.2</v>
      </c>
      <c r="L217" s="16"/>
      <c r="M217" s="21">
        <f t="shared" si="31"/>
        <v>5.9521771099999983</v>
      </c>
      <c r="N217" s="22">
        <f t="shared" si="32"/>
        <v>609.40869218807234</v>
      </c>
      <c r="O217" s="16"/>
      <c r="P217" s="21">
        <f t="shared" si="33"/>
        <v>-1.5478228900000017</v>
      </c>
      <c r="Q217" s="22">
        <f t="shared" si="34"/>
        <v>-112.79130781192767</v>
      </c>
      <c r="S217" s="60"/>
    </row>
    <row r="218" spans="1:19" ht="15" customHeight="1" x14ac:dyDescent="0.25">
      <c r="A218" s="18">
        <v>44858</v>
      </c>
      <c r="B218" s="21">
        <v>0</v>
      </c>
      <c r="C218" s="21">
        <v>1.20270783</v>
      </c>
      <c r="D218" s="22">
        <f t="shared" si="27"/>
        <v>1.20270783</v>
      </c>
      <c r="E218" s="16"/>
      <c r="F218" s="21">
        <v>6.5</v>
      </c>
      <c r="G218" s="21">
        <v>0</v>
      </c>
      <c r="H218" s="22">
        <f t="shared" si="28"/>
        <v>6.5</v>
      </c>
      <c r="I218" s="16"/>
      <c r="J218" s="21">
        <f t="shared" si="29"/>
        <v>-6.5</v>
      </c>
      <c r="K218" s="22">
        <f t="shared" si="30"/>
        <v>-728.7</v>
      </c>
      <c r="L218" s="16"/>
      <c r="M218" s="21">
        <f t="shared" si="31"/>
        <v>1.20270783</v>
      </c>
      <c r="N218" s="22">
        <f t="shared" si="32"/>
        <v>610.61140001807235</v>
      </c>
      <c r="O218" s="16"/>
      <c r="P218" s="21">
        <f t="shared" si="33"/>
        <v>-5.2972921700000004</v>
      </c>
      <c r="Q218" s="22">
        <f t="shared" si="34"/>
        <v>-118.08859998192767</v>
      </c>
      <c r="S218" s="60"/>
    </row>
    <row r="219" spans="1:19" ht="15" customHeight="1" x14ac:dyDescent="0.25">
      <c r="A219" s="18">
        <v>44859</v>
      </c>
      <c r="B219" s="21">
        <v>0</v>
      </c>
      <c r="C219" s="21">
        <v>16.611830040000001</v>
      </c>
      <c r="D219" s="22">
        <f t="shared" si="27"/>
        <v>16.611830040000001</v>
      </c>
      <c r="E219" s="16"/>
      <c r="F219" s="21">
        <v>6.5</v>
      </c>
      <c r="G219" s="21">
        <v>6.5697460000000013E-2</v>
      </c>
      <c r="H219" s="22">
        <f t="shared" si="28"/>
        <v>6.56569746</v>
      </c>
      <c r="I219" s="16"/>
      <c r="J219" s="21">
        <f t="shared" si="29"/>
        <v>-6.5</v>
      </c>
      <c r="K219" s="22">
        <f t="shared" si="30"/>
        <v>-735.2</v>
      </c>
      <c r="L219" s="16"/>
      <c r="M219" s="21">
        <f t="shared" si="31"/>
        <v>16.546132580000002</v>
      </c>
      <c r="N219" s="22">
        <f t="shared" si="32"/>
        <v>627.15753259807229</v>
      </c>
      <c r="O219" s="16"/>
      <c r="P219" s="21">
        <f t="shared" si="33"/>
        <v>10.046132580000002</v>
      </c>
      <c r="Q219" s="22">
        <f t="shared" si="34"/>
        <v>-108.04246740192767</v>
      </c>
      <c r="S219" s="60"/>
    </row>
    <row r="220" spans="1:19" ht="15" customHeight="1" x14ac:dyDescent="0.25">
      <c r="A220" s="18">
        <v>44860</v>
      </c>
      <c r="B220" s="21">
        <v>0</v>
      </c>
      <c r="C220" s="21">
        <v>14.259653570000001</v>
      </c>
      <c r="D220" s="22">
        <f t="shared" si="27"/>
        <v>14.259653570000001</v>
      </c>
      <c r="E220" s="16"/>
      <c r="F220" s="21">
        <v>10</v>
      </c>
      <c r="G220" s="21">
        <v>0</v>
      </c>
      <c r="H220" s="22">
        <f t="shared" si="28"/>
        <v>10</v>
      </c>
      <c r="I220" s="16"/>
      <c r="J220" s="21">
        <f t="shared" si="29"/>
        <v>-10</v>
      </c>
      <c r="K220" s="22">
        <f t="shared" si="30"/>
        <v>-745.2</v>
      </c>
      <c r="L220" s="16"/>
      <c r="M220" s="21">
        <f t="shared" si="31"/>
        <v>14.259653570000001</v>
      </c>
      <c r="N220" s="22">
        <f t="shared" si="32"/>
        <v>641.41718616807225</v>
      </c>
      <c r="O220" s="16"/>
      <c r="P220" s="21">
        <f t="shared" si="33"/>
        <v>4.2596535700000011</v>
      </c>
      <c r="Q220" s="22">
        <f t="shared" si="34"/>
        <v>-103.78281383192767</v>
      </c>
      <c r="S220" s="60"/>
    </row>
    <row r="221" spans="1:19" ht="15" customHeight="1" x14ac:dyDescent="0.25">
      <c r="A221" s="18">
        <v>44861</v>
      </c>
      <c r="B221" s="21">
        <v>0</v>
      </c>
      <c r="C221" s="21">
        <v>10.20196194</v>
      </c>
      <c r="D221" s="22">
        <f t="shared" si="27"/>
        <v>10.20196194</v>
      </c>
      <c r="E221" s="16"/>
      <c r="F221" s="21">
        <v>10</v>
      </c>
      <c r="G221" s="21">
        <v>0</v>
      </c>
      <c r="H221" s="22">
        <f t="shared" si="28"/>
        <v>10</v>
      </c>
      <c r="I221" s="16"/>
      <c r="J221" s="21">
        <f t="shared" si="29"/>
        <v>-10</v>
      </c>
      <c r="K221" s="22">
        <f t="shared" si="30"/>
        <v>-755.2</v>
      </c>
      <c r="L221" s="16"/>
      <c r="M221" s="21">
        <f t="shared" si="31"/>
        <v>10.20196194</v>
      </c>
      <c r="N221" s="22">
        <f t="shared" si="32"/>
        <v>651.6191481080723</v>
      </c>
      <c r="O221" s="16"/>
      <c r="P221" s="21">
        <f t="shared" si="33"/>
        <v>0.20196194000000034</v>
      </c>
      <c r="Q221" s="22">
        <f t="shared" si="34"/>
        <v>-103.58085189192767</v>
      </c>
      <c r="S221" s="60"/>
    </row>
    <row r="222" spans="1:19" ht="15" customHeight="1" x14ac:dyDescent="0.25">
      <c r="A222" s="18">
        <v>44862</v>
      </c>
      <c r="B222" s="21">
        <v>0</v>
      </c>
      <c r="C222" s="21">
        <v>12.93024962</v>
      </c>
      <c r="D222" s="22">
        <f t="shared" si="27"/>
        <v>12.93024962</v>
      </c>
      <c r="E222" s="16"/>
      <c r="F222" s="21">
        <v>6</v>
      </c>
      <c r="G222" s="21">
        <v>0</v>
      </c>
      <c r="H222" s="22">
        <f t="shared" si="28"/>
        <v>6</v>
      </c>
      <c r="I222" s="16"/>
      <c r="J222" s="21">
        <f t="shared" si="29"/>
        <v>-6</v>
      </c>
      <c r="K222" s="22">
        <f t="shared" si="30"/>
        <v>-761.2</v>
      </c>
      <c r="L222" s="16"/>
      <c r="M222" s="21">
        <f t="shared" si="31"/>
        <v>12.93024962</v>
      </c>
      <c r="N222" s="22">
        <f t="shared" si="32"/>
        <v>664.54939772807234</v>
      </c>
      <c r="O222" s="16"/>
      <c r="P222" s="21">
        <f t="shared" si="33"/>
        <v>6.9302496199999997</v>
      </c>
      <c r="Q222" s="22">
        <f t="shared" si="34"/>
        <v>-96.650602271927667</v>
      </c>
      <c r="S222" s="60"/>
    </row>
    <row r="223" spans="1:19" ht="15" customHeight="1" x14ac:dyDescent="0.25">
      <c r="A223" s="18">
        <v>44865</v>
      </c>
      <c r="B223" s="21">
        <v>0</v>
      </c>
      <c r="C223" s="21">
        <v>0.70368870000000006</v>
      </c>
      <c r="D223" s="22">
        <f t="shared" si="27"/>
        <v>0.70368870000000006</v>
      </c>
      <c r="E223" s="16"/>
      <c r="F223" s="21">
        <v>7.5</v>
      </c>
      <c r="G223" s="21">
        <v>2.3291100000000001E-3</v>
      </c>
      <c r="H223" s="22">
        <f t="shared" si="28"/>
        <v>7.5023291099999998</v>
      </c>
      <c r="I223" s="16"/>
      <c r="J223" s="21">
        <f t="shared" ref="J223:J225" si="35">+B223-F223</f>
        <v>-7.5</v>
      </c>
      <c r="K223" s="22">
        <f t="shared" ref="K223:K225" si="36">+K222+J223</f>
        <v>-768.7</v>
      </c>
      <c r="L223" s="16"/>
      <c r="M223" s="21">
        <f t="shared" ref="M223:M225" si="37">+C223-G223</f>
        <v>0.70135959000000003</v>
      </c>
      <c r="N223" s="22">
        <f t="shared" ref="N223:N225" si="38">+N222+M223</f>
        <v>665.25075731807237</v>
      </c>
      <c r="O223" s="16"/>
      <c r="P223" s="21">
        <f t="shared" ref="P223:P225" si="39">+J223+M223</f>
        <v>-6.79864041</v>
      </c>
      <c r="Q223" s="22">
        <f t="shared" ref="Q223:Q225" si="40">+Q222+P223</f>
        <v>-103.44924268192767</v>
      </c>
      <c r="S223" s="60"/>
    </row>
    <row r="224" spans="1:19" ht="15" customHeight="1" x14ac:dyDescent="0.25">
      <c r="A224" s="18">
        <v>44866</v>
      </c>
      <c r="B224" s="21">
        <v>0</v>
      </c>
      <c r="C224" s="21">
        <v>14.71067442</v>
      </c>
      <c r="D224" s="22">
        <f t="shared" si="27"/>
        <v>14.71067442</v>
      </c>
      <c r="E224" s="16"/>
      <c r="F224" s="21">
        <v>7</v>
      </c>
      <c r="G224" s="21">
        <v>0</v>
      </c>
      <c r="H224" s="22">
        <f t="shared" si="28"/>
        <v>7</v>
      </c>
      <c r="I224" s="16"/>
      <c r="J224" s="21">
        <f t="shared" si="35"/>
        <v>-7</v>
      </c>
      <c r="K224" s="22">
        <f t="shared" si="36"/>
        <v>-775.7</v>
      </c>
      <c r="L224" s="16"/>
      <c r="M224" s="21">
        <f t="shared" si="37"/>
        <v>14.71067442</v>
      </c>
      <c r="N224" s="22">
        <f t="shared" si="38"/>
        <v>679.96143173807241</v>
      </c>
      <c r="O224" s="16"/>
      <c r="P224" s="21">
        <f t="shared" si="39"/>
        <v>7.7106744200000001</v>
      </c>
      <c r="Q224" s="22">
        <f t="shared" si="40"/>
        <v>-95.738568261927668</v>
      </c>
      <c r="S224" s="60"/>
    </row>
    <row r="225" spans="1:19" ht="15" customHeight="1" x14ac:dyDescent="0.25">
      <c r="A225" s="18">
        <v>44867</v>
      </c>
      <c r="B225" s="21">
        <v>0</v>
      </c>
      <c r="C225" s="21">
        <v>19.820093539999998</v>
      </c>
      <c r="D225" s="22">
        <f t="shared" si="27"/>
        <v>19.820093539999998</v>
      </c>
      <c r="E225" s="16"/>
      <c r="F225" s="21">
        <v>9</v>
      </c>
      <c r="G225" s="21">
        <v>0</v>
      </c>
      <c r="H225" s="22">
        <f t="shared" si="28"/>
        <v>9</v>
      </c>
      <c r="I225" s="16"/>
      <c r="J225" s="21">
        <f t="shared" si="35"/>
        <v>-9</v>
      </c>
      <c r="K225" s="22">
        <f t="shared" si="36"/>
        <v>-784.7</v>
      </c>
      <c r="L225" s="16"/>
      <c r="M225" s="21">
        <f t="shared" si="37"/>
        <v>19.820093539999998</v>
      </c>
      <c r="N225" s="22">
        <f t="shared" si="38"/>
        <v>699.78152527807242</v>
      </c>
      <c r="O225" s="16"/>
      <c r="P225" s="21">
        <f t="shared" si="39"/>
        <v>10.820093539999998</v>
      </c>
      <c r="Q225" s="22">
        <f t="shared" si="40"/>
        <v>-84.918474721927666</v>
      </c>
      <c r="S225" s="60"/>
    </row>
    <row r="226" spans="1:19" ht="15" customHeight="1" x14ac:dyDescent="0.25">
      <c r="A226" s="18">
        <v>44868</v>
      </c>
      <c r="B226" s="21">
        <v>0</v>
      </c>
      <c r="C226" s="21">
        <v>56.269048740000002</v>
      </c>
      <c r="D226" s="22">
        <f t="shared" si="27"/>
        <v>56.269048740000002</v>
      </c>
      <c r="E226" s="16"/>
      <c r="F226" s="21">
        <v>7</v>
      </c>
      <c r="G226" s="21">
        <v>0</v>
      </c>
      <c r="H226" s="22">
        <f t="shared" si="28"/>
        <v>7</v>
      </c>
      <c r="I226" s="16"/>
      <c r="J226" s="21">
        <f t="shared" ref="J226:J232" si="41">+B226-F226</f>
        <v>-7</v>
      </c>
      <c r="K226" s="22">
        <f t="shared" ref="K226:K232" si="42">+K225+J226</f>
        <v>-791.7</v>
      </c>
      <c r="L226" s="16"/>
      <c r="M226" s="21">
        <f t="shared" ref="M226:M232" si="43">+C226-G226</f>
        <v>56.269048740000002</v>
      </c>
      <c r="N226" s="22">
        <f t="shared" ref="N226:N232" si="44">+N225+M226</f>
        <v>756.05057401807244</v>
      </c>
      <c r="O226" s="16"/>
      <c r="P226" s="21">
        <f t="shared" ref="P226:P232" si="45">+J226+M226</f>
        <v>49.269048740000002</v>
      </c>
      <c r="Q226" s="22">
        <f t="shared" ref="Q226:Q232" si="46">+Q225+P226</f>
        <v>-35.649425981927664</v>
      </c>
      <c r="S226" s="60"/>
    </row>
    <row r="227" spans="1:19" ht="15" customHeight="1" x14ac:dyDescent="0.25">
      <c r="A227" s="18">
        <v>44869</v>
      </c>
      <c r="B227" s="21">
        <v>0</v>
      </c>
      <c r="C227" s="21">
        <v>0.12406895</v>
      </c>
      <c r="D227" s="22">
        <f t="shared" si="27"/>
        <v>0.12406895</v>
      </c>
      <c r="E227" s="16"/>
      <c r="F227" s="21">
        <v>3</v>
      </c>
      <c r="G227" s="21">
        <v>0</v>
      </c>
      <c r="H227" s="22">
        <f t="shared" si="28"/>
        <v>3</v>
      </c>
      <c r="I227" s="16"/>
      <c r="J227" s="21">
        <f t="shared" si="41"/>
        <v>-3</v>
      </c>
      <c r="K227" s="22">
        <f t="shared" si="42"/>
        <v>-794.7</v>
      </c>
      <c r="L227" s="16"/>
      <c r="M227" s="21">
        <f t="shared" si="43"/>
        <v>0.12406895</v>
      </c>
      <c r="N227" s="22">
        <f t="shared" si="44"/>
        <v>756.17464296807248</v>
      </c>
      <c r="O227" s="16"/>
      <c r="P227" s="21">
        <f t="shared" si="45"/>
        <v>-2.8759310500000002</v>
      </c>
      <c r="Q227" s="22">
        <f t="shared" si="46"/>
        <v>-38.525357031927662</v>
      </c>
      <c r="S227" s="60"/>
    </row>
    <row r="228" spans="1:19" ht="15" customHeight="1" x14ac:dyDescent="0.25">
      <c r="A228" s="18">
        <v>44872</v>
      </c>
      <c r="B228" s="21">
        <v>0</v>
      </c>
      <c r="C228" s="21">
        <v>1.2063040000000001E-2</v>
      </c>
      <c r="D228" s="22">
        <f t="shared" si="27"/>
        <v>1.2063040000000001E-2</v>
      </c>
      <c r="E228" s="16"/>
      <c r="F228" s="21">
        <v>4</v>
      </c>
      <c r="G228" s="21">
        <v>5.7432400000000002E-3</v>
      </c>
      <c r="H228" s="22">
        <f t="shared" si="28"/>
        <v>4.0057432400000001</v>
      </c>
      <c r="I228" s="16"/>
      <c r="J228" s="21">
        <f t="shared" si="41"/>
        <v>-4</v>
      </c>
      <c r="K228" s="22">
        <f t="shared" si="42"/>
        <v>-798.7</v>
      </c>
      <c r="L228" s="16"/>
      <c r="M228" s="21">
        <f t="shared" si="43"/>
        <v>6.3198000000000004E-3</v>
      </c>
      <c r="N228" s="22">
        <f t="shared" si="44"/>
        <v>756.1809627680725</v>
      </c>
      <c r="O228" s="16"/>
      <c r="P228" s="21">
        <f t="shared" si="45"/>
        <v>-3.9936802</v>
      </c>
      <c r="Q228" s="22">
        <f t="shared" si="46"/>
        <v>-42.519037231927662</v>
      </c>
      <c r="S228" s="60"/>
    </row>
    <row r="229" spans="1:19" ht="15" customHeight="1" x14ac:dyDescent="0.25">
      <c r="A229" s="18">
        <v>44873</v>
      </c>
      <c r="B229" s="21">
        <v>0</v>
      </c>
      <c r="C229" s="21">
        <v>10.238314549999995</v>
      </c>
      <c r="D229" s="22">
        <f t="shared" si="27"/>
        <v>10.238314549999995</v>
      </c>
      <c r="E229" s="16"/>
      <c r="F229" s="21">
        <v>4.5</v>
      </c>
      <c r="G229" s="21">
        <v>0</v>
      </c>
      <c r="H229" s="22">
        <f t="shared" si="28"/>
        <v>4.5</v>
      </c>
      <c r="I229" s="16"/>
      <c r="J229" s="21">
        <f t="shared" si="41"/>
        <v>-4.5</v>
      </c>
      <c r="K229" s="22">
        <f t="shared" si="42"/>
        <v>-803.2</v>
      </c>
      <c r="L229" s="16"/>
      <c r="M229" s="21">
        <f t="shared" si="43"/>
        <v>10.238314549999995</v>
      </c>
      <c r="N229" s="22">
        <f t="shared" si="44"/>
        <v>766.41927731807255</v>
      </c>
      <c r="O229" s="16"/>
      <c r="P229" s="21">
        <f t="shared" si="45"/>
        <v>5.7383145499999948</v>
      </c>
      <c r="Q229" s="22">
        <f t="shared" si="46"/>
        <v>-36.780722681927671</v>
      </c>
      <c r="S229" s="60"/>
    </row>
    <row r="230" spans="1:19" ht="15" customHeight="1" x14ac:dyDescent="0.25">
      <c r="A230" s="18">
        <v>44875</v>
      </c>
      <c r="B230" s="21">
        <v>0</v>
      </c>
      <c r="C230" s="21">
        <v>5.3797449200000003</v>
      </c>
      <c r="D230" s="22">
        <f t="shared" si="27"/>
        <v>5.3797449200000003</v>
      </c>
      <c r="E230" s="16"/>
      <c r="F230" s="21">
        <v>0.5</v>
      </c>
      <c r="G230" s="21">
        <v>0</v>
      </c>
      <c r="H230" s="22">
        <f t="shared" si="28"/>
        <v>0.5</v>
      </c>
      <c r="I230" s="16"/>
      <c r="J230" s="21">
        <f t="shared" si="41"/>
        <v>-0.5</v>
      </c>
      <c r="K230" s="22">
        <f t="shared" si="42"/>
        <v>-803.7</v>
      </c>
      <c r="L230" s="16"/>
      <c r="M230" s="21">
        <f t="shared" si="43"/>
        <v>5.3797449200000003</v>
      </c>
      <c r="N230" s="22">
        <f t="shared" si="44"/>
        <v>771.79902223807255</v>
      </c>
      <c r="O230" s="16"/>
      <c r="P230" s="21">
        <f t="shared" si="45"/>
        <v>4.8797449200000003</v>
      </c>
      <c r="Q230" s="22">
        <f t="shared" si="46"/>
        <v>-31.90097776192767</v>
      </c>
      <c r="S230" s="60"/>
    </row>
    <row r="231" spans="1:19" ht="15" customHeight="1" x14ac:dyDescent="0.25">
      <c r="A231" s="18">
        <v>44876</v>
      </c>
      <c r="B231" s="21">
        <v>0</v>
      </c>
      <c r="C231" s="21">
        <v>4.6023009999999996E-2</v>
      </c>
      <c r="D231" s="22">
        <f t="shared" si="27"/>
        <v>4.6023009999999996E-2</v>
      </c>
      <c r="E231" s="16"/>
      <c r="F231" s="21">
        <v>0</v>
      </c>
      <c r="G231" s="21">
        <v>0</v>
      </c>
      <c r="H231" s="22">
        <f t="shared" si="28"/>
        <v>0</v>
      </c>
      <c r="I231" s="16"/>
      <c r="J231" s="21">
        <f t="shared" si="41"/>
        <v>0</v>
      </c>
      <c r="K231" s="22">
        <f t="shared" si="42"/>
        <v>-803.7</v>
      </c>
      <c r="L231" s="16"/>
      <c r="M231" s="21">
        <f t="shared" si="43"/>
        <v>4.6023009999999996E-2</v>
      </c>
      <c r="N231" s="22">
        <f t="shared" si="44"/>
        <v>771.84504524807255</v>
      </c>
      <c r="O231" s="16"/>
      <c r="P231" s="21">
        <f t="shared" si="45"/>
        <v>4.6023009999999996E-2</v>
      </c>
      <c r="Q231" s="22">
        <f t="shared" si="46"/>
        <v>-31.854954751927671</v>
      </c>
      <c r="S231" s="60"/>
    </row>
    <row r="232" spans="1:19" ht="15" customHeight="1" x14ac:dyDescent="0.25">
      <c r="A232" s="18">
        <v>44879</v>
      </c>
      <c r="B232" s="21">
        <v>0</v>
      </c>
      <c r="C232" s="21">
        <v>0.17587015</v>
      </c>
      <c r="D232" s="22">
        <f t="shared" si="27"/>
        <v>0.17587015</v>
      </c>
      <c r="E232" s="16"/>
      <c r="F232" s="21">
        <v>0</v>
      </c>
      <c r="G232" s="21">
        <v>0</v>
      </c>
      <c r="H232" s="22">
        <f t="shared" si="28"/>
        <v>0</v>
      </c>
      <c r="I232" s="16"/>
      <c r="J232" s="21">
        <f t="shared" si="41"/>
        <v>0</v>
      </c>
      <c r="K232" s="22">
        <f t="shared" si="42"/>
        <v>-803.7</v>
      </c>
      <c r="L232" s="16"/>
      <c r="M232" s="21">
        <f t="shared" si="43"/>
        <v>0.17587015</v>
      </c>
      <c r="N232" s="22">
        <f t="shared" si="44"/>
        <v>772.02091539807259</v>
      </c>
      <c r="O232" s="16"/>
      <c r="P232" s="21">
        <f t="shared" si="45"/>
        <v>0.17587015</v>
      </c>
      <c r="Q232" s="22">
        <f t="shared" si="46"/>
        <v>-31.67908460192767</v>
      </c>
      <c r="S232" s="60"/>
    </row>
    <row r="233" spans="1:19" ht="15" customHeight="1" x14ac:dyDescent="0.25">
      <c r="A233" s="18">
        <v>44880</v>
      </c>
      <c r="B233" s="21">
        <v>0</v>
      </c>
      <c r="C233" s="21">
        <v>15.077591140000001</v>
      </c>
      <c r="D233" s="22">
        <f t="shared" si="27"/>
        <v>15.077591140000001</v>
      </c>
      <c r="E233" s="16"/>
      <c r="F233" s="21">
        <v>0</v>
      </c>
      <c r="G233" s="21">
        <v>0</v>
      </c>
      <c r="H233" s="22">
        <f t="shared" si="28"/>
        <v>0</v>
      </c>
      <c r="I233" s="16"/>
      <c r="J233" s="21">
        <f t="shared" ref="J233:J236" si="47">+B233-F233</f>
        <v>0</v>
      </c>
      <c r="K233" s="22">
        <f t="shared" ref="K233:K236" si="48">+K232+J233</f>
        <v>-803.7</v>
      </c>
      <c r="L233" s="16"/>
      <c r="M233" s="21">
        <f t="shared" ref="M233:M236" si="49">+C233-G233</f>
        <v>15.077591140000001</v>
      </c>
      <c r="N233" s="22">
        <f t="shared" ref="N233:N236" si="50">+N232+M233</f>
        <v>787.09850653807257</v>
      </c>
      <c r="O233" s="16"/>
      <c r="P233" s="21">
        <f t="shared" ref="P233:P236" si="51">+J233+M233</f>
        <v>15.077591140000001</v>
      </c>
      <c r="Q233" s="22">
        <f t="shared" ref="Q233:Q236" si="52">+Q232+P233</f>
        <v>-16.601493461927667</v>
      </c>
      <c r="S233" s="60"/>
    </row>
    <row r="234" spans="1:19" ht="15" customHeight="1" x14ac:dyDescent="0.25">
      <c r="A234" s="18">
        <v>44881</v>
      </c>
      <c r="B234" s="21">
        <v>0</v>
      </c>
      <c r="C234" s="21">
        <v>0.13456965999999998</v>
      </c>
      <c r="D234" s="22">
        <f t="shared" si="27"/>
        <v>0.13456965999999998</v>
      </c>
      <c r="E234" s="16"/>
      <c r="F234" s="21">
        <v>2.5</v>
      </c>
      <c r="G234" s="21">
        <v>0</v>
      </c>
      <c r="H234" s="22">
        <f t="shared" si="28"/>
        <v>2.5</v>
      </c>
      <c r="I234" s="16"/>
      <c r="J234" s="21">
        <f t="shared" si="47"/>
        <v>-2.5</v>
      </c>
      <c r="K234" s="22">
        <f t="shared" si="48"/>
        <v>-806.2</v>
      </c>
      <c r="L234" s="16"/>
      <c r="M234" s="21">
        <f t="shared" si="49"/>
        <v>0.13456965999999998</v>
      </c>
      <c r="N234" s="22">
        <f t="shared" si="50"/>
        <v>787.23307619807258</v>
      </c>
      <c r="O234" s="16"/>
      <c r="P234" s="21">
        <f t="shared" si="51"/>
        <v>-2.3654303400000001</v>
      </c>
      <c r="Q234" s="22">
        <f t="shared" si="52"/>
        <v>-18.966923801927667</v>
      </c>
      <c r="S234" s="60"/>
    </row>
    <row r="235" spans="1:19" ht="15" customHeight="1" x14ac:dyDescent="0.25">
      <c r="A235" s="18">
        <v>44882</v>
      </c>
      <c r="B235" s="21">
        <v>0</v>
      </c>
      <c r="C235" s="21">
        <v>4.7314330299999998</v>
      </c>
      <c r="D235" s="22">
        <f t="shared" si="27"/>
        <v>4.7314330299999998</v>
      </c>
      <c r="E235" s="16"/>
      <c r="F235" s="21">
        <v>0</v>
      </c>
      <c r="G235" s="21">
        <v>0</v>
      </c>
      <c r="H235" s="22">
        <f t="shared" si="28"/>
        <v>0</v>
      </c>
      <c r="I235" s="16"/>
      <c r="J235" s="21">
        <f t="shared" si="47"/>
        <v>0</v>
      </c>
      <c r="K235" s="22">
        <f t="shared" si="48"/>
        <v>-806.2</v>
      </c>
      <c r="L235" s="16"/>
      <c r="M235" s="21">
        <f t="shared" si="49"/>
        <v>4.7314330299999998</v>
      </c>
      <c r="N235" s="22">
        <f t="shared" si="50"/>
        <v>791.96450922807253</v>
      </c>
      <c r="O235" s="16"/>
      <c r="P235" s="21">
        <f t="shared" si="51"/>
        <v>4.7314330299999998</v>
      </c>
      <c r="Q235" s="22">
        <f t="shared" si="52"/>
        <v>-14.235490771927667</v>
      </c>
      <c r="S235" s="60"/>
    </row>
    <row r="236" spans="1:19" ht="15" customHeight="1" x14ac:dyDescent="0.25">
      <c r="A236" s="18">
        <v>44883</v>
      </c>
      <c r="B236" s="21">
        <v>0</v>
      </c>
      <c r="C236" s="21">
        <v>1.0729353899999996</v>
      </c>
      <c r="D236" s="22">
        <f t="shared" si="27"/>
        <v>1.0729353899999996</v>
      </c>
      <c r="E236" s="16"/>
      <c r="F236" s="21">
        <v>5</v>
      </c>
      <c r="G236" s="21">
        <v>0</v>
      </c>
      <c r="H236" s="22">
        <f t="shared" si="28"/>
        <v>5</v>
      </c>
      <c r="I236" s="16"/>
      <c r="J236" s="21">
        <f t="shared" si="47"/>
        <v>-5</v>
      </c>
      <c r="K236" s="22">
        <f t="shared" si="48"/>
        <v>-811.2</v>
      </c>
      <c r="L236" s="16"/>
      <c r="M236" s="21">
        <f t="shared" si="49"/>
        <v>1.0729353899999996</v>
      </c>
      <c r="N236" s="22">
        <f t="shared" si="50"/>
        <v>793.03744461807253</v>
      </c>
      <c r="O236" s="16"/>
      <c r="P236" s="21">
        <f t="shared" si="51"/>
        <v>-3.9270646100000004</v>
      </c>
      <c r="Q236" s="22">
        <f t="shared" si="52"/>
        <v>-18.162555381927667</v>
      </c>
      <c r="S236" s="60"/>
    </row>
    <row r="237" spans="1:19" ht="15" customHeight="1" x14ac:dyDescent="0.25">
      <c r="A237" s="18">
        <v>44886</v>
      </c>
      <c r="B237" s="21">
        <v>0</v>
      </c>
      <c r="C237" s="21">
        <v>5.9282376799999996</v>
      </c>
      <c r="D237" s="22">
        <f t="shared" si="27"/>
        <v>5.9282376799999996</v>
      </c>
      <c r="E237" s="16"/>
      <c r="F237" s="21">
        <v>0</v>
      </c>
      <c r="G237" s="21">
        <v>0</v>
      </c>
      <c r="H237" s="22">
        <f t="shared" si="28"/>
        <v>0</v>
      </c>
      <c r="I237" s="16"/>
      <c r="J237" s="21">
        <f t="shared" ref="J237:J239" si="53">+B237-F237</f>
        <v>0</v>
      </c>
      <c r="K237" s="22">
        <f t="shared" ref="K237:K239" si="54">+K236+J237</f>
        <v>-811.2</v>
      </c>
      <c r="L237" s="16"/>
      <c r="M237" s="21">
        <f t="shared" ref="M237:M239" si="55">+C237-G237</f>
        <v>5.9282376799999996</v>
      </c>
      <c r="N237" s="22">
        <f t="shared" ref="N237:N239" si="56">+N236+M237</f>
        <v>798.96568229807258</v>
      </c>
      <c r="O237" s="16"/>
      <c r="P237" s="21">
        <f t="shared" ref="P237:P239" si="57">+J237+M237</f>
        <v>5.9282376799999996</v>
      </c>
      <c r="Q237" s="22">
        <f t="shared" ref="Q237:Q239" si="58">+Q236+P237</f>
        <v>-12.234317701927669</v>
      </c>
      <c r="S237" s="60"/>
    </row>
    <row r="238" spans="1:19" ht="15" customHeight="1" x14ac:dyDescent="0.25">
      <c r="A238" s="18">
        <v>44887</v>
      </c>
      <c r="B238" s="21">
        <v>0</v>
      </c>
      <c r="C238" s="21">
        <v>9.8740024876552361</v>
      </c>
      <c r="D238" s="22">
        <f t="shared" si="27"/>
        <v>9.8740024876552361</v>
      </c>
      <c r="E238" s="16"/>
      <c r="F238" s="21">
        <v>0</v>
      </c>
      <c r="G238" s="21">
        <v>0</v>
      </c>
      <c r="H238" s="22">
        <f t="shared" si="28"/>
        <v>0</v>
      </c>
      <c r="I238" s="16"/>
      <c r="J238" s="21">
        <f t="shared" si="53"/>
        <v>0</v>
      </c>
      <c r="K238" s="22">
        <f t="shared" si="54"/>
        <v>-811.2</v>
      </c>
      <c r="L238" s="16"/>
      <c r="M238" s="21">
        <f t="shared" si="55"/>
        <v>9.8740024876552361</v>
      </c>
      <c r="N238" s="22">
        <f t="shared" si="56"/>
        <v>808.83968478572785</v>
      </c>
      <c r="O238" s="16"/>
      <c r="P238" s="21">
        <f t="shared" si="57"/>
        <v>9.8740024876552361</v>
      </c>
      <c r="Q238" s="22">
        <f t="shared" si="58"/>
        <v>-2.3603152142724326</v>
      </c>
      <c r="S238" s="60"/>
    </row>
    <row r="239" spans="1:19" ht="15" customHeight="1" x14ac:dyDescent="0.25">
      <c r="A239" s="18">
        <v>44888</v>
      </c>
      <c r="B239" s="21">
        <v>0</v>
      </c>
      <c r="C239" s="21">
        <v>0.10010097999999999</v>
      </c>
      <c r="D239" s="22">
        <f t="shared" si="27"/>
        <v>0.10010097999999999</v>
      </c>
      <c r="E239" s="16"/>
      <c r="F239" s="21">
        <v>0</v>
      </c>
      <c r="G239" s="21">
        <v>0</v>
      </c>
      <c r="H239" s="22">
        <f t="shared" si="28"/>
        <v>0</v>
      </c>
      <c r="I239" s="16"/>
      <c r="J239" s="21">
        <f t="shared" si="53"/>
        <v>0</v>
      </c>
      <c r="K239" s="22">
        <f t="shared" si="54"/>
        <v>-811.2</v>
      </c>
      <c r="L239" s="16"/>
      <c r="M239" s="21">
        <f t="shared" si="55"/>
        <v>0.10010097999999999</v>
      </c>
      <c r="N239" s="22">
        <f t="shared" si="56"/>
        <v>808.93978576572783</v>
      </c>
      <c r="O239" s="16"/>
      <c r="P239" s="21">
        <f t="shared" si="57"/>
        <v>0.10010097999999999</v>
      </c>
      <c r="Q239" s="22">
        <f t="shared" si="58"/>
        <v>-2.2602142342724325</v>
      </c>
      <c r="S239" s="60"/>
    </row>
    <row r="240" spans="1:19" ht="15" customHeight="1" x14ac:dyDescent="0.25">
      <c r="A240" s="18">
        <v>44889</v>
      </c>
      <c r="B240" s="21">
        <v>0</v>
      </c>
      <c r="C240" s="21">
        <v>6.8430429938769377</v>
      </c>
      <c r="D240" s="22">
        <f t="shared" si="27"/>
        <v>6.8430429938769377</v>
      </c>
      <c r="E240" s="16"/>
      <c r="F240" s="21">
        <v>5</v>
      </c>
      <c r="G240" s="21">
        <v>0</v>
      </c>
      <c r="H240" s="22">
        <f t="shared" si="28"/>
        <v>5</v>
      </c>
      <c r="I240" s="16"/>
      <c r="J240" s="21">
        <f t="shared" ref="J240:J250" si="59">+B240-F240</f>
        <v>-5</v>
      </c>
      <c r="K240" s="22">
        <f t="shared" ref="K240:K250" si="60">+K239+J240</f>
        <v>-816.2</v>
      </c>
      <c r="L240" s="16"/>
      <c r="M240" s="21">
        <f t="shared" ref="M240:M250" si="61">+C240-G240</f>
        <v>6.8430429938769377</v>
      </c>
      <c r="N240" s="22">
        <f t="shared" ref="N240:N250" si="62">+N239+M240</f>
        <v>815.78282875960474</v>
      </c>
      <c r="O240" s="16"/>
      <c r="P240" s="21">
        <f t="shared" ref="P240:P250" si="63">+J240+M240</f>
        <v>1.8430429938769377</v>
      </c>
      <c r="Q240" s="22">
        <f t="shared" ref="Q240:Q250" si="64">+Q239+P240</f>
        <v>-0.4171712403954948</v>
      </c>
      <c r="S240" s="60"/>
    </row>
    <row r="241" spans="1:19" ht="15" customHeight="1" x14ac:dyDescent="0.25">
      <c r="A241" s="18">
        <v>44890</v>
      </c>
      <c r="B241" s="21">
        <v>0</v>
      </c>
      <c r="C241" s="21">
        <v>0.82075469000000023</v>
      </c>
      <c r="D241" s="22">
        <f t="shared" si="27"/>
        <v>0.82075469000000023</v>
      </c>
      <c r="E241" s="16"/>
      <c r="F241" s="21">
        <v>0</v>
      </c>
      <c r="G241" s="21">
        <v>0</v>
      </c>
      <c r="H241" s="22">
        <f t="shared" si="28"/>
        <v>0</v>
      </c>
      <c r="I241" s="16"/>
      <c r="J241" s="21">
        <f t="shared" si="59"/>
        <v>0</v>
      </c>
      <c r="K241" s="22">
        <f t="shared" si="60"/>
        <v>-816.2</v>
      </c>
      <c r="L241" s="16"/>
      <c r="M241" s="21">
        <f t="shared" si="61"/>
        <v>0.82075469000000023</v>
      </c>
      <c r="N241" s="22">
        <f t="shared" si="62"/>
        <v>816.60358344960468</v>
      </c>
      <c r="O241" s="16"/>
      <c r="P241" s="21">
        <f t="shared" si="63"/>
        <v>0.82075469000000023</v>
      </c>
      <c r="Q241" s="22">
        <f t="shared" si="64"/>
        <v>0.40358344960450543</v>
      </c>
      <c r="S241" s="60"/>
    </row>
    <row r="242" spans="1:19" ht="15" customHeight="1" x14ac:dyDescent="0.25">
      <c r="A242" s="18">
        <v>44893</v>
      </c>
      <c r="B242" s="21">
        <v>0</v>
      </c>
      <c r="C242" s="21">
        <v>3.2938242400000002</v>
      </c>
      <c r="D242" s="22">
        <f t="shared" si="27"/>
        <v>3.2938242400000002</v>
      </c>
      <c r="E242" s="16"/>
      <c r="F242" s="21">
        <v>0</v>
      </c>
      <c r="G242" s="21">
        <v>0</v>
      </c>
      <c r="H242" s="22">
        <f t="shared" si="28"/>
        <v>0</v>
      </c>
      <c r="I242" s="16"/>
      <c r="J242" s="21">
        <f t="shared" si="59"/>
        <v>0</v>
      </c>
      <c r="K242" s="22">
        <f t="shared" si="60"/>
        <v>-816.2</v>
      </c>
      <c r="L242" s="16"/>
      <c r="M242" s="21">
        <f t="shared" si="61"/>
        <v>3.2938242400000002</v>
      </c>
      <c r="N242" s="22">
        <f t="shared" si="62"/>
        <v>819.89740768960473</v>
      </c>
      <c r="O242" s="16"/>
      <c r="P242" s="21">
        <f t="shared" si="63"/>
        <v>3.2938242400000002</v>
      </c>
      <c r="Q242" s="22">
        <f t="shared" si="64"/>
        <v>3.6974076896045056</v>
      </c>
      <c r="S242" s="60"/>
    </row>
    <row r="243" spans="1:19" ht="15" customHeight="1" x14ac:dyDescent="0.25">
      <c r="A243" s="18">
        <v>44894</v>
      </c>
      <c r="B243" s="21">
        <v>0</v>
      </c>
      <c r="C243" s="21">
        <v>14.302847560000007</v>
      </c>
      <c r="D243" s="22">
        <f t="shared" si="27"/>
        <v>14.302847560000007</v>
      </c>
      <c r="E243" s="16"/>
      <c r="F243" s="21">
        <v>0</v>
      </c>
      <c r="G243" s="21">
        <v>0</v>
      </c>
      <c r="H243" s="22">
        <f t="shared" si="28"/>
        <v>0</v>
      </c>
      <c r="I243" s="16"/>
      <c r="J243" s="21">
        <f t="shared" si="59"/>
        <v>0</v>
      </c>
      <c r="K243" s="22">
        <f t="shared" si="60"/>
        <v>-816.2</v>
      </c>
      <c r="L243" s="16"/>
      <c r="M243" s="21">
        <f t="shared" si="61"/>
        <v>14.302847560000007</v>
      </c>
      <c r="N243" s="22">
        <f t="shared" si="62"/>
        <v>834.20025524960477</v>
      </c>
      <c r="O243" s="16"/>
      <c r="P243" s="21">
        <f t="shared" si="63"/>
        <v>14.302847560000007</v>
      </c>
      <c r="Q243" s="22">
        <f t="shared" si="64"/>
        <v>18.000255249604514</v>
      </c>
      <c r="S243" s="60"/>
    </row>
    <row r="244" spans="1:19" ht="15" customHeight="1" x14ac:dyDescent="0.25">
      <c r="A244" s="18">
        <v>44895</v>
      </c>
      <c r="B244" s="21">
        <v>0</v>
      </c>
      <c r="C244" s="21">
        <v>7.4562657000000012</v>
      </c>
      <c r="D244" s="22">
        <f t="shared" si="27"/>
        <v>7.4562657000000012</v>
      </c>
      <c r="E244" s="16"/>
      <c r="F244" s="21">
        <v>0</v>
      </c>
      <c r="G244" s="21">
        <v>0</v>
      </c>
      <c r="H244" s="22">
        <f t="shared" si="28"/>
        <v>0</v>
      </c>
      <c r="I244" s="16"/>
      <c r="J244" s="21">
        <f t="shared" si="59"/>
        <v>0</v>
      </c>
      <c r="K244" s="22">
        <f t="shared" si="60"/>
        <v>-816.2</v>
      </c>
      <c r="L244" s="16"/>
      <c r="M244" s="21">
        <f t="shared" si="61"/>
        <v>7.4562657000000012</v>
      </c>
      <c r="N244" s="22">
        <f t="shared" si="62"/>
        <v>841.65652094960478</v>
      </c>
      <c r="O244" s="16"/>
      <c r="P244" s="21">
        <f t="shared" si="63"/>
        <v>7.4562657000000012</v>
      </c>
      <c r="Q244" s="22">
        <f t="shared" si="64"/>
        <v>25.456520949604517</v>
      </c>
      <c r="S244" s="60"/>
    </row>
    <row r="245" spans="1:19" ht="15" customHeight="1" x14ac:dyDescent="0.25">
      <c r="A245" s="18">
        <v>44896</v>
      </c>
      <c r="B245" s="21">
        <v>0</v>
      </c>
      <c r="C245" s="21">
        <v>6.7908714000000012</v>
      </c>
      <c r="D245" s="22">
        <f t="shared" si="27"/>
        <v>6.7908714000000012</v>
      </c>
      <c r="E245" s="16"/>
      <c r="F245" s="21">
        <v>0</v>
      </c>
      <c r="G245" s="21">
        <v>0</v>
      </c>
      <c r="H245" s="22">
        <f t="shared" si="28"/>
        <v>0</v>
      </c>
      <c r="I245" s="16"/>
      <c r="J245" s="21">
        <f t="shared" si="59"/>
        <v>0</v>
      </c>
      <c r="K245" s="22">
        <f t="shared" si="60"/>
        <v>-816.2</v>
      </c>
      <c r="L245" s="16"/>
      <c r="M245" s="21">
        <f t="shared" si="61"/>
        <v>6.7908714000000012</v>
      </c>
      <c r="N245" s="22">
        <f t="shared" si="62"/>
        <v>848.4473923496048</v>
      </c>
      <c r="O245" s="16"/>
      <c r="P245" s="21">
        <f t="shared" si="63"/>
        <v>6.7908714000000012</v>
      </c>
      <c r="Q245" s="22">
        <f t="shared" si="64"/>
        <v>32.247392349604517</v>
      </c>
      <c r="S245" s="60"/>
    </row>
    <row r="246" spans="1:19" ht="15" customHeight="1" x14ac:dyDescent="0.25">
      <c r="A246" s="18">
        <v>44897</v>
      </c>
      <c r="B246" s="21">
        <v>0</v>
      </c>
      <c r="C246" s="21">
        <v>3.5290762399999958</v>
      </c>
      <c r="D246" s="22">
        <f t="shared" si="27"/>
        <v>3.5290762399999958</v>
      </c>
      <c r="E246" s="16"/>
      <c r="F246" s="21">
        <v>0</v>
      </c>
      <c r="G246" s="21">
        <v>0.17416499999999999</v>
      </c>
      <c r="H246" s="22">
        <f t="shared" si="28"/>
        <v>0.17416499999999999</v>
      </c>
      <c r="I246" s="16"/>
      <c r="J246" s="21">
        <f t="shared" si="59"/>
        <v>0</v>
      </c>
      <c r="K246" s="22">
        <f t="shared" si="60"/>
        <v>-816.2</v>
      </c>
      <c r="L246" s="16"/>
      <c r="M246" s="21">
        <f t="shared" si="61"/>
        <v>3.3549112399999959</v>
      </c>
      <c r="N246" s="22">
        <f t="shared" si="62"/>
        <v>851.80230358960478</v>
      </c>
      <c r="O246" s="16"/>
      <c r="P246" s="21">
        <f t="shared" si="63"/>
        <v>3.3549112399999959</v>
      </c>
      <c r="Q246" s="22">
        <f t="shared" si="64"/>
        <v>35.60230358960451</v>
      </c>
      <c r="S246" s="60"/>
    </row>
    <row r="247" spans="1:19" ht="15" customHeight="1" x14ac:dyDescent="0.25">
      <c r="A247" s="18">
        <v>44900</v>
      </c>
      <c r="B247" s="21">
        <v>0</v>
      </c>
      <c r="C247" s="21">
        <v>6.2057099999999997E-3</v>
      </c>
      <c r="D247" s="22">
        <f t="shared" si="27"/>
        <v>6.2057099999999997E-3</v>
      </c>
      <c r="E247" s="16"/>
      <c r="F247" s="21">
        <v>0</v>
      </c>
      <c r="G247" s="21">
        <v>0</v>
      </c>
      <c r="H247" s="22">
        <f t="shared" si="28"/>
        <v>0</v>
      </c>
      <c r="I247" s="16"/>
      <c r="J247" s="21">
        <f t="shared" si="59"/>
        <v>0</v>
      </c>
      <c r="K247" s="22">
        <f t="shared" si="60"/>
        <v>-816.2</v>
      </c>
      <c r="L247" s="16"/>
      <c r="M247" s="21">
        <f t="shared" si="61"/>
        <v>6.2057099999999997E-3</v>
      </c>
      <c r="N247" s="22">
        <f t="shared" si="62"/>
        <v>851.80850929960479</v>
      </c>
      <c r="O247" s="16"/>
      <c r="P247" s="21">
        <f t="shared" si="63"/>
        <v>6.2057099999999997E-3</v>
      </c>
      <c r="Q247" s="22">
        <f t="shared" si="64"/>
        <v>35.608509299604513</v>
      </c>
      <c r="S247" s="60"/>
    </row>
    <row r="248" spans="1:19" ht="15" customHeight="1" x14ac:dyDescent="0.25">
      <c r="A248" s="18">
        <v>44901</v>
      </c>
      <c r="B248" s="21">
        <v>0</v>
      </c>
      <c r="C248" s="21">
        <v>3.4353821100000004</v>
      </c>
      <c r="D248" s="22">
        <f t="shared" si="27"/>
        <v>3.4353821100000004</v>
      </c>
      <c r="E248" s="16"/>
      <c r="F248" s="21">
        <v>0</v>
      </c>
      <c r="G248" s="21">
        <v>1.2727999999999999E-3</v>
      </c>
      <c r="H248" s="22">
        <f t="shared" si="28"/>
        <v>1.2727999999999999E-3</v>
      </c>
      <c r="I248" s="16"/>
      <c r="J248" s="21">
        <f t="shared" si="59"/>
        <v>0</v>
      </c>
      <c r="K248" s="22">
        <f t="shared" si="60"/>
        <v>-816.2</v>
      </c>
      <c r="L248" s="16"/>
      <c r="M248" s="21">
        <f t="shared" si="61"/>
        <v>3.4341093100000002</v>
      </c>
      <c r="N248" s="22">
        <f t="shared" si="62"/>
        <v>855.24261860960485</v>
      </c>
      <c r="O248" s="16"/>
      <c r="P248" s="21">
        <f t="shared" si="63"/>
        <v>3.4341093100000002</v>
      </c>
      <c r="Q248" s="22">
        <f t="shared" si="64"/>
        <v>39.042618609604517</v>
      </c>
      <c r="S248" s="60"/>
    </row>
    <row r="249" spans="1:19" ht="15" customHeight="1" x14ac:dyDescent="0.25">
      <c r="A249" s="18">
        <v>44902</v>
      </c>
      <c r="B249" s="21">
        <v>0</v>
      </c>
      <c r="C249" s="21">
        <v>17.83276244</v>
      </c>
      <c r="D249" s="22">
        <f t="shared" si="27"/>
        <v>17.83276244</v>
      </c>
      <c r="E249" s="16"/>
      <c r="F249" s="21">
        <v>0</v>
      </c>
      <c r="G249" s="21">
        <v>1.4224999999999999E-4</v>
      </c>
      <c r="H249" s="22">
        <f t="shared" si="28"/>
        <v>1.4224999999999999E-4</v>
      </c>
      <c r="I249" s="16"/>
      <c r="J249" s="21">
        <f t="shared" si="59"/>
        <v>0</v>
      </c>
      <c r="K249" s="22">
        <f t="shared" si="60"/>
        <v>-816.2</v>
      </c>
      <c r="L249" s="16"/>
      <c r="M249" s="21">
        <f t="shared" si="61"/>
        <v>17.83262019</v>
      </c>
      <c r="N249" s="22">
        <f t="shared" si="62"/>
        <v>873.0752387996049</v>
      </c>
      <c r="O249" s="16"/>
      <c r="P249" s="21">
        <f t="shared" si="63"/>
        <v>17.83262019</v>
      </c>
      <c r="Q249" s="22">
        <f t="shared" si="64"/>
        <v>56.875238799604517</v>
      </c>
      <c r="S249" s="60"/>
    </row>
    <row r="250" spans="1:19" ht="15" customHeight="1" x14ac:dyDescent="0.25">
      <c r="A250" s="18">
        <v>44904</v>
      </c>
      <c r="B250" s="21">
        <v>0</v>
      </c>
      <c r="C250" s="21">
        <v>40.564770979809524</v>
      </c>
      <c r="D250" s="22">
        <f t="shared" si="27"/>
        <v>40.564770979809524</v>
      </c>
      <c r="E250" s="16"/>
      <c r="F250" s="21">
        <v>0</v>
      </c>
      <c r="G250" s="21">
        <v>0</v>
      </c>
      <c r="H250" s="22">
        <f t="shared" si="28"/>
        <v>0</v>
      </c>
      <c r="I250" s="16"/>
      <c r="J250" s="21">
        <f t="shared" si="59"/>
        <v>0</v>
      </c>
      <c r="K250" s="22">
        <f t="shared" si="60"/>
        <v>-816.2</v>
      </c>
      <c r="L250" s="16"/>
      <c r="M250" s="21">
        <f t="shared" si="61"/>
        <v>40.564770979809524</v>
      </c>
      <c r="N250" s="22">
        <f t="shared" si="62"/>
        <v>913.64000977941441</v>
      </c>
      <c r="O250" s="16"/>
      <c r="P250" s="21">
        <f t="shared" si="63"/>
        <v>40.564770979809524</v>
      </c>
      <c r="Q250" s="22">
        <f t="shared" si="64"/>
        <v>97.440009779414041</v>
      </c>
      <c r="S250" s="60"/>
    </row>
    <row r="251" spans="1:19" ht="15" customHeight="1" x14ac:dyDescent="0.25">
      <c r="A251" s="18">
        <v>44907</v>
      </c>
      <c r="B251" s="21">
        <v>0</v>
      </c>
      <c r="C251" s="21">
        <v>0.82487358999999993</v>
      </c>
      <c r="D251" s="22">
        <f t="shared" si="27"/>
        <v>0.82487358999999993</v>
      </c>
      <c r="E251" s="16"/>
      <c r="F251" s="21">
        <v>0</v>
      </c>
      <c r="G251" s="21">
        <v>0</v>
      </c>
      <c r="H251" s="22">
        <f t="shared" si="28"/>
        <v>0</v>
      </c>
      <c r="I251" s="16"/>
      <c r="J251" s="21">
        <f t="shared" ref="J251:J254" si="65">+B251-F251</f>
        <v>0</v>
      </c>
      <c r="K251" s="22">
        <f t="shared" ref="K251:K254" si="66">+K250+J251</f>
        <v>-816.2</v>
      </c>
      <c r="L251" s="16"/>
      <c r="M251" s="21">
        <f t="shared" ref="M251:M254" si="67">+C251-G251</f>
        <v>0.82487358999999993</v>
      </c>
      <c r="N251" s="22">
        <f t="shared" ref="N251:N254" si="68">+N250+M251</f>
        <v>914.46488336941445</v>
      </c>
      <c r="O251" s="16"/>
      <c r="P251" s="21">
        <f t="shared" ref="P251:P254" si="69">+J251+M251</f>
        <v>0.82487358999999993</v>
      </c>
      <c r="Q251" s="22">
        <f t="shared" ref="Q251:Q254" si="70">+Q250+P251</f>
        <v>98.264883369414036</v>
      </c>
      <c r="S251" s="60"/>
    </row>
    <row r="252" spans="1:19" ht="15" customHeight="1" x14ac:dyDescent="0.25">
      <c r="A252" s="18">
        <v>44908</v>
      </c>
      <c r="B252" s="21">
        <v>0</v>
      </c>
      <c r="C252" s="21">
        <v>29.71728371999999</v>
      </c>
      <c r="D252" s="22">
        <f t="shared" si="27"/>
        <v>29.71728371999999</v>
      </c>
      <c r="E252" s="16"/>
      <c r="F252" s="21">
        <v>0</v>
      </c>
      <c r="G252" s="21">
        <v>0</v>
      </c>
      <c r="H252" s="22">
        <f t="shared" si="28"/>
        <v>0</v>
      </c>
      <c r="I252" s="16"/>
      <c r="J252" s="21">
        <f t="shared" si="65"/>
        <v>0</v>
      </c>
      <c r="K252" s="22">
        <f t="shared" si="66"/>
        <v>-816.2</v>
      </c>
      <c r="L252" s="16"/>
      <c r="M252" s="21">
        <f t="shared" si="67"/>
        <v>29.71728371999999</v>
      </c>
      <c r="N252" s="22">
        <f t="shared" si="68"/>
        <v>944.18216708941441</v>
      </c>
      <c r="O252" s="16"/>
      <c r="P252" s="21">
        <f t="shared" si="69"/>
        <v>29.71728371999999</v>
      </c>
      <c r="Q252" s="22">
        <f t="shared" si="70"/>
        <v>127.98216708941402</v>
      </c>
      <c r="S252" s="60"/>
    </row>
    <row r="253" spans="1:19" ht="15" customHeight="1" x14ac:dyDescent="0.25">
      <c r="A253" s="18">
        <v>44909</v>
      </c>
      <c r="B253" s="21">
        <v>0</v>
      </c>
      <c r="C253" s="21">
        <v>4.9569042100000011</v>
      </c>
      <c r="D253" s="22">
        <f t="shared" si="27"/>
        <v>4.9569042100000011</v>
      </c>
      <c r="E253" s="16"/>
      <c r="F253" s="21">
        <v>0</v>
      </c>
      <c r="G253" s="21">
        <v>0</v>
      </c>
      <c r="H253" s="22">
        <f t="shared" si="28"/>
        <v>0</v>
      </c>
      <c r="I253" s="16"/>
      <c r="J253" s="21">
        <f t="shared" si="65"/>
        <v>0</v>
      </c>
      <c r="K253" s="22">
        <f t="shared" si="66"/>
        <v>-816.2</v>
      </c>
      <c r="L253" s="16"/>
      <c r="M253" s="21">
        <f t="shared" si="67"/>
        <v>4.9569042100000011</v>
      </c>
      <c r="N253" s="22">
        <f t="shared" si="68"/>
        <v>949.13907129941435</v>
      </c>
      <c r="O253" s="16"/>
      <c r="P253" s="21">
        <f t="shared" si="69"/>
        <v>4.9569042100000011</v>
      </c>
      <c r="Q253" s="22">
        <f t="shared" si="70"/>
        <v>132.93907129941402</v>
      </c>
      <c r="S253" s="60"/>
    </row>
    <row r="254" spans="1:19" ht="15" customHeight="1" x14ac:dyDescent="0.25">
      <c r="A254" s="18">
        <v>44910</v>
      </c>
      <c r="B254" s="21">
        <v>0</v>
      </c>
      <c r="C254" s="21">
        <v>41.943871460000004</v>
      </c>
      <c r="D254" s="22">
        <f t="shared" si="27"/>
        <v>41.943871460000004</v>
      </c>
      <c r="E254" s="16"/>
      <c r="F254" s="21">
        <v>0</v>
      </c>
      <c r="G254" s="21">
        <v>0</v>
      </c>
      <c r="H254" s="22">
        <f t="shared" si="28"/>
        <v>0</v>
      </c>
      <c r="I254" s="16"/>
      <c r="J254" s="21">
        <f t="shared" si="65"/>
        <v>0</v>
      </c>
      <c r="K254" s="22">
        <f t="shared" si="66"/>
        <v>-816.2</v>
      </c>
      <c r="L254" s="16"/>
      <c r="M254" s="21">
        <f t="shared" si="67"/>
        <v>41.943871460000004</v>
      </c>
      <c r="N254" s="22">
        <f t="shared" si="68"/>
        <v>991.08294275941432</v>
      </c>
      <c r="O254" s="16"/>
      <c r="P254" s="21">
        <f t="shared" si="69"/>
        <v>41.943871460000004</v>
      </c>
      <c r="Q254" s="22">
        <f t="shared" si="70"/>
        <v>174.88294275941402</v>
      </c>
      <c r="S254" s="60"/>
    </row>
    <row r="255" spans="1:19" ht="15" customHeight="1" x14ac:dyDescent="0.25">
      <c r="A255" s="18">
        <v>44911</v>
      </c>
      <c r="B255" s="21">
        <v>0</v>
      </c>
      <c r="C255" s="21">
        <v>17.747631909999999</v>
      </c>
      <c r="D255" s="22">
        <f t="shared" si="27"/>
        <v>17.747631909999999</v>
      </c>
      <c r="E255" s="16"/>
      <c r="F255" s="21">
        <v>0</v>
      </c>
      <c r="G255" s="21">
        <v>0</v>
      </c>
      <c r="H255" s="22">
        <f t="shared" si="28"/>
        <v>0</v>
      </c>
      <c r="I255" s="16"/>
      <c r="J255" s="21">
        <f t="shared" ref="J255:J264" si="71">+B255-F255</f>
        <v>0</v>
      </c>
      <c r="K255" s="22">
        <f t="shared" ref="K255:K264" si="72">+K254+J255</f>
        <v>-816.2</v>
      </c>
      <c r="L255" s="16"/>
      <c r="M255" s="21">
        <f t="shared" ref="M255:M264" si="73">+C255-G255</f>
        <v>17.747631909999999</v>
      </c>
      <c r="N255" s="22">
        <f t="shared" ref="N255:N263" si="74">+N254+M255</f>
        <v>1008.8305746694143</v>
      </c>
      <c r="O255" s="16"/>
      <c r="P255" s="21">
        <f t="shared" ref="P255:P264" si="75">+J255+M255</f>
        <v>17.747631909999999</v>
      </c>
      <c r="Q255" s="22">
        <f t="shared" ref="Q255:Q264" si="76">+Q254+P255</f>
        <v>192.63057466941402</v>
      </c>
      <c r="S255" s="60"/>
    </row>
    <row r="256" spans="1:19" ht="15" customHeight="1" x14ac:dyDescent="0.25">
      <c r="A256" s="18">
        <v>44914</v>
      </c>
      <c r="B256" s="21">
        <v>0</v>
      </c>
      <c r="C256" s="21">
        <v>11.619050259999998</v>
      </c>
      <c r="D256" s="22">
        <f t="shared" si="27"/>
        <v>11.619050259999998</v>
      </c>
      <c r="E256" s="16"/>
      <c r="F256" s="21">
        <v>0</v>
      </c>
      <c r="G256" s="21">
        <v>0</v>
      </c>
      <c r="H256" s="22">
        <f t="shared" si="28"/>
        <v>0</v>
      </c>
      <c r="I256" s="16"/>
      <c r="J256" s="21">
        <f t="shared" si="71"/>
        <v>0</v>
      </c>
      <c r="K256" s="22">
        <f t="shared" si="72"/>
        <v>-816.2</v>
      </c>
      <c r="L256" s="16"/>
      <c r="M256" s="21">
        <f t="shared" si="73"/>
        <v>11.619050259999998</v>
      </c>
      <c r="N256" s="22">
        <f t="shared" si="74"/>
        <v>1020.4496249294143</v>
      </c>
      <c r="O256" s="16"/>
      <c r="P256" s="21">
        <f t="shared" si="75"/>
        <v>11.619050259999998</v>
      </c>
      <c r="Q256" s="22">
        <f t="shared" si="76"/>
        <v>204.24962492941401</v>
      </c>
      <c r="S256" s="60"/>
    </row>
    <row r="257" spans="1:19" ht="15" customHeight="1" x14ac:dyDescent="0.25">
      <c r="A257" s="18">
        <v>44915</v>
      </c>
      <c r="B257" s="21">
        <v>0</v>
      </c>
      <c r="C257" s="21">
        <v>3.9618440699999997</v>
      </c>
      <c r="D257" s="22">
        <f t="shared" si="27"/>
        <v>3.9618440699999997</v>
      </c>
      <c r="E257" s="16"/>
      <c r="F257" s="21">
        <v>0</v>
      </c>
      <c r="G257" s="21">
        <v>0</v>
      </c>
      <c r="H257" s="22">
        <f t="shared" si="28"/>
        <v>0</v>
      </c>
      <c r="I257" s="16"/>
      <c r="J257" s="21">
        <f t="shared" si="71"/>
        <v>0</v>
      </c>
      <c r="K257" s="22">
        <f t="shared" si="72"/>
        <v>-816.2</v>
      </c>
      <c r="L257" s="16"/>
      <c r="M257" s="21">
        <f t="shared" si="73"/>
        <v>3.9618440699999997</v>
      </c>
      <c r="N257" s="22">
        <f t="shared" si="74"/>
        <v>1024.4114689994144</v>
      </c>
      <c r="O257" s="16"/>
      <c r="P257" s="21">
        <f t="shared" si="75"/>
        <v>3.9618440699999997</v>
      </c>
      <c r="Q257" s="22">
        <f t="shared" si="76"/>
        <v>208.21146899941402</v>
      </c>
      <c r="S257" s="60"/>
    </row>
    <row r="258" spans="1:19" ht="15" customHeight="1" x14ac:dyDescent="0.25">
      <c r="A258" s="18">
        <v>44916</v>
      </c>
      <c r="B258" s="21">
        <v>0</v>
      </c>
      <c r="C258" s="21">
        <v>6.4507555499999985</v>
      </c>
      <c r="D258" s="22">
        <f t="shared" si="27"/>
        <v>6.4507555499999985</v>
      </c>
      <c r="E258" s="16"/>
      <c r="F258" s="21">
        <v>4.9000000000000004</v>
      </c>
      <c r="G258" s="21">
        <v>0.11956407000000001</v>
      </c>
      <c r="H258" s="22">
        <f t="shared" si="28"/>
        <v>5.0195640700000004</v>
      </c>
      <c r="I258" s="16"/>
      <c r="J258" s="21">
        <f t="shared" si="71"/>
        <v>-4.9000000000000004</v>
      </c>
      <c r="K258" s="22">
        <f t="shared" si="72"/>
        <v>-821.1</v>
      </c>
      <c r="L258" s="16"/>
      <c r="M258" s="21">
        <f t="shared" si="73"/>
        <v>6.3311914799999984</v>
      </c>
      <c r="N258" s="22">
        <f t="shared" si="74"/>
        <v>1030.7426604794143</v>
      </c>
      <c r="O258" s="16"/>
      <c r="P258" s="21">
        <f t="shared" si="75"/>
        <v>1.4311914799999981</v>
      </c>
      <c r="Q258" s="22">
        <f t="shared" si="76"/>
        <v>209.64266047941402</v>
      </c>
      <c r="S258" s="60"/>
    </row>
    <row r="259" spans="1:19" ht="15" customHeight="1" x14ac:dyDescent="0.25">
      <c r="A259" s="18">
        <v>44917</v>
      </c>
      <c r="B259" s="21">
        <v>0</v>
      </c>
      <c r="C259" s="21">
        <v>16.33762329265879</v>
      </c>
      <c r="D259" s="22">
        <f t="shared" si="27"/>
        <v>16.33762329265879</v>
      </c>
      <c r="E259" s="16"/>
      <c r="F259" s="21">
        <v>0</v>
      </c>
      <c r="G259" s="21">
        <v>0</v>
      </c>
      <c r="H259" s="22">
        <f t="shared" si="28"/>
        <v>0</v>
      </c>
      <c r="I259" s="16"/>
      <c r="J259" s="21">
        <f t="shared" si="71"/>
        <v>0</v>
      </c>
      <c r="K259" s="22">
        <f t="shared" si="72"/>
        <v>-821.1</v>
      </c>
      <c r="L259" s="16"/>
      <c r="M259" s="21">
        <f t="shared" si="73"/>
        <v>16.33762329265879</v>
      </c>
      <c r="N259" s="22">
        <f t="shared" si="74"/>
        <v>1047.080283772073</v>
      </c>
      <c r="O259" s="16"/>
      <c r="P259" s="21">
        <f t="shared" si="75"/>
        <v>16.33762329265879</v>
      </c>
      <c r="Q259" s="22">
        <f t="shared" si="76"/>
        <v>225.98028377207282</v>
      </c>
      <c r="S259" s="60"/>
    </row>
    <row r="260" spans="1:19" ht="15" customHeight="1" x14ac:dyDescent="0.25">
      <c r="A260" s="18">
        <v>44918</v>
      </c>
      <c r="B260" s="21">
        <v>0</v>
      </c>
      <c r="C260" s="21">
        <v>34.364110570000001</v>
      </c>
      <c r="D260" s="22">
        <f t="shared" si="27"/>
        <v>34.364110570000001</v>
      </c>
      <c r="E260" s="16"/>
      <c r="F260" s="21">
        <v>0</v>
      </c>
      <c r="G260" s="21">
        <v>0</v>
      </c>
      <c r="H260" s="22">
        <f t="shared" si="28"/>
        <v>0</v>
      </c>
      <c r="I260" s="16"/>
      <c r="J260" s="21">
        <f t="shared" si="71"/>
        <v>0</v>
      </c>
      <c r="K260" s="22">
        <f t="shared" si="72"/>
        <v>-821.1</v>
      </c>
      <c r="L260" s="16"/>
      <c r="M260" s="21">
        <f t="shared" si="73"/>
        <v>34.364110570000001</v>
      </c>
      <c r="N260" s="22">
        <f t="shared" si="74"/>
        <v>1081.4443943420731</v>
      </c>
      <c r="O260" s="16"/>
      <c r="P260" s="21">
        <f t="shared" si="75"/>
        <v>34.364110570000001</v>
      </c>
      <c r="Q260" s="22">
        <f t="shared" si="76"/>
        <v>260.3443943420728</v>
      </c>
      <c r="S260" s="60"/>
    </row>
    <row r="261" spans="1:19" ht="15" customHeight="1" x14ac:dyDescent="0.25">
      <c r="A261" s="18">
        <v>44921</v>
      </c>
      <c r="B261" s="21">
        <v>0</v>
      </c>
      <c r="C261" s="21">
        <v>9.8824621472894307</v>
      </c>
      <c r="D261" s="22">
        <f t="shared" si="27"/>
        <v>9.8824621472894307</v>
      </c>
      <c r="E261" s="16"/>
      <c r="F261" s="21">
        <v>3.5</v>
      </c>
      <c r="G261" s="21">
        <v>1.4487271399999999</v>
      </c>
      <c r="H261" s="22">
        <f t="shared" si="28"/>
        <v>4.9487271399999999</v>
      </c>
      <c r="I261" s="16"/>
      <c r="J261" s="21">
        <f t="shared" si="71"/>
        <v>-3.5</v>
      </c>
      <c r="K261" s="22">
        <f t="shared" si="72"/>
        <v>-824.6</v>
      </c>
      <c r="L261" s="16"/>
      <c r="M261" s="21">
        <f t="shared" si="73"/>
        <v>8.4337350072894317</v>
      </c>
      <c r="N261" s="22">
        <f t="shared" si="74"/>
        <v>1089.8781293493626</v>
      </c>
      <c r="O261" s="16"/>
      <c r="P261" s="21">
        <f t="shared" si="75"/>
        <v>4.9337350072894317</v>
      </c>
      <c r="Q261" s="22">
        <f t="shared" si="76"/>
        <v>265.27812934936225</v>
      </c>
      <c r="S261" s="60"/>
    </row>
    <row r="262" spans="1:19" ht="15" customHeight="1" x14ac:dyDescent="0.25">
      <c r="A262" s="18">
        <v>44922</v>
      </c>
      <c r="B262" s="21">
        <v>0</v>
      </c>
      <c r="C262" s="21">
        <v>7.4544813900000086</v>
      </c>
      <c r="D262" s="22">
        <f t="shared" si="27"/>
        <v>7.4544813900000086</v>
      </c>
      <c r="E262" s="16"/>
      <c r="F262" s="21">
        <v>15</v>
      </c>
      <c r="G262" s="21">
        <v>0</v>
      </c>
      <c r="H262" s="22">
        <f t="shared" si="28"/>
        <v>15</v>
      </c>
      <c r="I262" s="16"/>
      <c r="J262" s="21">
        <f t="shared" si="71"/>
        <v>-15</v>
      </c>
      <c r="K262" s="22">
        <f t="shared" si="72"/>
        <v>-839.6</v>
      </c>
      <c r="L262" s="16"/>
      <c r="M262" s="21">
        <f t="shared" si="73"/>
        <v>7.4544813900000086</v>
      </c>
      <c r="N262" s="22">
        <f t="shared" si="74"/>
        <v>1097.3326107393625</v>
      </c>
      <c r="O262" s="16"/>
      <c r="P262" s="21">
        <f t="shared" si="75"/>
        <v>-7.5455186099999914</v>
      </c>
      <c r="Q262" s="22">
        <f t="shared" si="76"/>
        <v>257.73261073936226</v>
      </c>
      <c r="S262" s="60"/>
    </row>
    <row r="263" spans="1:19" ht="15" customHeight="1" x14ac:dyDescent="0.25">
      <c r="A263" s="18">
        <v>44923</v>
      </c>
      <c r="B263" s="21">
        <v>0</v>
      </c>
      <c r="C263" s="21">
        <v>15.30899174999999</v>
      </c>
      <c r="D263" s="22">
        <f t="shared" si="27"/>
        <v>15.30899174999999</v>
      </c>
      <c r="E263" s="16"/>
      <c r="F263" s="21">
        <v>14.1</v>
      </c>
      <c r="G263" s="21">
        <v>4.7842129999999997E-2</v>
      </c>
      <c r="H263" s="22">
        <f t="shared" si="28"/>
        <v>14.147842129999999</v>
      </c>
      <c r="I263" s="16"/>
      <c r="J263" s="21">
        <f t="shared" si="71"/>
        <v>-14.1</v>
      </c>
      <c r="K263" s="22">
        <f t="shared" si="72"/>
        <v>-853.7</v>
      </c>
      <c r="L263" s="16"/>
      <c r="M263" s="21">
        <f t="shared" si="73"/>
        <v>15.261149619999991</v>
      </c>
      <c r="N263" s="22">
        <f t="shared" si="74"/>
        <v>1112.5937603593625</v>
      </c>
      <c r="O263" s="16"/>
      <c r="P263" s="21">
        <f t="shared" si="75"/>
        <v>1.1611496199999909</v>
      </c>
      <c r="Q263" s="22">
        <f t="shared" si="76"/>
        <v>258.89376035936226</v>
      </c>
      <c r="S263" s="60"/>
    </row>
    <row r="264" spans="1:19" ht="15" customHeight="1" x14ac:dyDescent="0.25">
      <c r="A264" s="42">
        <v>44924</v>
      </c>
      <c r="B264" s="41">
        <v>0</v>
      </c>
      <c r="C264" s="41">
        <v>17.337557439999998</v>
      </c>
      <c r="D264" s="41">
        <f t="shared" si="27"/>
        <v>17.337557439999998</v>
      </c>
      <c r="E264" s="16"/>
      <c r="F264" s="41">
        <v>10</v>
      </c>
      <c r="G264" s="41">
        <v>0</v>
      </c>
      <c r="H264" s="41">
        <f t="shared" si="28"/>
        <v>10</v>
      </c>
      <c r="I264" s="16"/>
      <c r="J264" s="41">
        <f t="shared" si="71"/>
        <v>-10</v>
      </c>
      <c r="K264" s="41">
        <f t="shared" si="72"/>
        <v>-863.7</v>
      </c>
      <c r="L264" s="16"/>
      <c r="M264" s="41">
        <f t="shared" si="73"/>
        <v>17.337557439999998</v>
      </c>
      <c r="N264" s="41">
        <f>+N263+M264</f>
        <v>1129.9313177993624</v>
      </c>
      <c r="O264" s="16"/>
      <c r="P264" s="41">
        <f t="shared" si="75"/>
        <v>7.3375574399999977</v>
      </c>
      <c r="Q264" s="41">
        <f t="shared" si="76"/>
        <v>266.23131779936227</v>
      </c>
      <c r="S264" s="60"/>
    </row>
    <row r="265" spans="1:19" ht="15" customHeight="1" x14ac:dyDescent="0.25">
      <c r="A265" s="2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55"/>
      <c r="Q265" s="55"/>
      <c r="R265" s="53"/>
    </row>
    <row r="266" spans="1:19" ht="15" customHeight="1" x14ac:dyDescent="0.25">
      <c r="A266" s="33" t="s">
        <v>17</v>
      </c>
      <c r="C266" s="36"/>
      <c r="D266" s="36"/>
      <c r="F266" s="36"/>
      <c r="G266" s="36"/>
      <c r="H266" s="36"/>
      <c r="J266" s="54"/>
      <c r="K266" s="54"/>
      <c r="L266" s="54"/>
      <c r="M266" s="54"/>
      <c r="N266" s="54"/>
      <c r="O266" s="54"/>
      <c r="P266" s="54"/>
      <c r="Q266" s="54"/>
      <c r="R266" s="49"/>
    </row>
    <row r="267" spans="1:19" ht="15" customHeight="1" x14ac:dyDescent="0.25">
      <c r="A267" s="34" t="s">
        <v>13</v>
      </c>
      <c r="D267" s="36"/>
      <c r="E267" s="36"/>
      <c r="F267" s="36"/>
      <c r="M267" s="36"/>
      <c r="N267" s="36"/>
      <c r="Q267" s="56"/>
    </row>
    <row r="268" spans="1:19" ht="15" customHeight="1" x14ac:dyDescent="0.25">
      <c r="C268" s="54"/>
      <c r="F268" s="36"/>
      <c r="N268" s="51"/>
      <c r="Q268" s="56"/>
      <c r="R268" s="53"/>
    </row>
    <row r="269" spans="1:19" ht="15" customHeight="1" x14ac:dyDescent="0.25">
      <c r="D269" s="54"/>
      <c r="N269" s="51"/>
      <c r="Q269" s="51"/>
    </row>
    <row r="270" spans="1:19" ht="15" customHeight="1" x14ac:dyDescent="0.25">
      <c r="C270" s="52"/>
    </row>
    <row r="271" spans="1:19" ht="15" customHeight="1" x14ac:dyDescent="0.25"/>
    <row r="272" spans="1:19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3"/>
  </sheetPr>
  <dimension ref="A1:R272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30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44200</v>
      </c>
      <c r="B14" s="21">
        <v>0</v>
      </c>
      <c r="C14" s="21">
        <v>0</v>
      </c>
      <c r="D14" s="22">
        <f>B14+C14</f>
        <v>0</v>
      </c>
      <c r="E14" s="16"/>
      <c r="F14" s="21">
        <v>5</v>
      </c>
      <c r="G14" s="21">
        <v>0</v>
      </c>
      <c r="H14" s="22">
        <f>F14+G14</f>
        <v>5</v>
      </c>
      <c r="I14" s="16"/>
      <c r="J14" s="21">
        <f>B14-F14</f>
        <v>-5</v>
      </c>
      <c r="K14" s="22">
        <f>J14</f>
        <v>-5</v>
      </c>
      <c r="L14" s="16"/>
      <c r="M14" s="21">
        <f>C14-G14</f>
        <v>0</v>
      </c>
      <c r="N14" s="22">
        <f>M14</f>
        <v>0</v>
      </c>
      <c r="O14" s="16"/>
      <c r="P14" s="21">
        <f>J14+M14</f>
        <v>-5</v>
      </c>
      <c r="Q14" s="22">
        <f>P14</f>
        <v>-5</v>
      </c>
    </row>
    <row r="15" spans="1:17" ht="15" customHeight="1" x14ac:dyDescent="0.25">
      <c r="A15" s="18">
        <v>44201</v>
      </c>
      <c r="B15" s="21">
        <v>0</v>
      </c>
      <c r="C15" s="21">
        <v>0</v>
      </c>
      <c r="D15" s="22">
        <f t="shared" ref="D15:D28" si="0">B15+C15</f>
        <v>0</v>
      </c>
      <c r="E15" s="16"/>
      <c r="F15" s="21">
        <v>3</v>
      </c>
      <c r="G15" s="21">
        <v>0</v>
      </c>
      <c r="H15" s="22">
        <f t="shared" ref="H15:H28" si="1">F15+G15</f>
        <v>3</v>
      </c>
      <c r="I15" s="16"/>
      <c r="J15" s="21">
        <f t="shared" ref="J15" si="2">B15-F15</f>
        <v>-3</v>
      </c>
      <c r="K15" s="22">
        <f>K14+J15</f>
        <v>-8</v>
      </c>
      <c r="L15" s="16"/>
      <c r="M15" s="21">
        <f t="shared" ref="M15" si="3">C15-G15</f>
        <v>0</v>
      </c>
      <c r="N15" s="22">
        <f>N14+M15</f>
        <v>0</v>
      </c>
      <c r="O15" s="16"/>
      <c r="P15" s="21">
        <f t="shared" ref="P15" si="4">J15+M15</f>
        <v>-3</v>
      </c>
      <c r="Q15" s="22">
        <f>Q14+P15</f>
        <v>-8</v>
      </c>
    </row>
    <row r="16" spans="1:17" ht="15" customHeight="1" x14ac:dyDescent="0.25">
      <c r="A16" s="18">
        <v>44202</v>
      </c>
      <c r="B16" s="21">
        <v>0</v>
      </c>
      <c r="C16" s="21">
        <v>0</v>
      </c>
      <c r="D16" s="22">
        <f t="shared" si="0"/>
        <v>0</v>
      </c>
      <c r="E16" s="16"/>
      <c r="F16" s="21">
        <v>4</v>
      </c>
      <c r="G16" s="21">
        <v>0</v>
      </c>
      <c r="H16" s="22">
        <f t="shared" si="1"/>
        <v>4</v>
      </c>
      <c r="I16" s="16"/>
      <c r="J16" s="21">
        <f t="shared" ref="J16:J79" si="5">B16-F16</f>
        <v>-4</v>
      </c>
      <c r="K16" s="22">
        <f t="shared" ref="K16:K79" si="6">K15+J16</f>
        <v>-12</v>
      </c>
      <c r="L16" s="16"/>
      <c r="M16" s="21">
        <f t="shared" ref="M16:M79" si="7">C16-G16</f>
        <v>0</v>
      </c>
      <c r="N16" s="22">
        <f t="shared" ref="N16:N79" si="8">N15+M16</f>
        <v>0</v>
      </c>
      <c r="O16" s="16"/>
      <c r="P16" s="21">
        <f t="shared" ref="P16:P79" si="9">J16+M16</f>
        <v>-4</v>
      </c>
      <c r="Q16" s="22">
        <f t="shared" ref="Q16:Q79" si="10">Q15+P16</f>
        <v>-12</v>
      </c>
    </row>
    <row r="17" spans="1:17" ht="15" customHeight="1" x14ac:dyDescent="0.25">
      <c r="A17" s="18">
        <v>44203</v>
      </c>
      <c r="B17" s="21">
        <v>0</v>
      </c>
      <c r="C17" s="21">
        <v>0</v>
      </c>
      <c r="D17" s="22">
        <f t="shared" si="0"/>
        <v>0</v>
      </c>
      <c r="E17" s="16"/>
      <c r="F17" s="21">
        <v>5</v>
      </c>
      <c r="G17" s="21">
        <v>0</v>
      </c>
      <c r="H17" s="22">
        <f t="shared" si="1"/>
        <v>5</v>
      </c>
      <c r="I17" s="16"/>
      <c r="J17" s="21">
        <f t="shared" si="5"/>
        <v>-5</v>
      </c>
      <c r="K17" s="22">
        <f t="shared" si="6"/>
        <v>-17</v>
      </c>
      <c r="L17" s="16"/>
      <c r="M17" s="21">
        <f t="shared" si="7"/>
        <v>0</v>
      </c>
      <c r="N17" s="22">
        <f t="shared" si="8"/>
        <v>0</v>
      </c>
      <c r="O17" s="16"/>
      <c r="P17" s="21">
        <f t="shared" si="9"/>
        <v>-5</v>
      </c>
      <c r="Q17" s="22">
        <f t="shared" si="10"/>
        <v>-17</v>
      </c>
    </row>
    <row r="18" spans="1:17" ht="15" customHeight="1" x14ac:dyDescent="0.25">
      <c r="A18" s="18">
        <v>44204</v>
      </c>
      <c r="B18" s="21">
        <v>0</v>
      </c>
      <c r="C18" s="21">
        <v>2.2143639999999999E-2</v>
      </c>
      <c r="D18" s="22">
        <f t="shared" si="0"/>
        <v>2.2143639999999999E-2</v>
      </c>
      <c r="E18" s="16"/>
      <c r="F18" s="21">
        <v>8</v>
      </c>
      <c r="G18" s="21">
        <v>0</v>
      </c>
      <c r="H18" s="22">
        <f t="shared" si="1"/>
        <v>8</v>
      </c>
      <c r="I18" s="16"/>
      <c r="J18" s="21">
        <f t="shared" si="5"/>
        <v>-8</v>
      </c>
      <c r="K18" s="22">
        <f t="shared" si="6"/>
        <v>-25</v>
      </c>
      <c r="L18" s="16"/>
      <c r="M18" s="21">
        <f t="shared" si="7"/>
        <v>2.2143639999999999E-2</v>
      </c>
      <c r="N18" s="22">
        <f t="shared" si="8"/>
        <v>2.2143639999999999E-2</v>
      </c>
      <c r="O18" s="16"/>
      <c r="P18" s="21">
        <f t="shared" si="9"/>
        <v>-7.9778563599999996</v>
      </c>
      <c r="Q18" s="22">
        <f t="shared" si="10"/>
        <v>-24.977856360000001</v>
      </c>
    </row>
    <row r="19" spans="1:17" ht="15" customHeight="1" x14ac:dyDescent="0.25">
      <c r="A19" s="18">
        <v>44207</v>
      </c>
      <c r="B19" s="21">
        <v>0</v>
      </c>
      <c r="C19" s="21">
        <v>7.79498E-3</v>
      </c>
      <c r="D19" s="22">
        <f t="shared" si="0"/>
        <v>7.79498E-3</v>
      </c>
      <c r="E19" s="16"/>
      <c r="F19" s="21">
        <v>5</v>
      </c>
      <c r="G19" s="21">
        <v>0</v>
      </c>
      <c r="H19" s="22">
        <f t="shared" si="1"/>
        <v>5</v>
      </c>
      <c r="I19" s="16"/>
      <c r="J19" s="21">
        <f t="shared" si="5"/>
        <v>-5</v>
      </c>
      <c r="K19" s="22">
        <f t="shared" si="6"/>
        <v>-30</v>
      </c>
      <c r="L19" s="16"/>
      <c r="M19" s="21">
        <f t="shared" si="7"/>
        <v>7.79498E-3</v>
      </c>
      <c r="N19" s="22">
        <f t="shared" si="8"/>
        <v>2.9938619999999999E-2</v>
      </c>
      <c r="O19" s="16"/>
      <c r="P19" s="21">
        <f t="shared" si="9"/>
        <v>-4.9922050200000001</v>
      </c>
      <c r="Q19" s="22">
        <f t="shared" si="10"/>
        <v>-29.970061380000001</v>
      </c>
    </row>
    <row r="20" spans="1:17" ht="15" customHeight="1" x14ac:dyDescent="0.25">
      <c r="A20" s="18">
        <v>44208</v>
      </c>
      <c r="B20" s="21">
        <v>0</v>
      </c>
      <c r="C20" s="21">
        <v>1.2454058899999998</v>
      </c>
      <c r="D20" s="22">
        <f t="shared" si="0"/>
        <v>1.2454058899999998</v>
      </c>
      <c r="E20" s="16"/>
      <c r="F20" s="21">
        <v>5</v>
      </c>
      <c r="G20" s="21">
        <v>0</v>
      </c>
      <c r="H20" s="22">
        <f t="shared" si="1"/>
        <v>5</v>
      </c>
      <c r="I20" s="16"/>
      <c r="J20" s="21">
        <f t="shared" si="5"/>
        <v>-5</v>
      </c>
      <c r="K20" s="22">
        <f t="shared" si="6"/>
        <v>-35</v>
      </c>
      <c r="L20" s="16"/>
      <c r="M20" s="21">
        <f t="shared" si="7"/>
        <v>1.2454058899999998</v>
      </c>
      <c r="N20" s="22">
        <f t="shared" si="8"/>
        <v>1.2753445099999998</v>
      </c>
      <c r="O20" s="16"/>
      <c r="P20" s="21">
        <f t="shared" si="9"/>
        <v>-3.7545941100000002</v>
      </c>
      <c r="Q20" s="22">
        <f t="shared" si="10"/>
        <v>-33.724655490000004</v>
      </c>
    </row>
    <row r="21" spans="1:17" ht="15" customHeight="1" x14ac:dyDescent="0.25">
      <c r="A21" s="18">
        <v>44209</v>
      </c>
      <c r="B21" s="21">
        <v>0</v>
      </c>
      <c r="C21" s="21">
        <v>36.179603677085652</v>
      </c>
      <c r="D21" s="22">
        <f t="shared" si="0"/>
        <v>36.179603677085652</v>
      </c>
      <c r="E21" s="16"/>
      <c r="F21" s="21">
        <v>4</v>
      </c>
      <c r="G21" s="21">
        <v>0</v>
      </c>
      <c r="H21" s="22">
        <f t="shared" si="1"/>
        <v>4</v>
      </c>
      <c r="I21" s="16"/>
      <c r="J21" s="21">
        <f t="shared" si="5"/>
        <v>-4</v>
      </c>
      <c r="K21" s="22">
        <f t="shared" si="6"/>
        <v>-39</v>
      </c>
      <c r="L21" s="16"/>
      <c r="M21" s="21">
        <f t="shared" si="7"/>
        <v>36.179603677085652</v>
      </c>
      <c r="N21" s="22">
        <f t="shared" si="8"/>
        <v>37.454948187085648</v>
      </c>
      <c r="O21" s="16"/>
      <c r="P21" s="21">
        <f t="shared" si="9"/>
        <v>32.179603677085652</v>
      </c>
      <c r="Q21" s="22">
        <f t="shared" si="10"/>
        <v>-1.5450518129143518</v>
      </c>
    </row>
    <row r="22" spans="1:17" ht="15" customHeight="1" x14ac:dyDescent="0.25">
      <c r="A22" s="18">
        <v>44210</v>
      </c>
      <c r="B22" s="21">
        <v>0</v>
      </c>
      <c r="C22" s="21">
        <v>62.806332468261424</v>
      </c>
      <c r="D22" s="22">
        <f t="shared" si="0"/>
        <v>62.806332468261424</v>
      </c>
      <c r="E22" s="16"/>
      <c r="F22" s="21">
        <v>4.5</v>
      </c>
      <c r="G22" s="21">
        <v>0</v>
      </c>
      <c r="H22" s="22">
        <f t="shared" si="1"/>
        <v>4.5</v>
      </c>
      <c r="I22" s="16"/>
      <c r="J22" s="21">
        <f t="shared" si="5"/>
        <v>-4.5</v>
      </c>
      <c r="K22" s="22">
        <f t="shared" si="6"/>
        <v>-43.5</v>
      </c>
      <c r="L22" s="16"/>
      <c r="M22" s="21">
        <f t="shared" si="7"/>
        <v>62.806332468261424</v>
      </c>
      <c r="N22" s="22">
        <f t="shared" si="8"/>
        <v>100.26128065534706</v>
      </c>
      <c r="O22" s="16"/>
      <c r="P22" s="21">
        <f t="shared" si="9"/>
        <v>58.306332468261424</v>
      </c>
      <c r="Q22" s="22">
        <f t="shared" si="10"/>
        <v>56.761280655347072</v>
      </c>
    </row>
    <row r="23" spans="1:17" ht="15" customHeight="1" x14ac:dyDescent="0.25">
      <c r="A23" s="18">
        <v>44211</v>
      </c>
      <c r="B23" s="21">
        <v>0</v>
      </c>
      <c r="C23" s="21">
        <v>43.89089946514968</v>
      </c>
      <c r="D23" s="22">
        <f t="shared" si="0"/>
        <v>43.89089946514968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5"/>
        <v>0</v>
      </c>
      <c r="K23" s="22">
        <f t="shared" si="6"/>
        <v>-43.5</v>
      </c>
      <c r="L23" s="16"/>
      <c r="M23" s="21">
        <f t="shared" si="7"/>
        <v>43.89089946514968</v>
      </c>
      <c r="N23" s="22">
        <f t="shared" si="8"/>
        <v>144.15218012049675</v>
      </c>
      <c r="O23" s="16"/>
      <c r="P23" s="21">
        <f t="shared" si="9"/>
        <v>43.89089946514968</v>
      </c>
      <c r="Q23" s="22">
        <f t="shared" si="10"/>
        <v>100.65218012049675</v>
      </c>
    </row>
    <row r="24" spans="1:17" ht="15" customHeight="1" x14ac:dyDescent="0.25">
      <c r="A24" s="18">
        <v>44214</v>
      </c>
      <c r="B24" s="21">
        <v>0</v>
      </c>
      <c r="C24" s="21">
        <v>7.4006899430272082</v>
      </c>
      <c r="D24" s="22">
        <f t="shared" si="0"/>
        <v>7.4006899430272082</v>
      </c>
      <c r="E24" s="16"/>
      <c r="F24" s="21">
        <v>6</v>
      </c>
      <c r="G24" s="21">
        <v>0</v>
      </c>
      <c r="H24" s="22">
        <f t="shared" si="1"/>
        <v>6</v>
      </c>
      <c r="I24" s="16"/>
      <c r="J24" s="21">
        <f t="shared" si="5"/>
        <v>-6</v>
      </c>
      <c r="K24" s="22">
        <f t="shared" si="6"/>
        <v>-49.5</v>
      </c>
      <c r="L24" s="16"/>
      <c r="M24" s="21">
        <f t="shared" si="7"/>
        <v>7.4006899430272082</v>
      </c>
      <c r="N24" s="22">
        <f t="shared" si="8"/>
        <v>151.55287006352395</v>
      </c>
      <c r="O24" s="16"/>
      <c r="P24" s="21">
        <f t="shared" si="9"/>
        <v>1.4006899430272082</v>
      </c>
      <c r="Q24" s="22">
        <f t="shared" si="10"/>
        <v>102.05287006352395</v>
      </c>
    </row>
    <row r="25" spans="1:17" ht="15" customHeight="1" x14ac:dyDescent="0.25">
      <c r="A25" s="18">
        <v>44215</v>
      </c>
      <c r="B25" s="21">
        <v>0</v>
      </c>
      <c r="C25" s="21">
        <v>51.238383097023544</v>
      </c>
      <c r="D25" s="22">
        <f t="shared" si="0"/>
        <v>51.238383097023544</v>
      </c>
      <c r="E25" s="16"/>
      <c r="F25" s="21">
        <v>11</v>
      </c>
      <c r="G25" s="21">
        <v>0</v>
      </c>
      <c r="H25" s="22">
        <f t="shared" si="1"/>
        <v>11</v>
      </c>
      <c r="I25" s="16"/>
      <c r="J25" s="21">
        <f t="shared" si="5"/>
        <v>-11</v>
      </c>
      <c r="K25" s="22">
        <f t="shared" si="6"/>
        <v>-60.5</v>
      </c>
      <c r="L25" s="16"/>
      <c r="M25" s="21">
        <f t="shared" si="7"/>
        <v>51.238383097023544</v>
      </c>
      <c r="N25" s="22">
        <f t="shared" si="8"/>
        <v>202.79125316054751</v>
      </c>
      <c r="O25" s="16"/>
      <c r="P25" s="21">
        <f t="shared" si="9"/>
        <v>40.238383097023544</v>
      </c>
      <c r="Q25" s="22">
        <f t="shared" si="10"/>
        <v>142.29125316054751</v>
      </c>
    </row>
    <row r="26" spans="1:17" ht="15" customHeight="1" x14ac:dyDescent="0.25">
      <c r="A26" s="18">
        <v>44216</v>
      </c>
      <c r="B26" s="21">
        <v>0</v>
      </c>
      <c r="C26" s="21">
        <v>1.7083699999999999E-3</v>
      </c>
      <c r="D26" s="22">
        <f t="shared" si="0"/>
        <v>1.7083699999999999E-3</v>
      </c>
      <c r="E26" s="16"/>
      <c r="F26" s="21">
        <v>9.5</v>
      </c>
      <c r="G26" s="21">
        <v>0</v>
      </c>
      <c r="H26" s="22">
        <f t="shared" si="1"/>
        <v>9.5</v>
      </c>
      <c r="I26" s="16"/>
      <c r="J26" s="21">
        <f t="shared" si="5"/>
        <v>-9.5</v>
      </c>
      <c r="K26" s="22">
        <f t="shared" si="6"/>
        <v>-70</v>
      </c>
      <c r="L26" s="16"/>
      <c r="M26" s="21">
        <f t="shared" si="7"/>
        <v>1.7083699999999999E-3</v>
      </c>
      <c r="N26" s="22">
        <f t="shared" si="8"/>
        <v>202.7929615305475</v>
      </c>
      <c r="O26" s="16"/>
      <c r="P26" s="21">
        <f t="shared" si="9"/>
        <v>-9.4982916300000007</v>
      </c>
      <c r="Q26" s="22">
        <f t="shared" si="10"/>
        <v>132.7929615305475</v>
      </c>
    </row>
    <row r="27" spans="1:17" ht="15" customHeight="1" x14ac:dyDescent="0.25">
      <c r="A27" s="18">
        <v>44217</v>
      </c>
      <c r="B27" s="21">
        <v>0</v>
      </c>
      <c r="C27" s="21">
        <v>0.1085005</v>
      </c>
      <c r="D27" s="22">
        <f t="shared" si="0"/>
        <v>0.1085005</v>
      </c>
      <c r="E27" s="16"/>
      <c r="F27" s="21">
        <v>10.199999999999999</v>
      </c>
      <c r="G27" s="21">
        <v>0</v>
      </c>
      <c r="H27" s="22">
        <f t="shared" si="1"/>
        <v>10.199999999999999</v>
      </c>
      <c r="I27" s="16"/>
      <c r="J27" s="21">
        <f t="shared" si="5"/>
        <v>-10.199999999999999</v>
      </c>
      <c r="K27" s="22">
        <f t="shared" si="6"/>
        <v>-80.2</v>
      </c>
      <c r="L27" s="16"/>
      <c r="M27" s="21">
        <f t="shared" si="7"/>
        <v>0.1085005</v>
      </c>
      <c r="N27" s="22">
        <f t="shared" si="8"/>
        <v>202.90146203054749</v>
      </c>
      <c r="O27" s="16"/>
      <c r="P27" s="21">
        <f t="shared" si="9"/>
        <v>-10.091499499999999</v>
      </c>
      <c r="Q27" s="22">
        <f t="shared" si="10"/>
        <v>122.7014620305475</v>
      </c>
    </row>
    <row r="28" spans="1:17" ht="15" customHeight="1" x14ac:dyDescent="0.25">
      <c r="A28" s="18">
        <v>44218</v>
      </c>
      <c r="B28" s="21">
        <v>0</v>
      </c>
      <c r="C28" s="21">
        <v>0</v>
      </c>
      <c r="D28" s="22">
        <f t="shared" si="0"/>
        <v>0</v>
      </c>
      <c r="E28" s="16"/>
      <c r="F28" s="21">
        <v>12.5</v>
      </c>
      <c r="G28" s="21">
        <v>0</v>
      </c>
      <c r="H28" s="22">
        <f t="shared" si="1"/>
        <v>12.5</v>
      </c>
      <c r="I28" s="16"/>
      <c r="J28" s="21">
        <f t="shared" si="5"/>
        <v>-12.5</v>
      </c>
      <c r="K28" s="22">
        <f t="shared" si="6"/>
        <v>-92.7</v>
      </c>
      <c r="L28" s="16"/>
      <c r="M28" s="21">
        <f t="shared" si="7"/>
        <v>0</v>
      </c>
      <c r="N28" s="22">
        <f t="shared" si="8"/>
        <v>202.90146203054749</v>
      </c>
      <c r="O28" s="16"/>
      <c r="P28" s="21">
        <f t="shared" si="9"/>
        <v>-12.5</v>
      </c>
      <c r="Q28" s="22">
        <f t="shared" si="10"/>
        <v>110.2014620305475</v>
      </c>
    </row>
    <row r="29" spans="1:17" ht="15" customHeight="1" x14ac:dyDescent="0.25">
      <c r="A29" s="18">
        <v>44221</v>
      </c>
      <c r="B29" s="21">
        <v>0</v>
      </c>
      <c r="C29" s="21">
        <v>8.1004850000000003E-2</v>
      </c>
      <c r="D29" s="22">
        <f t="shared" ref="D29:D73" si="11">B29+C29</f>
        <v>8.1004850000000003E-2</v>
      </c>
      <c r="E29" s="16"/>
      <c r="F29" s="21">
        <v>4</v>
      </c>
      <c r="G29" s="21">
        <v>0</v>
      </c>
      <c r="H29" s="22">
        <f t="shared" ref="H29:H41" si="12">F29+G29</f>
        <v>4</v>
      </c>
      <c r="I29" s="16"/>
      <c r="J29" s="21">
        <f t="shared" si="5"/>
        <v>-4</v>
      </c>
      <c r="K29" s="22">
        <f t="shared" si="6"/>
        <v>-96.7</v>
      </c>
      <c r="L29" s="16"/>
      <c r="M29" s="21">
        <f t="shared" si="7"/>
        <v>8.1004850000000003E-2</v>
      </c>
      <c r="N29" s="22">
        <f t="shared" si="8"/>
        <v>202.98246688054749</v>
      </c>
      <c r="O29" s="16"/>
      <c r="P29" s="21">
        <f t="shared" si="9"/>
        <v>-3.9189951500000002</v>
      </c>
      <c r="Q29" s="22">
        <f t="shared" si="10"/>
        <v>106.2824668805475</v>
      </c>
    </row>
    <row r="30" spans="1:17" ht="15" customHeight="1" x14ac:dyDescent="0.25">
      <c r="A30" s="18">
        <v>44222</v>
      </c>
      <c r="B30" s="21">
        <v>0</v>
      </c>
      <c r="C30" s="21">
        <v>0</v>
      </c>
      <c r="D30" s="22">
        <f t="shared" si="11"/>
        <v>0</v>
      </c>
      <c r="E30" s="16"/>
      <c r="F30" s="21">
        <v>14.6</v>
      </c>
      <c r="G30" s="21">
        <v>8.989790000000001E-3</v>
      </c>
      <c r="H30" s="22">
        <f t="shared" si="12"/>
        <v>14.608989789999999</v>
      </c>
      <c r="I30" s="16"/>
      <c r="J30" s="21">
        <f t="shared" si="5"/>
        <v>-14.6</v>
      </c>
      <c r="K30" s="22">
        <f t="shared" si="6"/>
        <v>-111.3</v>
      </c>
      <c r="L30" s="16"/>
      <c r="M30" s="21">
        <f t="shared" si="7"/>
        <v>-8.989790000000001E-3</v>
      </c>
      <c r="N30" s="22">
        <f t="shared" si="8"/>
        <v>202.9734770905475</v>
      </c>
      <c r="O30" s="16"/>
      <c r="P30" s="21">
        <f t="shared" si="9"/>
        <v>-14.608989789999999</v>
      </c>
      <c r="Q30" s="22">
        <f t="shared" si="10"/>
        <v>91.673477090547507</v>
      </c>
    </row>
    <row r="31" spans="1:17" ht="15" customHeight="1" x14ac:dyDescent="0.25">
      <c r="A31" s="18">
        <v>44223</v>
      </c>
      <c r="B31" s="21">
        <v>0</v>
      </c>
      <c r="C31" s="21">
        <v>1.2042000000000001E-2</v>
      </c>
      <c r="D31" s="22">
        <f t="shared" si="11"/>
        <v>1.2042000000000001E-2</v>
      </c>
      <c r="E31" s="16"/>
      <c r="F31" s="21">
        <v>12.5</v>
      </c>
      <c r="G31" s="21">
        <v>0</v>
      </c>
      <c r="H31" s="22">
        <f t="shared" si="12"/>
        <v>12.5</v>
      </c>
      <c r="I31" s="16"/>
      <c r="J31" s="21">
        <f t="shared" si="5"/>
        <v>-12.5</v>
      </c>
      <c r="K31" s="22">
        <f t="shared" si="6"/>
        <v>-123.8</v>
      </c>
      <c r="L31" s="16"/>
      <c r="M31" s="21">
        <f t="shared" si="7"/>
        <v>1.2042000000000001E-2</v>
      </c>
      <c r="N31" s="22">
        <f t="shared" si="8"/>
        <v>202.98551909054751</v>
      </c>
      <c r="O31" s="16"/>
      <c r="P31" s="21">
        <f t="shared" si="9"/>
        <v>-12.487958000000001</v>
      </c>
      <c r="Q31" s="22">
        <f t="shared" si="10"/>
        <v>79.185519090547501</v>
      </c>
    </row>
    <row r="32" spans="1:17" ht="15" customHeight="1" x14ac:dyDescent="0.25">
      <c r="A32" s="18">
        <v>44224</v>
      </c>
      <c r="B32" s="21">
        <v>0</v>
      </c>
      <c r="C32" s="21">
        <v>5.0027112399999991</v>
      </c>
      <c r="D32" s="22">
        <f t="shared" si="11"/>
        <v>5.0027112399999991</v>
      </c>
      <c r="E32" s="16"/>
      <c r="F32" s="21">
        <v>4</v>
      </c>
      <c r="G32" s="21">
        <v>0</v>
      </c>
      <c r="H32" s="22">
        <f t="shared" si="12"/>
        <v>4</v>
      </c>
      <c r="I32" s="16"/>
      <c r="J32" s="21">
        <f t="shared" si="5"/>
        <v>-4</v>
      </c>
      <c r="K32" s="22">
        <f t="shared" si="6"/>
        <v>-127.8</v>
      </c>
      <c r="L32" s="16"/>
      <c r="M32" s="21">
        <f t="shared" si="7"/>
        <v>5.0027112399999991</v>
      </c>
      <c r="N32" s="22">
        <f t="shared" si="8"/>
        <v>207.98823033054751</v>
      </c>
      <c r="O32" s="16"/>
      <c r="P32" s="21">
        <f t="shared" si="9"/>
        <v>1.0027112399999991</v>
      </c>
      <c r="Q32" s="22">
        <f t="shared" si="10"/>
        <v>80.188230330547498</v>
      </c>
    </row>
    <row r="33" spans="1:17" ht="15" customHeight="1" x14ac:dyDescent="0.25">
      <c r="A33" s="18">
        <v>44225</v>
      </c>
      <c r="B33" s="21">
        <v>0</v>
      </c>
      <c r="C33" s="21">
        <v>14.65342319</v>
      </c>
      <c r="D33" s="22">
        <f t="shared" si="11"/>
        <v>14.65342319</v>
      </c>
      <c r="E33" s="16"/>
      <c r="F33" s="21">
        <v>2.5</v>
      </c>
      <c r="G33" s="21">
        <v>0</v>
      </c>
      <c r="H33" s="22">
        <f t="shared" si="12"/>
        <v>2.5</v>
      </c>
      <c r="I33" s="16"/>
      <c r="J33" s="21">
        <f t="shared" si="5"/>
        <v>-2.5</v>
      </c>
      <c r="K33" s="22">
        <f t="shared" si="6"/>
        <v>-130.30000000000001</v>
      </c>
      <c r="L33" s="16"/>
      <c r="M33" s="21">
        <f t="shared" si="7"/>
        <v>14.65342319</v>
      </c>
      <c r="N33" s="22">
        <f t="shared" si="8"/>
        <v>222.64165352054752</v>
      </c>
      <c r="O33" s="16"/>
      <c r="P33" s="21">
        <f t="shared" si="9"/>
        <v>12.15342319</v>
      </c>
      <c r="Q33" s="22">
        <f t="shared" si="10"/>
        <v>92.341653520547496</v>
      </c>
    </row>
    <row r="34" spans="1:17" ht="15" customHeight="1" x14ac:dyDescent="0.25">
      <c r="A34" s="18">
        <v>44228</v>
      </c>
      <c r="B34" s="21">
        <v>0</v>
      </c>
      <c r="C34" s="21">
        <v>1.0981999999999999E-4</v>
      </c>
      <c r="D34" s="22">
        <f t="shared" si="11"/>
        <v>1.0981999999999999E-4</v>
      </c>
      <c r="E34" s="16"/>
      <c r="F34" s="21">
        <v>6</v>
      </c>
      <c r="G34" s="21">
        <v>0</v>
      </c>
      <c r="H34" s="22">
        <f t="shared" si="12"/>
        <v>6</v>
      </c>
      <c r="I34" s="16"/>
      <c r="J34" s="21">
        <f t="shared" si="5"/>
        <v>-6</v>
      </c>
      <c r="K34" s="22">
        <f t="shared" si="6"/>
        <v>-136.30000000000001</v>
      </c>
      <c r="L34" s="16"/>
      <c r="M34" s="21">
        <f t="shared" si="7"/>
        <v>1.0981999999999999E-4</v>
      </c>
      <c r="N34" s="22">
        <f t="shared" si="8"/>
        <v>222.64176334054753</v>
      </c>
      <c r="O34" s="16"/>
      <c r="P34" s="21">
        <f t="shared" si="9"/>
        <v>-5.9998901800000004</v>
      </c>
      <c r="Q34" s="22">
        <f t="shared" si="10"/>
        <v>86.341763340547502</v>
      </c>
    </row>
    <row r="35" spans="1:17" ht="15" customHeight="1" x14ac:dyDescent="0.25">
      <c r="A35" s="18">
        <v>44229</v>
      </c>
      <c r="B35" s="21">
        <v>0</v>
      </c>
      <c r="C35" s="21">
        <v>1.9900567900000001</v>
      </c>
      <c r="D35" s="22">
        <f t="shared" si="11"/>
        <v>1.9900567900000001</v>
      </c>
      <c r="E35" s="16"/>
      <c r="F35" s="21">
        <v>9</v>
      </c>
      <c r="G35" s="21">
        <v>0</v>
      </c>
      <c r="H35" s="22">
        <f t="shared" si="12"/>
        <v>9</v>
      </c>
      <c r="I35" s="16"/>
      <c r="J35" s="21">
        <f t="shared" si="5"/>
        <v>-9</v>
      </c>
      <c r="K35" s="22">
        <f t="shared" si="6"/>
        <v>-145.30000000000001</v>
      </c>
      <c r="L35" s="16"/>
      <c r="M35" s="21">
        <f t="shared" si="7"/>
        <v>1.9900567900000001</v>
      </c>
      <c r="N35" s="22">
        <f t="shared" si="8"/>
        <v>224.63182013054754</v>
      </c>
      <c r="O35" s="16"/>
      <c r="P35" s="21">
        <f t="shared" si="9"/>
        <v>-7.0099432099999994</v>
      </c>
      <c r="Q35" s="22">
        <f t="shared" si="10"/>
        <v>79.331820130547499</v>
      </c>
    </row>
    <row r="36" spans="1:17" ht="15" customHeight="1" x14ac:dyDescent="0.25">
      <c r="A36" s="18">
        <v>44230</v>
      </c>
      <c r="B36" s="21">
        <v>0</v>
      </c>
      <c r="C36" s="21">
        <v>0.25698660000000001</v>
      </c>
      <c r="D36" s="22">
        <f t="shared" si="11"/>
        <v>0.25698660000000001</v>
      </c>
      <c r="E36" s="16"/>
      <c r="F36" s="21">
        <v>2.5</v>
      </c>
      <c r="G36" s="21">
        <v>5.3206700000000004E-3</v>
      </c>
      <c r="H36" s="22">
        <f t="shared" si="12"/>
        <v>2.5053206700000001</v>
      </c>
      <c r="I36" s="16"/>
      <c r="J36" s="21">
        <f t="shared" si="5"/>
        <v>-2.5</v>
      </c>
      <c r="K36" s="22">
        <f t="shared" si="6"/>
        <v>-147.80000000000001</v>
      </c>
      <c r="L36" s="16"/>
      <c r="M36" s="21">
        <f t="shared" si="7"/>
        <v>0.25166592999999998</v>
      </c>
      <c r="N36" s="22">
        <f t="shared" si="8"/>
        <v>224.88348606054754</v>
      </c>
      <c r="O36" s="16"/>
      <c r="P36" s="21">
        <f t="shared" si="9"/>
        <v>-2.2483340699999999</v>
      </c>
      <c r="Q36" s="22">
        <f t="shared" si="10"/>
        <v>77.0834860605475</v>
      </c>
    </row>
    <row r="37" spans="1:17" ht="15" customHeight="1" x14ac:dyDescent="0.25">
      <c r="A37" s="18">
        <v>44231</v>
      </c>
      <c r="B37" s="21">
        <v>0</v>
      </c>
      <c r="C37" s="21">
        <v>4.1648728500000001</v>
      </c>
      <c r="D37" s="22">
        <f t="shared" si="11"/>
        <v>4.1648728500000001</v>
      </c>
      <c r="E37" s="16"/>
      <c r="F37" s="21">
        <v>5.5</v>
      </c>
      <c r="G37" s="21">
        <v>0</v>
      </c>
      <c r="H37" s="22">
        <f t="shared" si="12"/>
        <v>5.5</v>
      </c>
      <c r="I37" s="16"/>
      <c r="J37" s="21">
        <f t="shared" si="5"/>
        <v>-5.5</v>
      </c>
      <c r="K37" s="22">
        <f t="shared" si="6"/>
        <v>-153.30000000000001</v>
      </c>
      <c r="L37" s="16"/>
      <c r="M37" s="21">
        <f t="shared" si="7"/>
        <v>4.1648728500000001</v>
      </c>
      <c r="N37" s="22">
        <f t="shared" si="8"/>
        <v>229.04835891054753</v>
      </c>
      <c r="O37" s="16"/>
      <c r="P37" s="21">
        <f t="shared" si="9"/>
        <v>-1.3351271499999999</v>
      </c>
      <c r="Q37" s="22">
        <f t="shared" si="10"/>
        <v>75.748358910547495</v>
      </c>
    </row>
    <row r="38" spans="1:17" ht="15" customHeight="1" x14ac:dyDescent="0.25">
      <c r="A38" s="18">
        <v>44232</v>
      </c>
      <c r="B38" s="21">
        <v>0</v>
      </c>
      <c r="C38" s="21">
        <v>1.014817E-2</v>
      </c>
      <c r="D38" s="22">
        <f t="shared" si="11"/>
        <v>1.014817E-2</v>
      </c>
      <c r="E38" s="16"/>
      <c r="F38" s="21">
        <v>9</v>
      </c>
      <c r="G38" s="21">
        <v>0</v>
      </c>
      <c r="H38" s="22">
        <f t="shared" si="12"/>
        <v>9</v>
      </c>
      <c r="I38" s="16"/>
      <c r="J38" s="21">
        <f t="shared" si="5"/>
        <v>-9</v>
      </c>
      <c r="K38" s="22">
        <f t="shared" si="6"/>
        <v>-162.30000000000001</v>
      </c>
      <c r="L38" s="16"/>
      <c r="M38" s="21">
        <f t="shared" si="7"/>
        <v>1.014817E-2</v>
      </c>
      <c r="N38" s="22">
        <f t="shared" si="8"/>
        <v>229.05850708054754</v>
      </c>
      <c r="O38" s="16"/>
      <c r="P38" s="21">
        <f t="shared" si="9"/>
        <v>-8.9898518299999992</v>
      </c>
      <c r="Q38" s="22">
        <f t="shared" si="10"/>
        <v>66.758507080547503</v>
      </c>
    </row>
    <row r="39" spans="1:17" ht="15" customHeight="1" x14ac:dyDescent="0.25">
      <c r="A39" s="18">
        <v>44235</v>
      </c>
      <c r="B39" s="21">
        <v>0</v>
      </c>
      <c r="C39" s="21">
        <v>8.9753999999999995E-4</v>
      </c>
      <c r="D39" s="22">
        <f t="shared" si="11"/>
        <v>8.9753999999999995E-4</v>
      </c>
      <c r="E39" s="16"/>
      <c r="F39" s="21">
        <v>0.5</v>
      </c>
      <c r="G39" s="21">
        <v>0</v>
      </c>
      <c r="H39" s="22">
        <f t="shared" si="12"/>
        <v>0.5</v>
      </c>
      <c r="I39" s="16"/>
      <c r="J39" s="21">
        <f t="shared" si="5"/>
        <v>-0.5</v>
      </c>
      <c r="K39" s="22">
        <f t="shared" si="6"/>
        <v>-162.80000000000001</v>
      </c>
      <c r="L39" s="16"/>
      <c r="M39" s="21">
        <f t="shared" si="7"/>
        <v>8.9753999999999995E-4</v>
      </c>
      <c r="N39" s="22">
        <f t="shared" si="8"/>
        <v>229.05940462054755</v>
      </c>
      <c r="O39" s="16"/>
      <c r="P39" s="21">
        <f t="shared" si="9"/>
        <v>-0.49910246000000003</v>
      </c>
      <c r="Q39" s="22">
        <f t="shared" si="10"/>
        <v>66.2594046205475</v>
      </c>
    </row>
    <row r="40" spans="1:17" ht="15" customHeight="1" x14ac:dyDescent="0.25">
      <c r="A40" s="18">
        <v>44236</v>
      </c>
      <c r="B40" s="21">
        <v>0</v>
      </c>
      <c r="C40" s="21">
        <v>1.30085871</v>
      </c>
      <c r="D40" s="22">
        <f t="shared" si="11"/>
        <v>1.30085871</v>
      </c>
      <c r="E40" s="16"/>
      <c r="F40" s="21">
        <v>6.1</v>
      </c>
      <c r="G40" s="21">
        <v>0.37389479999999997</v>
      </c>
      <c r="H40" s="22">
        <f t="shared" si="12"/>
        <v>6.4738948000000001</v>
      </c>
      <c r="I40" s="16"/>
      <c r="J40" s="21">
        <f t="shared" si="5"/>
        <v>-6.1</v>
      </c>
      <c r="K40" s="22">
        <f t="shared" si="6"/>
        <v>-168.9</v>
      </c>
      <c r="L40" s="16"/>
      <c r="M40" s="21">
        <f t="shared" si="7"/>
        <v>0.92696391</v>
      </c>
      <c r="N40" s="22">
        <f t="shared" si="8"/>
        <v>229.98636853054757</v>
      </c>
      <c r="O40" s="16"/>
      <c r="P40" s="21">
        <f t="shared" si="9"/>
        <v>-5.1730360900000001</v>
      </c>
      <c r="Q40" s="22">
        <f t="shared" si="10"/>
        <v>61.086368530547503</v>
      </c>
    </row>
    <row r="41" spans="1:17" ht="15" customHeight="1" x14ac:dyDescent="0.25">
      <c r="A41" s="18">
        <v>44237</v>
      </c>
      <c r="B41" s="21">
        <v>0</v>
      </c>
      <c r="C41" s="21">
        <v>0</v>
      </c>
      <c r="D41" s="22">
        <f t="shared" si="11"/>
        <v>0</v>
      </c>
      <c r="E41" s="16"/>
      <c r="F41" s="21">
        <v>9.5</v>
      </c>
      <c r="G41" s="21">
        <v>0</v>
      </c>
      <c r="H41" s="22">
        <f t="shared" si="12"/>
        <v>9.5</v>
      </c>
      <c r="I41" s="16"/>
      <c r="J41" s="21">
        <f t="shared" si="5"/>
        <v>-9.5</v>
      </c>
      <c r="K41" s="22">
        <f t="shared" si="6"/>
        <v>-178.4</v>
      </c>
      <c r="L41" s="16"/>
      <c r="M41" s="21">
        <f t="shared" si="7"/>
        <v>0</v>
      </c>
      <c r="N41" s="22">
        <f t="shared" si="8"/>
        <v>229.98636853054757</v>
      </c>
      <c r="O41" s="16"/>
      <c r="P41" s="21">
        <f t="shared" si="9"/>
        <v>-9.5</v>
      </c>
      <c r="Q41" s="22">
        <f t="shared" si="10"/>
        <v>51.586368530547503</v>
      </c>
    </row>
    <row r="42" spans="1:17" ht="15" customHeight="1" x14ac:dyDescent="0.25">
      <c r="A42" s="18">
        <v>44238</v>
      </c>
      <c r="B42" s="21">
        <v>0</v>
      </c>
      <c r="C42" s="21">
        <v>2.2418273799999997</v>
      </c>
      <c r="D42" s="22">
        <f t="shared" si="11"/>
        <v>2.2418273799999997</v>
      </c>
      <c r="E42" s="16"/>
      <c r="F42" s="21">
        <v>5</v>
      </c>
      <c r="G42" s="21">
        <v>0</v>
      </c>
      <c r="H42" s="22">
        <f t="shared" ref="H42:H55" si="13">F42+G42</f>
        <v>5</v>
      </c>
      <c r="I42" s="16"/>
      <c r="J42" s="21">
        <f t="shared" si="5"/>
        <v>-5</v>
      </c>
      <c r="K42" s="22">
        <f t="shared" si="6"/>
        <v>-183.4</v>
      </c>
      <c r="L42" s="16"/>
      <c r="M42" s="21">
        <f t="shared" si="7"/>
        <v>2.2418273799999997</v>
      </c>
      <c r="N42" s="22">
        <f t="shared" si="8"/>
        <v>232.22819591054756</v>
      </c>
      <c r="O42" s="16"/>
      <c r="P42" s="21">
        <f t="shared" si="9"/>
        <v>-2.7581726200000003</v>
      </c>
      <c r="Q42" s="22">
        <f t="shared" si="10"/>
        <v>48.8281959105475</v>
      </c>
    </row>
    <row r="43" spans="1:17" ht="15" customHeight="1" x14ac:dyDescent="0.25">
      <c r="A43" s="18">
        <v>44239</v>
      </c>
      <c r="B43" s="21">
        <v>0</v>
      </c>
      <c r="C43" s="21">
        <v>9.0379229999999991E-2</v>
      </c>
      <c r="D43" s="22">
        <f t="shared" si="11"/>
        <v>9.0379229999999991E-2</v>
      </c>
      <c r="E43" s="16"/>
      <c r="F43" s="21">
        <v>1</v>
      </c>
      <c r="G43" s="21">
        <v>0</v>
      </c>
      <c r="H43" s="22">
        <f t="shared" si="13"/>
        <v>1</v>
      </c>
      <c r="I43" s="16"/>
      <c r="J43" s="21">
        <f t="shared" si="5"/>
        <v>-1</v>
      </c>
      <c r="K43" s="22">
        <f t="shared" si="6"/>
        <v>-184.4</v>
      </c>
      <c r="L43" s="16"/>
      <c r="M43" s="21">
        <f t="shared" si="7"/>
        <v>9.0379229999999991E-2</v>
      </c>
      <c r="N43" s="22">
        <f t="shared" si="8"/>
        <v>232.31857514054755</v>
      </c>
      <c r="O43" s="16"/>
      <c r="P43" s="21">
        <f t="shared" si="9"/>
        <v>-0.90962076999999997</v>
      </c>
      <c r="Q43" s="22">
        <f t="shared" si="10"/>
        <v>47.918575140547503</v>
      </c>
    </row>
    <row r="44" spans="1:17" ht="15" customHeight="1" x14ac:dyDescent="0.25">
      <c r="A44" s="18">
        <v>44242</v>
      </c>
      <c r="B44" s="21">
        <v>0</v>
      </c>
      <c r="C44" s="21">
        <v>3.91697315</v>
      </c>
      <c r="D44" s="22">
        <f t="shared" si="11"/>
        <v>3.91697315</v>
      </c>
      <c r="E44" s="16"/>
      <c r="F44" s="21">
        <v>0</v>
      </c>
      <c r="G44" s="21">
        <v>0</v>
      </c>
      <c r="H44" s="22">
        <f t="shared" si="13"/>
        <v>0</v>
      </c>
      <c r="I44" s="16"/>
      <c r="J44" s="21">
        <f t="shared" si="5"/>
        <v>0</v>
      </c>
      <c r="K44" s="22">
        <f t="shared" si="6"/>
        <v>-184.4</v>
      </c>
      <c r="L44" s="16"/>
      <c r="M44" s="21">
        <f t="shared" si="7"/>
        <v>3.91697315</v>
      </c>
      <c r="N44" s="22">
        <f t="shared" si="8"/>
        <v>236.23554829054754</v>
      </c>
      <c r="O44" s="16"/>
      <c r="P44" s="21">
        <f t="shared" si="9"/>
        <v>3.91697315</v>
      </c>
      <c r="Q44" s="22">
        <f t="shared" si="10"/>
        <v>51.8355482905475</v>
      </c>
    </row>
    <row r="45" spans="1:17" ht="15" customHeight="1" x14ac:dyDescent="0.25">
      <c r="A45" s="18">
        <v>44243</v>
      </c>
      <c r="B45" s="21">
        <v>0</v>
      </c>
      <c r="C45" s="21">
        <v>5.6499154200000001</v>
      </c>
      <c r="D45" s="22">
        <f t="shared" si="11"/>
        <v>5.6499154200000001</v>
      </c>
      <c r="E45" s="16"/>
      <c r="F45" s="21">
        <v>2</v>
      </c>
      <c r="G45" s="21">
        <v>0</v>
      </c>
      <c r="H45" s="22">
        <f t="shared" si="13"/>
        <v>2</v>
      </c>
      <c r="I45" s="16"/>
      <c r="J45" s="21">
        <f t="shared" si="5"/>
        <v>-2</v>
      </c>
      <c r="K45" s="22">
        <f t="shared" si="6"/>
        <v>-186.4</v>
      </c>
      <c r="L45" s="16"/>
      <c r="M45" s="21">
        <f t="shared" si="7"/>
        <v>5.6499154200000001</v>
      </c>
      <c r="N45" s="22">
        <f t="shared" si="8"/>
        <v>241.88546371054755</v>
      </c>
      <c r="O45" s="16"/>
      <c r="P45" s="21">
        <f t="shared" si="9"/>
        <v>3.6499154200000001</v>
      </c>
      <c r="Q45" s="22">
        <f t="shared" si="10"/>
        <v>55.485463710547499</v>
      </c>
    </row>
    <row r="46" spans="1:17" ht="15" customHeight="1" x14ac:dyDescent="0.25">
      <c r="A46" s="18">
        <v>44244</v>
      </c>
      <c r="B46" s="21">
        <v>0</v>
      </c>
      <c r="C46" s="21">
        <v>5.2346000000000007E-3</v>
      </c>
      <c r="D46" s="22">
        <f t="shared" si="11"/>
        <v>5.2346000000000007E-3</v>
      </c>
      <c r="E46" s="16"/>
      <c r="F46" s="21">
        <v>0</v>
      </c>
      <c r="G46" s="21">
        <v>0</v>
      </c>
      <c r="H46" s="22">
        <f t="shared" si="13"/>
        <v>0</v>
      </c>
      <c r="I46" s="16"/>
      <c r="J46" s="21">
        <f t="shared" si="5"/>
        <v>0</v>
      </c>
      <c r="K46" s="22">
        <f t="shared" si="6"/>
        <v>-186.4</v>
      </c>
      <c r="L46" s="16"/>
      <c r="M46" s="21">
        <f t="shared" si="7"/>
        <v>5.2346000000000007E-3</v>
      </c>
      <c r="N46" s="22">
        <f t="shared" si="8"/>
        <v>241.89069831054755</v>
      </c>
      <c r="O46" s="16"/>
      <c r="P46" s="21">
        <f t="shared" si="9"/>
        <v>5.2346000000000007E-3</v>
      </c>
      <c r="Q46" s="22">
        <f t="shared" si="10"/>
        <v>55.490698310547501</v>
      </c>
    </row>
    <row r="47" spans="1:17" ht="15" customHeight="1" x14ac:dyDescent="0.25">
      <c r="A47" s="18">
        <v>44245</v>
      </c>
      <c r="B47" s="21">
        <v>0</v>
      </c>
      <c r="C47" s="21">
        <v>5.0569589999999998E-2</v>
      </c>
      <c r="D47" s="22">
        <f t="shared" si="11"/>
        <v>5.0569589999999998E-2</v>
      </c>
      <c r="E47" s="16"/>
      <c r="F47" s="21">
        <v>7.5</v>
      </c>
      <c r="G47" s="21">
        <v>0</v>
      </c>
      <c r="H47" s="22">
        <f t="shared" si="13"/>
        <v>7.5</v>
      </c>
      <c r="I47" s="16"/>
      <c r="J47" s="21">
        <f t="shared" si="5"/>
        <v>-7.5</v>
      </c>
      <c r="K47" s="22">
        <f t="shared" si="6"/>
        <v>-193.9</v>
      </c>
      <c r="L47" s="16"/>
      <c r="M47" s="21">
        <f t="shared" si="7"/>
        <v>5.0569589999999998E-2</v>
      </c>
      <c r="N47" s="22">
        <f t="shared" si="8"/>
        <v>241.94126790054756</v>
      </c>
      <c r="O47" s="16"/>
      <c r="P47" s="21">
        <f t="shared" si="9"/>
        <v>-7.4494304099999997</v>
      </c>
      <c r="Q47" s="22">
        <f t="shared" si="10"/>
        <v>48.041267900547503</v>
      </c>
    </row>
    <row r="48" spans="1:17" ht="15" customHeight="1" x14ac:dyDescent="0.25">
      <c r="A48" s="18">
        <v>44246</v>
      </c>
      <c r="B48" s="21">
        <v>0</v>
      </c>
      <c r="C48" s="21">
        <v>4.52944E-3</v>
      </c>
      <c r="D48" s="22">
        <f t="shared" si="11"/>
        <v>4.52944E-3</v>
      </c>
      <c r="E48" s="16"/>
      <c r="F48" s="21">
        <v>0</v>
      </c>
      <c r="G48" s="21">
        <v>0</v>
      </c>
      <c r="H48" s="22">
        <f t="shared" si="13"/>
        <v>0</v>
      </c>
      <c r="I48" s="16"/>
      <c r="J48" s="21">
        <f t="shared" si="5"/>
        <v>0</v>
      </c>
      <c r="K48" s="22">
        <f t="shared" si="6"/>
        <v>-193.9</v>
      </c>
      <c r="L48" s="16"/>
      <c r="M48" s="21">
        <f t="shared" si="7"/>
        <v>4.52944E-3</v>
      </c>
      <c r="N48" s="22">
        <f t="shared" si="8"/>
        <v>241.94579734054756</v>
      </c>
      <c r="O48" s="16"/>
      <c r="P48" s="21">
        <f t="shared" si="9"/>
        <v>4.52944E-3</v>
      </c>
      <c r="Q48" s="22">
        <f t="shared" si="10"/>
        <v>48.045797340547502</v>
      </c>
    </row>
    <row r="49" spans="1:17" ht="15" customHeight="1" x14ac:dyDescent="0.25">
      <c r="A49" s="18">
        <v>44249</v>
      </c>
      <c r="B49" s="21">
        <v>0</v>
      </c>
      <c r="C49" s="21">
        <v>2.85122498</v>
      </c>
      <c r="D49" s="22">
        <f t="shared" si="11"/>
        <v>2.85122498</v>
      </c>
      <c r="E49" s="16"/>
      <c r="F49" s="21">
        <v>3</v>
      </c>
      <c r="G49" s="21">
        <v>0</v>
      </c>
      <c r="H49" s="22">
        <f t="shared" si="13"/>
        <v>3</v>
      </c>
      <c r="I49" s="16"/>
      <c r="J49" s="21">
        <f t="shared" si="5"/>
        <v>-3</v>
      </c>
      <c r="K49" s="22">
        <f t="shared" si="6"/>
        <v>-196.9</v>
      </c>
      <c r="L49" s="16"/>
      <c r="M49" s="21">
        <f t="shared" si="7"/>
        <v>2.85122498</v>
      </c>
      <c r="N49" s="22">
        <f t="shared" si="8"/>
        <v>244.79702232054757</v>
      </c>
      <c r="O49" s="16"/>
      <c r="P49" s="21">
        <f t="shared" si="9"/>
        <v>-0.14877501999999998</v>
      </c>
      <c r="Q49" s="22">
        <f t="shared" si="10"/>
        <v>47.897022320547499</v>
      </c>
    </row>
    <row r="50" spans="1:17" ht="15" customHeight="1" x14ac:dyDescent="0.25">
      <c r="A50" s="18">
        <v>44250</v>
      </c>
      <c r="B50" s="21">
        <v>0</v>
      </c>
      <c r="C50" s="21">
        <v>17.176229279999998</v>
      </c>
      <c r="D50" s="22">
        <f t="shared" si="11"/>
        <v>17.176229279999998</v>
      </c>
      <c r="E50" s="16"/>
      <c r="F50" s="21">
        <v>4.5</v>
      </c>
      <c r="G50" s="21">
        <v>0</v>
      </c>
      <c r="H50" s="22">
        <f t="shared" si="13"/>
        <v>4.5</v>
      </c>
      <c r="I50" s="16"/>
      <c r="J50" s="21">
        <f t="shared" si="5"/>
        <v>-4.5</v>
      </c>
      <c r="K50" s="22">
        <f t="shared" si="6"/>
        <v>-201.4</v>
      </c>
      <c r="L50" s="16"/>
      <c r="M50" s="21">
        <f t="shared" si="7"/>
        <v>17.176229279999998</v>
      </c>
      <c r="N50" s="22">
        <f t="shared" si="8"/>
        <v>261.97325160054754</v>
      </c>
      <c r="O50" s="16"/>
      <c r="P50" s="21">
        <f t="shared" si="9"/>
        <v>12.676229279999998</v>
      </c>
      <c r="Q50" s="22">
        <f t="shared" si="10"/>
        <v>60.573251600547493</v>
      </c>
    </row>
    <row r="51" spans="1:17" ht="15" customHeight="1" x14ac:dyDescent="0.25">
      <c r="A51" s="18">
        <v>44251</v>
      </c>
      <c r="B51" s="21">
        <v>0</v>
      </c>
      <c r="C51" s="21">
        <v>0.24954604999999999</v>
      </c>
      <c r="D51" s="22">
        <f t="shared" si="11"/>
        <v>0.24954604999999999</v>
      </c>
      <c r="E51" s="16"/>
      <c r="F51" s="21">
        <v>5.5</v>
      </c>
      <c r="G51" s="21">
        <v>0</v>
      </c>
      <c r="H51" s="22">
        <f t="shared" si="13"/>
        <v>5.5</v>
      </c>
      <c r="I51" s="16"/>
      <c r="J51" s="21">
        <f t="shared" si="5"/>
        <v>-5.5</v>
      </c>
      <c r="K51" s="22">
        <f t="shared" si="6"/>
        <v>-206.9</v>
      </c>
      <c r="L51" s="16"/>
      <c r="M51" s="21">
        <f t="shared" si="7"/>
        <v>0.24954604999999999</v>
      </c>
      <c r="N51" s="22">
        <f t="shared" si="8"/>
        <v>262.22279765054753</v>
      </c>
      <c r="O51" s="16"/>
      <c r="P51" s="21">
        <f t="shared" si="9"/>
        <v>-5.2504539499999998</v>
      </c>
      <c r="Q51" s="22">
        <f t="shared" si="10"/>
        <v>55.322797650547493</v>
      </c>
    </row>
    <row r="52" spans="1:17" ht="15" customHeight="1" x14ac:dyDescent="0.25">
      <c r="A52" s="18">
        <v>44252</v>
      </c>
      <c r="B52" s="21">
        <v>0</v>
      </c>
      <c r="C52" s="21">
        <v>5.2626654000000004</v>
      </c>
      <c r="D52" s="22">
        <f t="shared" si="11"/>
        <v>5.2626654000000004</v>
      </c>
      <c r="E52" s="16"/>
      <c r="F52" s="21">
        <v>10.5</v>
      </c>
      <c r="G52" s="21">
        <v>0</v>
      </c>
      <c r="H52" s="22">
        <f t="shared" si="13"/>
        <v>10.5</v>
      </c>
      <c r="I52" s="16"/>
      <c r="J52" s="21">
        <f t="shared" si="5"/>
        <v>-10.5</v>
      </c>
      <c r="K52" s="22">
        <f t="shared" si="6"/>
        <v>-217.4</v>
      </c>
      <c r="L52" s="16"/>
      <c r="M52" s="21">
        <f t="shared" si="7"/>
        <v>5.2626654000000004</v>
      </c>
      <c r="N52" s="22">
        <f t="shared" si="8"/>
        <v>267.48546305054754</v>
      </c>
      <c r="O52" s="16"/>
      <c r="P52" s="21">
        <f t="shared" si="9"/>
        <v>-5.2373345999999996</v>
      </c>
      <c r="Q52" s="22">
        <f t="shared" si="10"/>
        <v>50.085463050547496</v>
      </c>
    </row>
    <row r="53" spans="1:17" ht="15" customHeight="1" x14ac:dyDescent="0.25">
      <c r="A53" s="18">
        <v>44253</v>
      </c>
      <c r="B53" s="21">
        <v>0</v>
      </c>
      <c r="C53" s="21">
        <v>0.61225677000000001</v>
      </c>
      <c r="D53" s="22">
        <f t="shared" si="11"/>
        <v>0.61225677000000001</v>
      </c>
      <c r="E53" s="16"/>
      <c r="F53" s="21">
        <v>8</v>
      </c>
      <c r="G53" s="21">
        <v>0</v>
      </c>
      <c r="H53" s="22">
        <f t="shared" si="13"/>
        <v>8</v>
      </c>
      <c r="I53" s="16"/>
      <c r="J53" s="21">
        <f t="shared" si="5"/>
        <v>-8</v>
      </c>
      <c r="K53" s="22">
        <f t="shared" si="6"/>
        <v>-225.4</v>
      </c>
      <c r="L53" s="16"/>
      <c r="M53" s="21">
        <f t="shared" si="7"/>
        <v>0.61225677000000001</v>
      </c>
      <c r="N53" s="22">
        <f t="shared" si="8"/>
        <v>268.09771982054752</v>
      </c>
      <c r="O53" s="16"/>
      <c r="P53" s="21">
        <f t="shared" si="9"/>
        <v>-7.3877432299999999</v>
      </c>
      <c r="Q53" s="22">
        <f t="shared" si="10"/>
        <v>42.697719820547498</v>
      </c>
    </row>
    <row r="54" spans="1:17" ht="15" customHeight="1" x14ac:dyDescent="0.25">
      <c r="A54" s="18">
        <v>44257</v>
      </c>
      <c r="B54" s="21">
        <v>0</v>
      </c>
      <c r="C54" s="21">
        <v>16.656303910000002</v>
      </c>
      <c r="D54" s="22">
        <f t="shared" si="11"/>
        <v>16.656303910000002</v>
      </c>
      <c r="E54" s="16"/>
      <c r="F54" s="21">
        <v>11.5</v>
      </c>
      <c r="G54" s="21">
        <v>0</v>
      </c>
      <c r="H54" s="22">
        <f t="shared" si="13"/>
        <v>11.5</v>
      </c>
      <c r="I54" s="16"/>
      <c r="J54" s="21">
        <f t="shared" si="5"/>
        <v>-11.5</v>
      </c>
      <c r="K54" s="22">
        <f t="shared" si="6"/>
        <v>-236.9</v>
      </c>
      <c r="L54" s="16"/>
      <c r="M54" s="21">
        <f t="shared" si="7"/>
        <v>16.656303910000002</v>
      </c>
      <c r="N54" s="22">
        <f t="shared" si="8"/>
        <v>284.75402373054754</v>
      </c>
      <c r="O54" s="16"/>
      <c r="P54" s="21">
        <f t="shared" si="9"/>
        <v>5.1563039100000019</v>
      </c>
      <c r="Q54" s="22">
        <f t="shared" si="10"/>
        <v>47.854023730547496</v>
      </c>
    </row>
    <row r="55" spans="1:17" ht="15" customHeight="1" x14ac:dyDescent="0.25">
      <c r="A55" s="18">
        <v>44258</v>
      </c>
      <c r="B55" s="21">
        <v>0</v>
      </c>
      <c r="C55" s="21">
        <v>0.17985920000000002</v>
      </c>
      <c r="D55" s="22">
        <f t="shared" si="11"/>
        <v>0.17985920000000002</v>
      </c>
      <c r="E55" s="16"/>
      <c r="F55" s="21">
        <v>13</v>
      </c>
      <c r="G55" s="21">
        <v>0</v>
      </c>
      <c r="H55" s="22">
        <f t="shared" si="13"/>
        <v>13</v>
      </c>
      <c r="I55" s="16"/>
      <c r="J55" s="21">
        <f t="shared" si="5"/>
        <v>-13</v>
      </c>
      <c r="K55" s="22">
        <f t="shared" si="6"/>
        <v>-249.9</v>
      </c>
      <c r="L55" s="16"/>
      <c r="M55" s="21">
        <f t="shared" si="7"/>
        <v>0.17985920000000002</v>
      </c>
      <c r="N55" s="22">
        <f t="shared" si="8"/>
        <v>284.93388293054755</v>
      </c>
      <c r="O55" s="16"/>
      <c r="P55" s="21">
        <f t="shared" si="9"/>
        <v>-12.820140800000001</v>
      </c>
      <c r="Q55" s="22">
        <f t="shared" si="10"/>
        <v>35.033882930547492</v>
      </c>
    </row>
    <row r="56" spans="1:17" ht="15" customHeight="1" x14ac:dyDescent="0.25">
      <c r="A56" s="18">
        <v>44259</v>
      </c>
      <c r="B56" s="21">
        <v>0</v>
      </c>
      <c r="C56" s="21">
        <v>9.7951827500000004</v>
      </c>
      <c r="D56" s="22">
        <f t="shared" si="11"/>
        <v>9.7951827500000004</v>
      </c>
      <c r="E56" s="16"/>
      <c r="F56" s="21">
        <v>6.5</v>
      </c>
      <c r="G56" s="21">
        <v>0</v>
      </c>
      <c r="H56" s="22">
        <f t="shared" ref="H56:H120" si="14">F56+G56</f>
        <v>6.5</v>
      </c>
      <c r="I56" s="16"/>
      <c r="J56" s="21">
        <f t="shared" si="5"/>
        <v>-6.5</v>
      </c>
      <c r="K56" s="22">
        <f t="shared" si="6"/>
        <v>-256.39999999999998</v>
      </c>
      <c r="L56" s="16"/>
      <c r="M56" s="21">
        <f t="shared" si="7"/>
        <v>9.7951827500000004</v>
      </c>
      <c r="N56" s="22">
        <f t="shared" si="8"/>
        <v>294.72906568054754</v>
      </c>
      <c r="O56" s="16"/>
      <c r="P56" s="21">
        <f t="shared" si="9"/>
        <v>3.2951827500000004</v>
      </c>
      <c r="Q56" s="22">
        <f t="shared" si="10"/>
        <v>38.329065680547494</v>
      </c>
    </row>
    <row r="57" spans="1:17" ht="15" customHeight="1" x14ac:dyDescent="0.25">
      <c r="A57" s="18">
        <v>44260</v>
      </c>
      <c r="B57" s="21">
        <v>0</v>
      </c>
      <c r="C57" s="21">
        <v>0.50869827000000001</v>
      </c>
      <c r="D57" s="22">
        <f t="shared" si="11"/>
        <v>0.50869827000000001</v>
      </c>
      <c r="E57" s="16"/>
      <c r="F57" s="21">
        <v>3</v>
      </c>
      <c r="G57" s="21">
        <v>0</v>
      </c>
      <c r="H57" s="22">
        <f t="shared" si="14"/>
        <v>3</v>
      </c>
      <c r="I57" s="16"/>
      <c r="J57" s="21">
        <f t="shared" si="5"/>
        <v>-3</v>
      </c>
      <c r="K57" s="22">
        <f t="shared" si="6"/>
        <v>-259.39999999999998</v>
      </c>
      <c r="L57" s="16"/>
      <c r="M57" s="21">
        <f t="shared" si="7"/>
        <v>0.50869827000000001</v>
      </c>
      <c r="N57" s="22">
        <f t="shared" si="8"/>
        <v>295.23776395054756</v>
      </c>
      <c r="O57" s="16"/>
      <c r="P57" s="21">
        <f t="shared" si="9"/>
        <v>-2.49130173</v>
      </c>
      <c r="Q57" s="22">
        <f t="shared" si="10"/>
        <v>35.837763950547497</v>
      </c>
    </row>
    <row r="58" spans="1:17" ht="15" customHeight="1" x14ac:dyDescent="0.25">
      <c r="A58" s="18">
        <v>44263</v>
      </c>
      <c r="B58" s="21">
        <v>0</v>
      </c>
      <c r="C58" s="21">
        <v>1.2499599999999998E-3</v>
      </c>
      <c r="D58" s="22">
        <f t="shared" si="11"/>
        <v>1.2499599999999998E-3</v>
      </c>
      <c r="E58" s="16"/>
      <c r="F58" s="21">
        <v>10</v>
      </c>
      <c r="G58" s="21">
        <v>0</v>
      </c>
      <c r="H58" s="22">
        <f t="shared" si="14"/>
        <v>10</v>
      </c>
      <c r="I58" s="16"/>
      <c r="J58" s="21">
        <f t="shared" si="5"/>
        <v>-10</v>
      </c>
      <c r="K58" s="22">
        <f t="shared" si="6"/>
        <v>-269.39999999999998</v>
      </c>
      <c r="L58" s="16"/>
      <c r="M58" s="21">
        <f t="shared" si="7"/>
        <v>1.2499599999999998E-3</v>
      </c>
      <c r="N58" s="22">
        <f t="shared" si="8"/>
        <v>295.23901391054756</v>
      </c>
      <c r="O58" s="16"/>
      <c r="P58" s="21">
        <f t="shared" si="9"/>
        <v>-9.9987500399999991</v>
      </c>
      <c r="Q58" s="22">
        <f t="shared" si="10"/>
        <v>25.8390139105475</v>
      </c>
    </row>
    <row r="59" spans="1:17" ht="15" customHeight="1" x14ac:dyDescent="0.25">
      <c r="A59" s="18">
        <v>44264</v>
      </c>
      <c r="B59" s="21">
        <v>0</v>
      </c>
      <c r="C59" s="21">
        <v>8.3136511199999994</v>
      </c>
      <c r="D59" s="22">
        <f t="shared" si="11"/>
        <v>8.3136511199999994</v>
      </c>
      <c r="E59" s="16"/>
      <c r="F59" s="21">
        <v>2</v>
      </c>
      <c r="G59" s="21">
        <v>30.02073841</v>
      </c>
      <c r="H59" s="22">
        <f t="shared" si="14"/>
        <v>32.02073841</v>
      </c>
      <c r="I59" s="16"/>
      <c r="J59" s="21">
        <f t="shared" si="5"/>
        <v>-2</v>
      </c>
      <c r="K59" s="22">
        <f t="shared" si="6"/>
        <v>-271.39999999999998</v>
      </c>
      <c r="L59" s="16"/>
      <c r="M59" s="21">
        <f t="shared" si="7"/>
        <v>-21.70708729</v>
      </c>
      <c r="N59" s="22">
        <f t="shared" si="8"/>
        <v>273.53192662054755</v>
      </c>
      <c r="O59" s="16"/>
      <c r="P59" s="21">
        <f t="shared" si="9"/>
        <v>-23.70708729</v>
      </c>
      <c r="Q59" s="22">
        <f t="shared" si="10"/>
        <v>2.1319266205474996</v>
      </c>
    </row>
    <row r="60" spans="1:17" ht="15" customHeight="1" x14ac:dyDescent="0.25">
      <c r="A60" s="18">
        <v>44265</v>
      </c>
      <c r="B60" s="21">
        <v>0</v>
      </c>
      <c r="C60" s="21">
        <v>0.11269992</v>
      </c>
      <c r="D60" s="22">
        <f t="shared" si="11"/>
        <v>0.11269992</v>
      </c>
      <c r="E60" s="16"/>
      <c r="F60" s="21">
        <v>3</v>
      </c>
      <c r="G60" s="21">
        <v>0</v>
      </c>
      <c r="H60" s="22">
        <f t="shared" si="14"/>
        <v>3</v>
      </c>
      <c r="I60" s="16"/>
      <c r="J60" s="21">
        <f t="shared" si="5"/>
        <v>-3</v>
      </c>
      <c r="K60" s="22">
        <f t="shared" si="6"/>
        <v>-274.39999999999998</v>
      </c>
      <c r="L60" s="16"/>
      <c r="M60" s="21">
        <f t="shared" si="7"/>
        <v>0.11269992</v>
      </c>
      <c r="N60" s="22">
        <f t="shared" si="8"/>
        <v>273.64462654054756</v>
      </c>
      <c r="O60" s="16"/>
      <c r="P60" s="21">
        <f t="shared" si="9"/>
        <v>-2.8873000800000002</v>
      </c>
      <c r="Q60" s="22">
        <f t="shared" si="10"/>
        <v>-0.75537345945250056</v>
      </c>
    </row>
    <row r="61" spans="1:17" ht="15" customHeight="1" x14ac:dyDescent="0.25">
      <c r="A61" s="18">
        <v>44266</v>
      </c>
      <c r="B61" s="21">
        <v>0</v>
      </c>
      <c r="C61" s="21">
        <v>7.9460945000000001</v>
      </c>
      <c r="D61" s="22">
        <f t="shared" si="11"/>
        <v>7.9460945000000001</v>
      </c>
      <c r="E61" s="16"/>
      <c r="F61" s="21">
        <v>5</v>
      </c>
      <c r="G61" s="21">
        <v>0</v>
      </c>
      <c r="H61" s="22">
        <f t="shared" si="14"/>
        <v>5</v>
      </c>
      <c r="I61" s="16"/>
      <c r="J61" s="21">
        <f t="shared" si="5"/>
        <v>-5</v>
      </c>
      <c r="K61" s="22">
        <f t="shared" si="6"/>
        <v>-279.39999999999998</v>
      </c>
      <c r="L61" s="16"/>
      <c r="M61" s="21">
        <f t="shared" si="7"/>
        <v>7.9460945000000001</v>
      </c>
      <c r="N61" s="22">
        <f t="shared" si="8"/>
        <v>281.59072104054758</v>
      </c>
      <c r="O61" s="16"/>
      <c r="P61" s="21">
        <f t="shared" si="9"/>
        <v>2.9460945000000001</v>
      </c>
      <c r="Q61" s="22">
        <f t="shared" si="10"/>
        <v>2.1907210405474995</v>
      </c>
    </row>
    <row r="62" spans="1:17" ht="15" customHeight="1" x14ac:dyDescent="0.25">
      <c r="A62" s="18">
        <v>44267</v>
      </c>
      <c r="B62" s="21">
        <v>0</v>
      </c>
      <c r="C62" s="21">
        <v>1.7095900000000001E-2</v>
      </c>
      <c r="D62" s="22">
        <f t="shared" si="11"/>
        <v>1.7095900000000001E-2</v>
      </c>
      <c r="E62" s="16"/>
      <c r="F62" s="21">
        <v>12</v>
      </c>
      <c r="G62" s="21">
        <v>0</v>
      </c>
      <c r="H62" s="22">
        <f t="shared" si="14"/>
        <v>12</v>
      </c>
      <c r="I62" s="16"/>
      <c r="J62" s="21">
        <f t="shared" si="5"/>
        <v>-12</v>
      </c>
      <c r="K62" s="22">
        <f t="shared" si="6"/>
        <v>-291.39999999999998</v>
      </c>
      <c r="L62" s="16"/>
      <c r="M62" s="21">
        <f t="shared" si="7"/>
        <v>1.7095900000000001E-2</v>
      </c>
      <c r="N62" s="22">
        <f t="shared" si="8"/>
        <v>281.60781694054759</v>
      </c>
      <c r="O62" s="16"/>
      <c r="P62" s="21">
        <f t="shared" si="9"/>
        <v>-11.982904100000001</v>
      </c>
      <c r="Q62" s="22">
        <f t="shared" si="10"/>
        <v>-9.7921830594525012</v>
      </c>
    </row>
    <row r="63" spans="1:17" ht="15" customHeight="1" x14ac:dyDescent="0.25">
      <c r="A63" s="18">
        <v>44270</v>
      </c>
      <c r="B63" s="21">
        <v>0</v>
      </c>
      <c r="C63" s="21">
        <v>4.3077682099999999</v>
      </c>
      <c r="D63" s="22">
        <f t="shared" si="11"/>
        <v>4.3077682099999999</v>
      </c>
      <c r="E63" s="16"/>
      <c r="F63" s="21">
        <v>2</v>
      </c>
      <c r="G63" s="21">
        <v>0</v>
      </c>
      <c r="H63" s="22">
        <f t="shared" si="14"/>
        <v>2</v>
      </c>
      <c r="I63" s="16"/>
      <c r="J63" s="21">
        <f t="shared" si="5"/>
        <v>-2</v>
      </c>
      <c r="K63" s="22">
        <f t="shared" si="6"/>
        <v>-293.39999999999998</v>
      </c>
      <c r="L63" s="16"/>
      <c r="M63" s="21">
        <f t="shared" si="7"/>
        <v>4.3077682099999999</v>
      </c>
      <c r="N63" s="22">
        <f t="shared" si="8"/>
        <v>285.9155851505476</v>
      </c>
      <c r="O63" s="16"/>
      <c r="P63" s="21">
        <f t="shared" si="9"/>
        <v>2.3077682099999999</v>
      </c>
      <c r="Q63" s="22">
        <f t="shared" si="10"/>
        <v>-7.4844148494525014</v>
      </c>
    </row>
    <row r="64" spans="1:17" ht="15" customHeight="1" x14ac:dyDescent="0.25">
      <c r="A64" s="18">
        <v>44271</v>
      </c>
      <c r="B64" s="21">
        <v>0</v>
      </c>
      <c r="C64" s="21">
        <v>3.50845531</v>
      </c>
      <c r="D64" s="22">
        <f t="shared" si="11"/>
        <v>3.50845531</v>
      </c>
      <c r="E64" s="16"/>
      <c r="F64" s="21">
        <v>1.5</v>
      </c>
      <c r="G64" s="21">
        <v>5.8986200000000003E-3</v>
      </c>
      <c r="H64" s="22">
        <f t="shared" si="14"/>
        <v>1.50589862</v>
      </c>
      <c r="I64" s="16"/>
      <c r="J64" s="21">
        <f t="shared" si="5"/>
        <v>-1.5</v>
      </c>
      <c r="K64" s="22">
        <f t="shared" si="6"/>
        <v>-294.89999999999998</v>
      </c>
      <c r="L64" s="16"/>
      <c r="M64" s="21">
        <f t="shared" si="7"/>
        <v>3.50255669</v>
      </c>
      <c r="N64" s="22">
        <f t="shared" si="8"/>
        <v>289.41814184054761</v>
      </c>
      <c r="O64" s="16"/>
      <c r="P64" s="21">
        <f t="shared" si="9"/>
        <v>2.00255669</v>
      </c>
      <c r="Q64" s="22">
        <f t="shared" si="10"/>
        <v>-5.4818581594525018</v>
      </c>
    </row>
    <row r="65" spans="1:17" ht="15" customHeight="1" x14ac:dyDescent="0.25">
      <c r="A65" s="18">
        <v>44272</v>
      </c>
      <c r="B65" s="21">
        <v>0</v>
      </c>
      <c r="C65" s="21">
        <v>3.697375E-2</v>
      </c>
      <c r="D65" s="22">
        <f t="shared" si="11"/>
        <v>3.697375E-2</v>
      </c>
      <c r="E65" s="16"/>
      <c r="F65" s="21">
        <v>5</v>
      </c>
      <c r="G65" s="21">
        <v>0</v>
      </c>
      <c r="H65" s="22">
        <f t="shared" si="14"/>
        <v>5</v>
      </c>
      <c r="I65" s="16"/>
      <c r="J65" s="21">
        <f t="shared" si="5"/>
        <v>-5</v>
      </c>
      <c r="K65" s="22">
        <f t="shared" si="6"/>
        <v>-299.89999999999998</v>
      </c>
      <c r="L65" s="16"/>
      <c r="M65" s="21">
        <f t="shared" si="7"/>
        <v>3.697375E-2</v>
      </c>
      <c r="N65" s="22">
        <f t="shared" si="8"/>
        <v>289.45511559054762</v>
      </c>
      <c r="O65" s="16"/>
      <c r="P65" s="21">
        <f t="shared" si="9"/>
        <v>-4.9630262500000004</v>
      </c>
      <c r="Q65" s="22">
        <f t="shared" si="10"/>
        <v>-10.444884409452502</v>
      </c>
    </row>
    <row r="66" spans="1:17" ht="15" customHeight="1" x14ac:dyDescent="0.25">
      <c r="A66" s="18">
        <v>44273</v>
      </c>
      <c r="B66" s="21">
        <v>0</v>
      </c>
      <c r="C66" s="21">
        <v>5.3464315685362704</v>
      </c>
      <c r="D66" s="22">
        <f t="shared" si="11"/>
        <v>5.3464315685362704</v>
      </c>
      <c r="E66" s="16"/>
      <c r="F66" s="21">
        <v>1</v>
      </c>
      <c r="G66" s="21">
        <v>0</v>
      </c>
      <c r="H66" s="22">
        <f t="shared" si="14"/>
        <v>1</v>
      </c>
      <c r="I66" s="16"/>
      <c r="J66" s="21">
        <f t="shared" si="5"/>
        <v>-1</v>
      </c>
      <c r="K66" s="22">
        <f t="shared" si="6"/>
        <v>-300.89999999999998</v>
      </c>
      <c r="L66" s="16"/>
      <c r="M66" s="21">
        <f t="shared" si="7"/>
        <v>5.3464315685362704</v>
      </c>
      <c r="N66" s="22">
        <f t="shared" si="8"/>
        <v>294.8015471590839</v>
      </c>
      <c r="O66" s="16"/>
      <c r="P66" s="21">
        <f t="shared" si="9"/>
        <v>4.3464315685362704</v>
      </c>
      <c r="Q66" s="22">
        <f t="shared" si="10"/>
        <v>-6.0984528409162317</v>
      </c>
    </row>
    <row r="67" spans="1:17" ht="15" customHeight="1" x14ac:dyDescent="0.25">
      <c r="A67" s="18">
        <v>44274</v>
      </c>
      <c r="B67" s="21">
        <v>0</v>
      </c>
      <c r="C67" s="21">
        <v>1.7081400000000001E-3</v>
      </c>
      <c r="D67" s="22">
        <f t="shared" si="11"/>
        <v>1.7081400000000001E-3</v>
      </c>
      <c r="E67" s="16"/>
      <c r="F67" s="21">
        <v>1</v>
      </c>
      <c r="G67" s="21">
        <v>0</v>
      </c>
      <c r="H67" s="22">
        <f t="shared" si="14"/>
        <v>1</v>
      </c>
      <c r="I67" s="16"/>
      <c r="J67" s="21">
        <f t="shared" si="5"/>
        <v>-1</v>
      </c>
      <c r="K67" s="22">
        <f t="shared" si="6"/>
        <v>-301.89999999999998</v>
      </c>
      <c r="L67" s="16"/>
      <c r="M67" s="21">
        <f t="shared" si="7"/>
        <v>1.7081400000000001E-3</v>
      </c>
      <c r="N67" s="22">
        <f t="shared" si="8"/>
        <v>294.8032552990839</v>
      </c>
      <c r="O67" s="16"/>
      <c r="P67" s="21">
        <f t="shared" si="9"/>
        <v>-0.99829186000000003</v>
      </c>
      <c r="Q67" s="22">
        <f t="shared" si="10"/>
        <v>-7.0967447009162319</v>
      </c>
    </row>
    <row r="68" spans="1:17" ht="15" customHeight="1" x14ac:dyDescent="0.25">
      <c r="A68" s="18">
        <v>44277</v>
      </c>
      <c r="B68" s="21">
        <v>0</v>
      </c>
      <c r="C68" s="21">
        <v>1.849897E-2</v>
      </c>
      <c r="D68" s="22">
        <f t="shared" si="11"/>
        <v>1.849897E-2</v>
      </c>
      <c r="E68" s="16"/>
      <c r="F68" s="21">
        <v>10.5</v>
      </c>
      <c r="G68" s="21">
        <v>0</v>
      </c>
      <c r="H68" s="22">
        <f t="shared" si="14"/>
        <v>10.5</v>
      </c>
      <c r="I68" s="16"/>
      <c r="J68" s="21">
        <f t="shared" si="5"/>
        <v>-10.5</v>
      </c>
      <c r="K68" s="22">
        <f t="shared" si="6"/>
        <v>-312.39999999999998</v>
      </c>
      <c r="L68" s="16"/>
      <c r="M68" s="21">
        <f t="shared" si="7"/>
        <v>1.849897E-2</v>
      </c>
      <c r="N68" s="22">
        <f t="shared" si="8"/>
        <v>294.8217542690839</v>
      </c>
      <c r="O68" s="16"/>
      <c r="P68" s="21">
        <f t="shared" si="9"/>
        <v>-10.48150103</v>
      </c>
      <c r="Q68" s="22">
        <f t="shared" si="10"/>
        <v>-17.578245730916233</v>
      </c>
    </row>
    <row r="69" spans="1:17" ht="15" customHeight="1" x14ac:dyDescent="0.25">
      <c r="A69" s="18">
        <v>44278</v>
      </c>
      <c r="B69" s="21">
        <v>0</v>
      </c>
      <c r="C69" s="21">
        <v>10.1745711</v>
      </c>
      <c r="D69" s="22">
        <f t="shared" si="11"/>
        <v>10.1745711</v>
      </c>
      <c r="E69" s="16"/>
      <c r="F69" s="21">
        <v>3.5</v>
      </c>
      <c r="G69" s="21">
        <v>0</v>
      </c>
      <c r="H69" s="22">
        <f t="shared" si="14"/>
        <v>3.5</v>
      </c>
      <c r="I69" s="16"/>
      <c r="J69" s="21">
        <f t="shared" si="5"/>
        <v>-3.5</v>
      </c>
      <c r="K69" s="22">
        <f t="shared" si="6"/>
        <v>-315.89999999999998</v>
      </c>
      <c r="L69" s="16"/>
      <c r="M69" s="21">
        <f t="shared" si="7"/>
        <v>10.1745711</v>
      </c>
      <c r="N69" s="22">
        <f t="shared" si="8"/>
        <v>304.99632536908388</v>
      </c>
      <c r="O69" s="16"/>
      <c r="P69" s="21">
        <f t="shared" si="9"/>
        <v>6.6745710999999996</v>
      </c>
      <c r="Q69" s="22">
        <f t="shared" si="10"/>
        <v>-10.903674630916234</v>
      </c>
    </row>
    <row r="70" spans="1:17" ht="15" customHeight="1" x14ac:dyDescent="0.25">
      <c r="A70" s="18">
        <v>44279</v>
      </c>
      <c r="B70" s="21">
        <v>0</v>
      </c>
      <c r="C70" s="21">
        <v>0.21594203000000001</v>
      </c>
      <c r="D70" s="22">
        <f t="shared" si="11"/>
        <v>0.21594203000000001</v>
      </c>
      <c r="E70" s="16"/>
      <c r="F70" s="21">
        <v>0</v>
      </c>
      <c r="G70" s="21">
        <v>0</v>
      </c>
      <c r="H70" s="22">
        <f t="shared" si="14"/>
        <v>0</v>
      </c>
      <c r="I70" s="16"/>
      <c r="J70" s="21">
        <f t="shared" si="5"/>
        <v>0</v>
      </c>
      <c r="K70" s="22">
        <f t="shared" si="6"/>
        <v>-315.89999999999998</v>
      </c>
      <c r="L70" s="16"/>
      <c r="M70" s="21">
        <f t="shared" si="7"/>
        <v>0.21594203000000001</v>
      </c>
      <c r="N70" s="22">
        <f t="shared" si="8"/>
        <v>305.21226739908388</v>
      </c>
      <c r="O70" s="16"/>
      <c r="P70" s="21">
        <f t="shared" si="9"/>
        <v>0.21594203000000001</v>
      </c>
      <c r="Q70" s="22">
        <f t="shared" si="10"/>
        <v>-10.687732600916233</v>
      </c>
    </row>
    <row r="71" spans="1:17" ht="15" customHeight="1" x14ac:dyDescent="0.25">
      <c r="A71" s="18">
        <v>44280</v>
      </c>
      <c r="B71" s="21">
        <v>0</v>
      </c>
      <c r="C71" s="21">
        <v>1.9606967900000001</v>
      </c>
      <c r="D71" s="22">
        <f t="shared" si="11"/>
        <v>1.9606967900000001</v>
      </c>
      <c r="E71" s="16"/>
      <c r="F71" s="21">
        <v>0</v>
      </c>
      <c r="G71" s="21">
        <v>0</v>
      </c>
      <c r="H71" s="22">
        <f t="shared" si="14"/>
        <v>0</v>
      </c>
      <c r="I71" s="16"/>
      <c r="J71" s="21">
        <f t="shared" si="5"/>
        <v>0</v>
      </c>
      <c r="K71" s="22">
        <f t="shared" si="6"/>
        <v>-315.89999999999998</v>
      </c>
      <c r="L71" s="16"/>
      <c r="M71" s="21">
        <f t="shared" si="7"/>
        <v>1.9606967900000001</v>
      </c>
      <c r="N71" s="22">
        <f t="shared" si="8"/>
        <v>307.17296418908387</v>
      </c>
      <c r="O71" s="16"/>
      <c r="P71" s="21">
        <f t="shared" si="9"/>
        <v>1.9606967900000001</v>
      </c>
      <c r="Q71" s="22">
        <f t="shared" si="10"/>
        <v>-8.7270358109162327</v>
      </c>
    </row>
    <row r="72" spans="1:17" ht="15" customHeight="1" x14ac:dyDescent="0.25">
      <c r="A72" s="18">
        <v>44281</v>
      </c>
      <c r="B72" s="21">
        <v>0</v>
      </c>
      <c r="C72" s="21">
        <v>0.10734705999999994</v>
      </c>
      <c r="D72" s="22">
        <f t="shared" si="11"/>
        <v>0.10734705999999994</v>
      </c>
      <c r="E72" s="16"/>
      <c r="F72" s="21">
        <v>5</v>
      </c>
      <c r="G72" s="21">
        <v>0</v>
      </c>
      <c r="H72" s="22">
        <f t="shared" si="14"/>
        <v>5</v>
      </c>
      <c r="I72" s="16"/>
      <c r="J72" s="21">
        <f t="shared" si="5"/>
        <v>-5</v>
      </c>
      <c r="K72" s="22">
        <f t="shared" si="6"/>
        <v>-320.89999999999998</v>
      </c>
      <c r="L72" s="16"/>
      <c r="M72" s="21">
        <f t="shared" si="7"/>
        <v>0.10734705999999994</v>
      </c>
      <c r="N72" s="22">
        <f t="shared" si="8"/>
        <v>307.28031124908387</v>
      </c>
      <c r="O72" s="16"/>
      <c r="P72" s="21">
        <f t="shared" si="9"/>
        <v>-4.8926529399999996</v>
      </c>
      <c r="Q72" s="22">
        <f t="shared" si="10"/>
        <v>-13.619688750916232</v>
      </c>
    </row>
    <row r="73" spans="1:17" ht="15" customHeight="1" x14ac:dyDescent="0.25">
      <c r="A73" s="18">
        <v>44284</v>
      </c>
      <c r="B73" s="21">
        <v>0</v>
      </c>
      <c r="C73" s="21">
        <v>7.4102660000000001E-2</v>
      </c>
      <c r="D73" s="22">
        <f t="shared" si="11"/>
        <v>7.4102660000000001E-2</v>
      </c>
      <c r="E73" s="16"/>
      <c r="F73" s="21">
        <v>0</v>
      </c>
      <c r="G73" s="21">
        <v>0</v>
      </c>
      <c r="H73" s="22">
        <f t="shared" si="14"/>
        <v>0</v>
      </c>
      <c r="I73" s="16"/>
      <c r="J73" s="21">
        <f t="shared" si="5"/>
        <v>0</v>
      </c>
      <c r="K73" s="22">
        <f t="shared" si="6"/>
        <v>-320.89999999999998</v>
      </c>
      <c r="L73" s="16"/>
      <c r="M73" s="21">
        <f t="shared" si="7"/>
        <v>7.4102660000000001E-2</v>
      </c>
      <c r="N73" s="22">
        <f t="shared" si="8"/>
        <v>307.35441390908386</v>
      </c>
      <c r="O73" s="16"/>
      <c r="P73" s="21">
        <f t="shared" si="9"/>
        <v>7.4102660000000001E-2</v>
      </c>
      <c r="Q73" s="22">
        <f t="shared" si="10"/>
        <v>-13.545586090916233</v>
      </c>
    </row>
    <row r="74" spans="1:17" ht="15" customHeight="1" x14ac:dyDescent="0.25">
      <c r="A74" s="18">
        <v>44285</v>
      </c>
      <c r="B74" s="21">
        <v>0</v>
      </c>
      <c r="C74" s="21">
        <v>21.513750157171255</v>
      </c>
      <c r="D74" s="22">
        <f>B74+C74</f>
        <v>21.513750157171255</v>
      </c>
      <c r="E74" s="16"/>
      <c r="F74" s="21">
        <v>0</v>
      </c>
      <c r="G74" s="21">
        <v>10.48973999</v>
      </c>
      <c r="H74" s="22">
        <f t="shared" si="14"/>
        <v>10.48973999</v>
      </c>
      <c r="I74" s="16"/>
      <c r="J74" s="21">
        <f t="shared" si="5"/>
        <v>0</v>
      </c>
      <c r="K74" s="22">
        <f t="shared" si="6"/>
        <v>-320.89999999999998</v>
      </c>
      <c r="L74" s="16"/>
      <c r="M74" s="21">
        <f t="shared" si="7"/>
        <v>11.024010167171255</v>
      </c>
      <c r="N74" s="22">
        <f t="shared" si="8"/>
        <v>318.3784240762551</v>
      </c>
      <c r="O74" s="16"/>
      <c r="P74" s="21">
        <f t="shared" si="9"/>
        <v>11.024010167171255</v>
      </c>
      <c r="Q74" s="22">
        <f t="shared" si="10"/>
        <v>-2.5215759237449777</v>
      </c>
    </row>
    <row r="75" spans="1:17" ht="15" customHeight="1" x14ac:dyDescent="0.25">
      <c r="A75" s="18">
        <v>44286</v>
      </c>
      <c r="B75" s="21">
        <v>0</v>
      </c>
      <c r="C75" s="21">
        <v>1.0566767699999999</v>
      </c>
      <c r="D75" s="22">
        <f>B75+C75</f>
        <v>1.0566767699999999</v>
      </c>
      <c r="E75" s="16"/>
      <c r="F75" s="21">
        <v>0</v>
      </c>
      <c r="G75" s="21">
        <v>4.0590389999999997E-2</v>
      </c>
      <c r="H75" s="22">
        <f t="shared" si="14"/>
        <v>4.0590389999999997E-2</v>
      </c>
      <c r="I75" s="16"/>
      <c r="J75" s="21">
        <f t="shared" si="5"/>
        <v>0</v>
      </c>
      <c r="K75" s="22">
        <f t="shared" si="6"/>
        <v>-320.89999999999998</v>
      </c>
      <c r="L75" s="16"/>
      <c r="M75" s="21">
        <f t="shared" si="7"/>
        <v>1.01608638</v>
      </c>
      <c r="N75" s="22">
        <f t="shared" si="8"/>
        <v>319.39451045625509</v>
      </c>
      <c r="O75" s="16"/>
      <c r="P75" s="21">
        <f t="shared" si="9"/>
        <v>1.01608638</v>
      </c>
      <c r="Q75" s="22">
        <f t="shared" si="10"/>
        <v>-1.5054895437449778</v>
      </c>
    </row>
    <row r="76" spans="1:17" ht="15" customHeight="1" x14ac:dyDescent="0.25">
      <c r="A76" s="18">
        <v>44291</v>
      </c>
      <c r="B76" s="21">
        <v>0</v>
      </c>
      <c r="C76" s="21">
        <v>0.26104685999999999</v>
      </c>
      <c r="D76" s="22">
        <f t="shared" ref="D76:D139" si="15">B76+C76</f>
        <v>0.26104685999999999</v>
      </c>
      <c r="E76" s="16"/>
      <c r="F76" s="21">
        <v>0</v>
      </c>
      <c r="G76" s="21">
        <v>6.1561899999999998E-3</v>
      </c>
      <c r="H76" s="22">
        <f t="shared" si="14"/>
        <v>6.1561899999999998E-3</v>
      </c>
      <c r="I76" s="16"/>
      <c r="J76" s="21">
        <f t="shared" si="5"/>
        <v>0</v>
      </c>
      <c r="K76" s="22">
        <f t="shared" si="6"/>
        <v>-320.89999999999998</v>
      </c>
      <c r="L76" s="16"/>
      <c r="M76" s="21">
        <f t="shared" si="7"/>
        <v>0.25489066999999999</v>
      </c>
      <c r="N76" s="22">
        <f t="shared" si="8"/>
        <v>319.6494011262551</v>
      </c>
      <c r="O76" s="16"/>
      <c r="P76" s="21">
        <f t="shared" si="9"/>
        <v>0.25489066999999999</v>
      </c>
      <c r="Q76" s="22">
        <f t="shared" si="10"/>
        <v>-1.2505988737449778</v>
      </c>
    </row>
    <row r="77" spans="1:17" ht="15" customHeight="1" x14ac:dyDescent="0.25">
      <c r="A77" s="18">
        <v>44292</v>
      </c>
      <c r="B77" s="21">
        <v>0</v>
      </c>
      <c r="C77" s="21">
        <v>10.190356702959045</v>
      </c>
      <c r="D77" s="22">
        <f t="shared" si="15"/>
        <v>10.190356702959045</v>
      </c>
      <c r="E77" s="16"/>
      <c r="F77" s="21">
        <v>0</v>
      </c>
      <c r="G77" s="21">
        <v>0</v>
      </c>
      <c r="H77" s="22">
        <f t="shared" si="14"/>
        <v>0</v>
      </c>
      <c r="I77" s="16"/>
      <c r="J77" s="21">
        <f t="shared" si="5"/>
        <v>0</v>
      </c>
      <c r="K77" s="22">
        <f t="shared" si="6"/>
        <v>-320.89999999999998</v>
      </c>
      <c r="L77" s="16"/>
      <c r="M77" s="21">
        <f t="shared" si="7"/>
        <v>10.190356702959045</v>
      </c>
      <c r="N77" s="22">
        <f t="shared" si="8"/>
        <v>329.83975782921414</v>
      </c>
      <c r="O77" s="16"/>
      <c r="P77" s="21">
        <f t="shared" si="9"/>
        <v>10.190356702959045</v>
      </c>
      <c r="Q77" s="22">
        <f t="shared" si="10"/>
        <v>8.9397578292140665</v>
      </c>
    </row>
    <row r="78" spans="1:17" ht="15" customHeight="1" x14ac:dyDescent="0.25">
      <c r="A78" s="18">
        <v>44293</v>
      </c>
      <c r="B78" s="21">
        <v>0</v>
      </c>
      <c r="C78" s="21">
        <v>0</v>
      </c>
      <c r="D78" s="22">
        <f t="shared" si="15"/>
        <v>0</v>
      </c>
      <c r="E78" s="16"/>
      <c r="F78" s="21">
        <v>0</v>
      </c>
      <c r="G78" s="21">
        <v>0</v>
      </c>
      <c r="H78" s="22">
        <f t="shared" si="14"/>
        <v>0</v>
      </c>
      <c r="I78" s="16"/>
      <c r="J78" s="21">
        <f t="shared" si="5"/>
        <v>0</v>
      </c>
      <c r="K78" s="22">
        <f t="shared" si="6"/>
        <v>-320.89999999999998</v>
      </c>
      <c r="L78" s="16"/>
      <c r="M78" s="21">
        <f t="shared" si="7"/>
        <v>0</v>
      </c>
      <c r="N78" s="22">
        <f t="shared" si="8"/>
        <v>329.83975782921414</v>
      </c>
      <c r="O78" s="16"/>
      <c r="P78" s="21">
        <f t="shared" si="9"/>
        <v>0</v>
      </c>
      <c r="Q78" s="22">
        <f t="shared" si="10"/>
        <v>8.9397578292140665</v>
      </c>
    </row>
    <row r="79" spans="1:17" ht="15" customHeight="1" x14ac:dyDescent="0.25">
      <c r="A79" s="18">
        <v>44294</v>
      </c>
      <c r="B79" s="21">
        <v>0</v>
      </c>
      <c r="C79" s="21">
        <v>21.6877480291718</v>
      </c>
      <c r="D79" s="22">
        <f t="shared" si="15"/>
        <v>21.6877480291718</v>
      </c>
      <c r="E79" s="16"/>
      <c r="F79" s="21">
        <v>0</v>
      </c>
      <c r="G79" s="21">
        <v>0</v>
      </c>
      <c r="H79" s="22">
        <f t="shared" si="14"/>
        <v>0</v>
      </c>
      <c r="I79" s="16"/>
      <c r="J79" s="21">
        <f t="shared" si="5"/>
        <v>0</v>
      </c>
      <c r="K79" s="22">
        <f t="shared" si="6"/>
        <v>-320.89999999999998</v>
      </c>
      <c r="L79" s="16"/>
      <c r="M79" s="21">
        <f t="shared" si="7"/>
        <v>21.6877480291718</v>
      </c>
      <c r="N79" s="22">
        <f t="shared" si="8"/>
        <v>351.52750585838595</v>
      </c>
      <c r="O79" s="16"/>
      <c r="P79" s="21">
        <f t="shared" si="9"/>
        <v>21.6877480291718</v>
      </c>
      <c r="Q79" s="22">
        <f t="shared" si="10"/>
        <v>30.627505858385867</v>
      </c>
    </row>
    <row r="80" spans="1:17" ht="15" customHeight="1" x14ac:dyDescent="0.25">
      <c r="A80" s="18">
        <v>44295</v>
      </c>
      <c r="B80" s="21">
        <v>0</v>
      </c>
      <c r="C80" s="21">
        <v>3.6773499999999998E-3</v>
      </c>
      <c r="D80" s="22">
        <f t="shared" si="15"/>
        <v>3.6773499999999998E-3</v>
      </c>
      <c r="E80" s="16"/>
      <c r="F80" s="21">
        <v>0</v>
      </c>
      <c r="G80" s="21">
        <v>0</v>
      </c>
      <c r="H80" s="22">
        <f t="shared" si="14"/>
        <v>0</v>
      </c>
      <c r="I80" s="16"/>
      <c r="J80" s="21">
        <f t="shared" ref="J80:J143" si="16">B80-F80</f>
        <v>0</v>
      </c>
      <c r="K80" s="22">
        <f t="shared" ref="K80:K143" si="17">K79+J80</f>
        <v>-320.89999999999998</v>
      </c>
      <c r="L80" s="16"/>
      <c r="M80" s="21">
        <f t="shared" ref="M80:M143" si="18">C80-G80</f>
        <v>3.6773499999999998E-3</v>
      </c>
      <c r="N80" s="22">
        <f t="shared" ref="N80:N143" si="19">N79+M80</f>
        <v>351.53118320838593</v>
      </c>
      <c r="O80" s="16"/>
      <c r="P80" s="21">
        <f t="shared" ref="P80:P143" si="20">J80+M80</f>
        <v>3.6773499999999998E-3</v>
      </c>
      <c r="Q80" s="22">
        <f t="shared" ref="Q80:Q143" si="21">Q79+P80</f>
        <v>30.631183208385867</v>
      </c>
    </row>
    <row r="81" spans="1:17" ht="15" customHeight="1" x14ac:dyDescent="0.25">
      <c r="A81" s="18">
        <v>44298</v>
      </c>
      <c r="B81" s="21">
        <v>0</v>
      </c>
      <c r="C81" s="21">
        <v>16.034091329999999</v>
      </c>
      <c r="D81" s="22">
        <f t="shared" si="15"/>
        <v>16.034091329999999</v>
      </c>
      <c r="E81" s="16"/>
      <c r="F81" s="21">
        <v>0</v>
      </c>
      <c r="G81" s="21">
        <v>0</v>
      </c>
      <c r="H81" s="22">
        <f t="shared" si="14"/>
        <v>0</v>
      </c>
      <c r="I81" s="16"/>
      <c r="J81" s="21">
        <f t="shared" si="16"/>
        <v>0</v>
      </c>
      <c r="K81" s="22">
        <f t="shared" si="17"/>
        <v>-320.89999999999998</v>
      </c>
      <c r="L81" s="16"/>
      <c r="M81" s="21">
        <f t="shared" si="18"/>
        <v>16.034091329999999</v>
      </c>
      <c r="N81" s="22">
        <f t="shared" si="19"/>
        <v>367.56527453838595</v>
      </c>
      <c r="O81" s="16"/>
      <c r="P81" s="21">
        <f t="shared" si="20"/>
        <v>16.034091329999999</v>
      </c>
      <c r="Q81" s="22">
        <f t="shared" si="21"/>
        <v>46.665274538385866</v>
      </c>
    </row>
    <row r="82" spans="1:17" ht="15" customHeight="1" x14ac:dyDescent="0.25">
      <c r="A82" s="18">
        <v>44299</v>
      </c>
      <c r="B82" s="21">
        <v>0</v>
      </c>
      <c r="C82" s="21">
        <v>7.8513302161377911</v>
      </c>
      <c r="D82" s="22">
        <f t="shared" si="15"/>
        <v>7.8513302161377911</v>
      </c>
      <c r="E82" s="16"/>
      <c r="F82" s="21">
        <v>0</v>
      </c>
      <c r="G82" s="21">
        <v>0</v>
      </c>
      <c r="H82" s="22">
        <f t="shared" si="14"/>
        <v>0</v>
      </c>
      <c r="I82" s="16"/>
      <c r="J82" s="21">
        <f t="shared" si="16"/>
        <v>0</v>
      </c>
      <c r="K82" s="22">
        <f t="shared" si="17"/>
        <v>-320.89999999999998</v>
      </c>
      <c r="L82" s="16"/>
      <c r="M82" s="21">
        <f t="shared" si="18"/>
        <v>7.8513302161377911</v>
      </c>
      <c r="N82" s="22">
        <f t="shared" si="19"/>
        <v>375.41660475452375</v>
      </c>
      <c r="O82" s="16"/>
      <c r="P82" s="21">
        <f t="shared" si="20"/>
        <v>7.8513302161377911</v>
      </c>
      <c r="Q82" s="22">
        <f t="shared" si="21"/>
        <v>54.516604754523655</v>
      </c>
    </row>
    <row r="83" spans="1:17" ht="15" customHeight="1" x14ac:dyDescent="0.25">
      <c r="A83" s="18">
        <v>44300</v>
      </c>
      <c r="B83" s="21">
        <v>0</v>
      </c>
      <c r="C83" s="21">
        <v>4.7431597500000002</v>
      </c>
      <c r="D83" s="22">
        <f t="shared" si="15"/>
        <v>4.7431597500000002</v>
      </c>
      <c r="E83" s="16"/>
      <c r="F83" s="21">
        <v>0</v>
      </c>
      <c r="G83" s="21">
        <v>0</v>
      </c>
      <c r="H83" s="22">
        <f t="shared" si="14"/>
        <v>0</v>
      </c>
      <c r="I83" s="16"/>
      <c r="J83" s="21">
        <f t="shared" si="16"/>
        <v>0</v>
      </c>
      <c r="K83" s="22">
        <f t="shared" si="17"/>
        <v>-320.89999999999998</v>
      </c>
      <c r="L83" s="16"/>
      <c r="M83" s="21">
        <f t="shared" si="18"/>
        <v>4.7431597500000002</v>
      </c>
      <c r="N83" s="22">
        <f t="shared" si="19"/>
        <v>380.15976450452376</v>
      </c>
      <c r="O83" s="16"/>
      <c r="P83" s="21">
        <f t="shared" si="20"/>
        <v>4.7431597500000002</v>
      </c>
      <c r="Q83" s="22">
        <f t="shared" si="21"/>
        <v>59.259764504523659</v>
      </c>
    </row>
    <row r="84" spans="1:17" ht="15" customHeight="1" x14ac:dyDescent="0.25">
      <c r="A84" s="18">
        <v>44301</v>
      </c>
      <c r="B84" s="21">
        <v>0</v>
      </c>
      <c r="C84" s="21">
        <v>1.6015521899999998</v>
      </c>
      <c r="D84" s="22">
        <f t="shared" si="15"/>
        <v>1.6015521899999998</v>
      </c>
      <c r="E84" s="16"/>
      <c r="F84" s="21">
        <v>0</v>
      </c>
      <c r="G84" s="21">
        <v>5.4009418799999995</v>
      </c>
      <c r="H84" s="22">
        <f t="shared" si="14"/>
        <v>5.4009418799999995</v>
      </c>
      <c r="I84" s="16"/>
      <c r="J84" s="21">
        <f t="shared" si="16"/>
        <v>0</v>
      </c>
      <c r="K84" s="22">
        <f t="shared" si="17"/>
        <v>-320.89999999999998</v>
      </c>
      <c r="L84" s="16"/>
      <c r="M84" s="21">
        <f t="shared" si="18"/>
        <v>-3.7993896899999999</v>
      </c>
      <c r="N84" s="22">
        <f t="shared" si="19"/>
        <v>376.36037481452377</v>
      </c>
      <c r="O84" s="16"/>
      <c r="P84" s="21">
        <f t="shared" si="20"/>
        <v>-3.7993896899999999</v>
      </c>
      <c r="Q84" s="22">
        <f t="shared" si="21"/>
        <v>55.460374814523661</v>
      </c>
    </row>
    <row r="85" spans="1:17" ht="15" customHeight="1" x14ac:dyDescent="0.25">
      <c r="A85" s="18">
        <v>44302</v>
      </c>
      <c r="B85" s="21">
        <v>0</v>
      </c>
      <c r="C85" s="21">
        <v>6.4063220000000004E-2</v>
      </c>
      <c r="D85" s="22">
        <f t="shared" si="15"/>
        <v>6.4063220000000004E-2</v>
      </c>
      <c r="E85" s="16"/>
      <c r="F85" s="21">
        <v>0</v>
      </c>
      <c r="G85" s="21">
        <v>0</v>
      </c>
      <c r="H85" s="22">
        <f t="shared" si="14"/>
        <v>0</v>
      </c>
      <c r="I85" s="16"/>
      <c r="J85" s="21">
        <f t="shared" si="16"/>
        <v>0</v>
      </c>
      <c r="K85" s="22">
        <f t="shared" si="17"/>
        <v>-320.89999999999998</v>
      </c>
      <c r="L85" s="16"/>
      <c r="M85" s="21">
        <f t="shared" si="18"/>
        <v>6.4063220000000004E-2</v>
      </c>
      <c r="N85" s="22">
        <f t="shared" si="19"/>
        <v>376.42443803452375</v>
      </c>
      <c r="O85" s="16"/>
      <c r="P85" s="21">
        <f t="shared" si="20"/>
        <v>6.4063220000000004E-2</v>
      </c>
      <c r="Q85" s="22">
        <f t="shared" si="21"/>
        <v>55.524438034523662</v>
      </c>
    </row>
    <row r="86" spans="1:17" ht="15" customHeight="1" x14ac:dyDescent="0.25">
      <c r="A86" s="18">
        <v>44305</v>
      </c>
      <c r="B86" s="21">
        <v>0</v>
      </c>
      <c r="C86" s="21">
        <v>0</v>
      </c>
      <c r="D86" s="22">
        <f t="shared" si="15"/>
        <v>0</v>
      </c>
      <c r="E86" s="16"/>
      <c r="F86" s="21">
        <v>0</v>
      </c>
      <c r="G86" s="21">
        <v>2.3269642300000002</v>
      </c>
      <c r="H86" s="22">
        <f t="shared" si="14"/>
        <v>2.3269642300000002</v>
      </c>
      <c r="I86" s="16"/>
      <c r="J86" s="21">
        <f t="shared" si="16"/>
        <v>0</v>
      </c>
      <c r="K86" s="22">
        <f t="shared" si="17"/>
        <v>-320.89999999999998</v>
      </c>
      <c r="L86" s="16"/>
      <c r="M86" s="21">
        <f t="shared" si="18"/>
        <v>-2.3269642300000002</v>
      </c>
      <c r="N86" s="22">
        <f t="shared" si="19"/>
        <v>374.09747380452376</v>
      </c>
      <c r="O86" s="16"/>
      <c r="P86" s="21">
        <f t="shared" si="20"/>
        <v>-2.3269642300000002</v>
      </c>
      <c r="Q86" s="22">
        <f t="shared" si="21"/>
        <v>53.197473804523661</v>
      </c>
    </row>
    <row r="87" spans="1:17" ht="15" customHeight="1" x14ac:dyDescent="0.25">
      <c r="A87" s="18">
        <v>44306</v>
      </c>
      <c r="B87" s="21">
        <v>0</v>
      </c>
      <c r="C87" s="21">
        <v>10.892637990000001</v>
      </c>
      <c r="D87" s="22">
        <f t="shared" si="15"/>
        <v>10.892637990000001</v>
      </c>
      <c r="E87" s="16"/>
      <c r="F87" s="21">
        <v>0</v>
      </c>
      <c r="G87" s="21">
        <v>0.31499615000000003</v>
      </c>
      <c r="H87" s="22">
        <f t="shared" si="14"/>
        <v>0.31499615000000003</v>
      </c>
      <c r="I87" s="16"/>
      <c r="J87" s="21">
        <f t="shared" si="16"/>
        <v>0</v>
      </c>
      <c r="K87" s="22">
        <f t="shared" si="17"/>
        <v>-320.89999999999998</v>
      </c>
      <c r="L87" s="16"/>
      <c r="M87" s="21">
        <f t="shared" si="18"/>
        <v>10.57764184</v>
      </c>
      <c r="N87" s="22">
        <f t="shared" si="19"/>
        <v>384.67511564452377</v>
      </c>
      <c r="O87" s="16"/>
      <c r="P87" s="21">
        <f t="shared" si="20"/>
        <v>10.57764184</v>
      </c>
      <c r="Q87" s="22">
        <f t="shared" si="21"/>
        <v>63.775115644523659</v>
      </c>
    </row>
    <row r="88" spans="1:17" ht="15" customHeight="1" x14ac:dyDescent="0.25">
      <c r="A88" s="18">
        <v>44307</v>
      </c>
      <c r="B88" s="21">
        <v>0</v>
      </c>
      <c r="C88" s="21">
        <v>8.3537669999999994E-2</v>
      </c>
      <c r="D88" s="22">
        <f t="shared" si="15"/>
        <v>8.3537669999999994E-2</v>
      </c>
      <c r="E88" s="16"/>
      <c r="F88" s="21">
        <v>0</v>
      </c>
      <c r="G88" s="21">
        <v>0</v>
      </c>
      <c r="H88" s="22">
        <f t="shared" si="14"/>
        <v>0</v>
      </c>
      <c r="I88" s="16"/>
      <c r="J88" s="21">
        <f t="shared" si="16"/>
        <v>0</v>
      </c>
      <c r="K88" s="22">
        <f t="shared" si="17"/>
        <v>-320.89999999999998</v>
      </c>
      <c r="L88" s="16"/>
      <c r="M88" s="21">
        <f t="shared" si="18"/>
        <v>8.3537669999999994E-2</v>
      </c>
      <c r="N88" s="22">
        <f t="shared" si="19"/>
        <v>384.75865331452377</v>
      </c>
      <c r="O88" s="16"/>
      <c r="P88" s="21">
        <f t="shared" si="20"/>
        <v>8.3537669999999994E-2</v>
      </c>
      <c r="Q88" s="22">
        <f t="shared" si="21"/>
        <v>63.858653314523657</v>
      </c>
    </row>
    <row r="89" spans="1:17" ht="15" customHeight="1" x14ac:dyDescent="0.25">
      <c r="A89" s="18">
        <v>44308</v>
      </c>
      <c r="B89" s="21">
        <v>0</v>
      </c>
      <c r="C89" s="21">
        <v>3.8165236314199582</v>
      </c>
      <c r="D89" s="22">
        <f t="shared" si="15"/>
        <v>3.8165236314199582</v>
      </c>
      <c r="E89" s="16"/>
      <c r="F89" s="21">
        <v>0</v>
      </c>
      <c r="G89" s="21">
        <v>0</v>
      </c>
      <c r="H89" s="22">
        <f t="shared" si="14"/>
        <v>0</v>
      </c>
      <c r="I89" s="16"/>
      <c r="J89" s="21">
        <f t="shared" si="16"/>
        <v>0</v>
      </c>
      <c r="K89" s="22">
        <f t="shared" si="17"/>
        <v>-320.89999999999998</v>
      </c>
      <c r="L89" s="16"/>
      <c r="M89" s="21">
        <f t="shared" si="18"/>
        <v>3.8165236314199582</v>
      </c>
      <c r="N89" s="22">
        <f t="shared" si="19"/>
        <v>388.57517694594372</v>
      </c>
      <c r="O89" s="16"/>
      <c r="P89" s="21">
        <f t="shared" si="20"/>
        <v>3.8165236314199582</v>
      </c>
      <c r="Q89" s="22">
        <f t="shared" si="21"/>
        <v>67.675176945943619</v>
      </c>
    </row>
    <row r="90" spans="1:17" ht="15" customHeight="1" x14ac:dyDescent="0.25">
      <c r="A90" s="18">
        <v>44309</v>
      </c>
      <c r="B90" s="21">
        <v>0</v>
      </c>
      <c r="C90" s="21">
        <v>0.20436151999999999</v>
      </c>
      <c r="D90" s="22">
        <f t="shared" si="15"/>
        <v>0.20436151999999999</v>
      </c>
      <c r="E90" s="16"/>
      <c r="F90" s="21">
        <v>4</v>
      </c>
      <c r="G90" s="21">
        <v>0</v>
      </c>
      <c r="H90" s="22">
        <f t="shared" si="14"/>
        <v>4</v>
      </c>
      <c r="I90" s="16"/>
      <c r="J90" s="21">
        <f t="shared" si="16"/>
        <v>-4</v>
      </c>
      <c r="K90" s="22">
        <f t="shared" si="17"/>
        <v>-324.89999999999998</v>
      </c>
      <c r="L90" s="16"/>
      <c r="M90" s="21">
        <f t="shared" si="18"/>
        <v>0.20436151999999999</v>
      </c>
      <c r="N90" s="22">
        <f t="shared" si="19"/>
        <v>388.77953846594374</v>
      </c>
      <c r="O90" s="16"/>
      <c r="P90" s="21">
        <f t="shared" si="20"/>
        <v>-3.79563848</v>
      </c>
      <c r="Q90" s="22">
        <f t="shared" si="21"/>
        <v>63.879538465943618</v>
      </c>
    </row>
    <row r="91" spans="1:17" ht="15" customHeight="1" x14ac:dyDescent="0.25">
      <c r="A91" s="18">
        <v>44312</v>
      </c>
      <c r="B91" s="21">
        <v>0</v>
      </c>
      <c r="C91" s="21">
        <v>9.4002590000000011E-2</v>
      </c>
      <c r="D91" s="22">
        <f t="shared" si="15"/>
        <v>9.4002590000000011E-2</v>
      </c>
      <c r="E91" s="16"/>
      <c r="F91" s="21">
        <v>0</v>
      </c>
      <c r="G91" s="21">
        <v>0</v>
      </c>
      <c r="H91" s="22">
        <f t="shared" si="14"/>
        <v>0</v>
      </c>
      <c r="I91" s="16"/>
      <c r="J91" s="21">
        <f t="shared" si="16"/>
        <v>0</v>
      </c>
      <c r="K91" s="22">
        <f t="shared" si="17"/>
        <v>-324.89999999999998</v>
      </c>
      <c r="L91" s="16"/>
      <c r="M91" s="21">
        <f t="shared" si="18"/>
        <v>9.4002590000000011E-2</v>
      </c>
      <c r="N91" s="22">
        <f t="shared" si="19"/>
        <v>388.87354105594375</v>
      </c>
      <c r="O91" s="16"/>
      <c r="P91" s="21">
        <f t="shared" si="20"/>
        <v>9.4002590000000011E-2</v>
      </c>
      <c r="Q91" s="22">
        <f t="shared" si="21"/>
        <v>63.97354105594362</v>
      </c>
    </row>
    <row r="92" spans="1:17" ht="15" customHeight="1" x14ac:dyDescent="0.25">
      <c r="A92" s="18">
        <v>44313</v>
      </c>
      <c r="B92" s="21">
        <v>0</v>
      </c>
      <c r="C92" s="21">
        <v>3.1321012700000006</v>
      </c>
      <c r="D92" s="22">
        <f t="shared" si="15"/>
        <v>3.1321012700000006</v>
      </c>
      <c r="E92" s="16"/>
      <c r="F92" s="21">
        <v>6</v>
      </c>
      <c r="G92" s="21">
        <v>0</v>
      </c>
      <c r="H92" s="22">
        <f t="shared" si="14"/>
        <v>6</v>
      </c>
      <c r="I92" s="16"/>
      <c r="J92" s="21">
        <f t="shared" si="16"/>
        <v>-6</v>
      </c>
      <c r="K92" s="22">
        <f t="shared" si="17"/>
        <v>-330.9</v>
      </c>
      <c r="L92" s="16"/>
      <c r="M92" s="21">
        <f t="shared" si="18"/>
        <v>3.1321012700000006</v>
      </c>
      <c r="N92" s="22">
        <f t="shared" si="19"/>
        <v>392.00564232594377</v>
      </c>
      <c r="O92" s="16"/>
      <c r="P92" s="21">
        <f t="shared" si="20"/>
        <v>-2.8678987299999994</v>
      </c>
      <c r="Q92" s="22">
        <f t="shared" si="21"/>
        <v>61.10564232594362</v>
      </c>
    </row>
    <row r="93" spans="1:17" ht="15" customHeight="1" x14ac:dyDescent="0.25">
      <c r="A93" s="18">
        <v>44314</v>
      </c>
      <c r="B93" s="21">
        <v>0</v>
      </c>
      <c r="C93" s="21">
        <v>2.8378301400000003</v>
      </c>
      <c r="D93" s="22">
        <f t="shared" si="15"/>
        <v>2.8378301400000003</v>
      </c>
      <c r="E93" s="16"/>
      <c r="F93" s="21">
        <v>4</v>
      </c>
      <c r="G93" s="21">
        <v>0</v>
      </c>
      <c r="H93" s="22">
        <f t="shared" si="14"/>
        <v>4</v>
      </c>
      <c r="I93" s="16"/>
      <c r="J93" s="21">
        <f t="shared" si="16"/>
        <v>-4</v>
      </c>
      <c r="K93" s="22">
        <f t="shared" si="17"/>
        <v>-334.9</v>
      </c>
      <c r="L93" s="16"/>
      <c r="M93" s="21">
        <f t="shared" si="18"/>
        <v>2.8378301400000003</v>
      </c>
      <c r="N93" s="22">
        <f t="shared" si="19"/>
        <v>394.84347246594376</v>
      </c>
      <c r="O93" s="16"/>
      <c r="P93" s="21">
        <f t="shared" si="20"/>
        <v>-1.1621698599999997</v>
      </c>
      <c r="Q93" s="22">
        <f t="shared" si="21"/>
        <v>59.943472465943621</v>
      </c>
    </row>
    <row r="94" spans="1:17" ht="15" customHeight="1" x14ac:dyDescent="0.25">
      <c r="A94" s="18">
        <v>44315</v>
      </c>
      <c r="B94" s="21">
        <v>0</v>
      </c>
      <c r="C94" s="21">
        <v>33.037639749999997</v>
      </c>
      <c r="D94" s="22">
        <f t="shared" si="15"/>
        <v>33.037639749999997</v>
      </c>
      <c r="E94" s="16"/>
      <c r="F94" s="21">
        <v>5</v>
      </c>
      <c r="G94" s="21">
        <v>0</v>
      </c>
      <c r="H94" s="22">
        <f t="shared" si="14"/>
        <v>5</v>
      </c>
      <c r="I94" s="16"/>
      <c r="J94" s="21">
        <f t="shared" si="16"/>
        <v>-5</v>
      </c>
      <c r="K94" s="22">
        <f t="shared" si="17"/>
        <v>-339.9</v>
      </c>
      <c r="L94" s="16"/>
      <c r="M94" s="21">
        <f t="shared" si="18"/>
        <v>33.037639749999997</v>
      </c>
      <c r="N94" s="22">
        <f t="shared" si="19"/>
        <v>427.88111221594374</v>
      </c>
      <c r="O94" s="16"/>
      <c r="P94" s="21">
        <f t="shared" si="20"/>
        <v>28.037639749999997</v>
      </c>
      <c r="Q94" s="22">
        <f t="shared" si="21"/>
        <v>87.981112215943625</v>
      </c>
    </row>
    <row r="95" spans="1:17" ht="15" customHeight="1" x14ac:dyDescent="0.25">
      <c r="A95" s="18">
        <v>44316</v>
      </c>
      <c r="B95" s="21">
        <v>0</v>
      </c>
      <c r="C95" s="21">
        <v>6.4932E-4</v>
      </c>
      <c r="D95" s="22">
        <f t="shared" si="15"/>
        <v>6.4932E-4</v>
      </c>
      <c r="E95" s="16"/>
      <c r="F95" s="21">
        <v>5</v>
      </c>
      <c r="G95" s="21">
        <v>0</v>
      </c>
      <c r="H95" s="22">
        <f t="shared" si="14"/>
        <v>5</v>
      </c>
      <c r="I95" s="16"/>
      <c r="J95" s="21">
        <f t="shared" si="16"/>
        <v>-5</v>
      </c>
      <c r="K95" s="22">
        <f t="shared" si="17"/>
        <v>-344.9</v>
      </c>
      <c r="L95" s="16"/>
      <c r="M95" s="21">
        <f t="shared" si="18"/>
        <v>6.4932E-4</v>
      </c>
      <c r="N95" s="22">
        <f t="shared" si="19"/>
        <v>427.88176153594372</v>
      </c>
      <c r="O95" s="16"/>
      <c r="P95" s="21">
        <f t="shared" si="20"/>
        <v>-4.99935068</v>
      </c>
      <c r="Q95" s="22">
        <f t="shared" si="21"/>
        <v>82.981761535943619</v>
      </c>
    </row>
    <row r="96" spans="1:17" ht="15" customHeight="1" x14ac:dyDescent="0.25">
      <c r="A96" s="18">
        <v>44319</v>
      </c>
      <c r="B96" s="21">
        <v>0</v>
      </c>
      <c r="C96" s="21">
        <v>0.85724144000000002</v>
      </c>
      <c r="D96" s="22">
        <f t="shared" si="15"/>
        <v>0.85724144000000002</v>
      </c>
      <c r="E96" s="16"/>
      <c r="F96" s="21">
        <v>5</v>
      </c>
      <c r="G96" s="21">
        <v>0</v>
      </c>
      <c r="H96" s="22">
        <f t="shared" si="14"/>
        <v>5</v>
      </c>
      <c r="I96" s="16"/>
      <c r="J96" s="21">
        <f t="shared" si="16"/>
        <v>-5</v>
      </c>
      <c r="K96" s="22">
        <f t="shared" si="17"/>
        <v>-349.9</v>
      </c>
      <c r="L96" s="16"/>
      <c r="M96" s="21">
        <f t="shared" si="18"/>
        <v>0.85724144000000002</v>
      </c>
      <c r="N96" s="22">
        <f t="shared" si="19"/>
        <v>428.73900297594372</v>
      </c>
      <c r="O96" s="16"/>
      <c r="P96" s="21">
        <f t="shared" si="20"/>
        <v>-4.1427585599999999</v>
      </c>
      <c r="Q96" s="22">
        <f t="shared" si="21"/>
        <v>78.839002975943615</v>
      </c>
    </row>
    <row r="97" spans="1:17" ht="15" customHeight="1" x14ac:dyDescent="0.25">
      <c r="A97" s="18">
        <v>44320</v>
      </c>
      <c r="B97" s="21">
        <v>0</v>
      </c>
      <c r="C97" s="21">
        <v>9.4559197200000007</v>
      </c>
      <c r="D97" s="22">
        <f t="shared" si="15"/>
        <v>9.4559197200000007</v>
      </c>
      <c r="E97" s="16"/>
      <c r="F97" s="21">
        <v>5</v>
      </c>
      <c r="G97" s="21">
        <v>0</v>
      </c>
      <c r="H97" s="22">
        <f t="shared" si="14"/>
        <v>5</v>
      </c>
      <c r="I97" s="16"/>
      <c r="J97" s="21">
        <f t="shared" si="16"/>
        <v>-5</v>
      </c>
      <c r="K97" s="22">
        <f t="shared" si="17"/>
        <v>-354.9</v>
      </c>
      <c r="L97" s="16"/>
      <c r="M97" s="21">
        <f t="shared" si="18"/>
        <v>9.4559197200000007</v>
      </c>
      <c r="N97" s="22">
        <f t="shared" si="19"/>
        <v>438.19492269594372</v>
      </c>
      <c r="O97" s="16"/>
      <c r="P97" s="21">
        <f t="shared" si="20"/>
        <v>4.4559197200000007</v>
      </c>
      <c r="Q97" s="22">
        <f t="shared" si="21"/>
        <v>83.294922695943612</v>
      </c>
    </row>
    <row r="98" spans="1:17" ht="15" customHeight="1" x14ac:dyDescent="0.25">
      <c r="A98" s="18">
        <v>44321</v>
      </c>
      <c r="B98" s="21">
        <v>0</v>
      </c>
      <c r="C98" s="21">
        <v>4.1661630000000005E-2</v>
      </c>
      <c r="D98" s="22">
        <f t="shared" si="15"/>
        <v>4.1661630000000005E-2</v>
      </c>
      <c r="E98" s="16"/>
      <c r="F98" s="21">
        <v>5</v>
      </c>
      <c r="G98" s="21">
        <v>0</v>
      </c>
      <c r="H98" s="22">
        <f t="shared" si="14"/>
        <v>5</v>
      </c>
      <c r="I98" s="16"/>
      <c r="J98" s="21">
        <f t="shared" si="16"/>
        <v>-5</v>
      </c>
      <c r="K98" s="22">
        <f t="shared" si="17"/>
        <v>-359.9</v>
      </c>
      <c r="L98" s="16"/>
      <c r="M98" s="21">
        <f t="shared" si="18"/>
        <v>4.1661630000000005E-2</v>
      </c>
      <c r="N98" s="22">
        <f t="shared" si="19"/>
        <v>438.23658432594374</v>
      </c>
      <c r="O98" s="16"/>
      <c r="P98" s="21">
        <f t="shared" si="20"/>
        <v>-4.9583383699999999</v>
      </c>
      <c r="Q98" s="22">
        <f t="shared" si="21"/>
        <v>78.336584325943619</v>
      </c>
    </row>
    <row r="99" spans="1:17" ht="15" customHeight="1" x14ac:dyDescent="0.25">
      <c r="A99" s="18">
        <v>44322</v>
      </c>
      <c r="B99" s="21">
        <v>0</v>
      </c>
      <c r="C99" s="21">
        <v>16.710863230000001</v>
      </c>
      <c r="D99" s="22">
        <f t="shared" si="15"/>
        <v>16.710863230000001</v>
      </c>
      <c r="E99" s="16"/>
      <c r="F99" s="21">
        <v>5</v>
      </c>
      <c r="G99" s="21">
        <v>0</v>
      </c>
      <c r="H99" s="22">
        <f t="shared" si="14"/>
        <v>5</v>
      </c>
      <c r="I99" s="16"/>
      <c r="J99" s="21">
        <f t="shared" si="16"/>
        <v>-5</v>
      </c>
      <c r="K99" s="22">
        <f t="shared" si="17"/>
        <v>-364.9</v>
      </c>
      <c r="L99" s="16"/>
      <c r="M99" s="21">
        <f t="shared" si="18"/>
        <v>16.710863230000001</v>
      </c>
      <c r="N99" s="22">
        <f t="shared" si="19"/>
        <v>454.94744755594377</v>
      </c>
      <c r="O99" s="16"/>
      <c r="P99" s="21">
        <f t="shared" si="20"/>
        <v>11.710863230000001</v>
      </c>
      <c r="Q99" s="22">
        <f t="shared" si="21"/>
        <v>90.04744755594362</v>
      </c>
    </row>
    <row r="100" spans="1:17" ht="15" customHeight="1" x14ac:dyDescent="0.25">
      <c r="A100" s="18">
        <v>44323</v>
      </c>
      <c r="B100" s="21">
        <v>0</v>
      </c>
      <c r="C100" s="21">
        <v>1.3121410000000033E-2</v>
      </c>
      <c r="D100" s="22">
        <f t="shared" si="15"/>
        <v>1.3121410000000033E-2</v>
      </c>
      <c r="E100" s="16"/>
      <c r="F100" s="21">
        <v>4.5</v>
      </c>
      <c r="G100" s="21">
        <v>0</v>
      </c>
      <c r="H100" s="22">
        <f t="shared" si="14"/>
        <v>4.5</v>
      </c>
      <c r="I100" s="16"/>
      <c r="J100" s="21">
        <f t="shared" si="16"/>
        <v>-4.5</v>
      </c>
      <c r="K100" s="22">
        <f t="shared" si="17"/>
        <v>-369.4</v>
      </c>
      <c r="L100" s="16"/>
      <c r="M100" s="21">
        <f t="shared" si="18"/>
        <v>1.3121410000000033E-2</v>
      </c>
      <c r="N100" s="22">
        <f t="shared" si="19"/>
        <v>454.96056896594376</v>
      </c>
      <c r="O100" s="16"/>
      <c r="P100" s="21">
        <f t="shared" si="20"/>
        <v>-4.4868785899999999</v>
      </c>
      <c r="Q100" s="22">
        <f t="shared" si="21"/>
        <v>85.560568965943617</v>
      </c>
    </row>
    <row r="101" spans="1:17" ht="15" customHeight="1" x14ac:dyDescent="0.25">
      <c r="A101" s="18">
        <v>44326</v>
      </c>
      <c r="B101" s="21">
        <v>0</v>
      </c>
      <c r="C101" s="21">
        <v>0.23892078</v>
      </c>
      <c r="D101" s="22">
        <f t="shared" si="15"/>
        <v>0.23892078</v>
      </c>
      <c r="E101" s="16"/>
      <c r="F101" s="21">
        <v>5</v>
      </c>
      <c r="G101" s="21">
        <v>0</v>
      </c>
      <c r="H101" s="22">
        <f t="shared" si="14"/>
        <v>5</v>
      </c>
      <c r="I101" s="16"/>
      <c r="J101" s="21">
        <f t="shared" si="16"/>
        <v>-5</v>
      </c>
      <c r="K101" s="22">
        <f t="shared" si="17"/>
        <v>-374.4</v>
      </c>
      <c r="L101" s="16"/>
      <c r="M101" s="21">
        <f t="shared" si="18"/>
        <v>0.23892078</v>
      </c>
      <c r="N101" s="22">
        <f t="shared" si="19"/>
        <v>455.19948974594377</v>
      </c>
      <c r="O101" s="16"/>
      <c r="P101" s="21">
        <f t="shared" si="20"/>
        <v>-4.7610792200000001</v>
      </c>
      <c r="Q101" s="22">
        <f t="shared" si="21"/>
        <v>80.799489745943617</v>
      </c>
    </row>
    <row r="102" spans="1:17" ht="15" customHeight="1" x14ac:dyDescent="0.25">
      <c r="A102" s="18">
        <v>44327</v>
      </c>
      <c r="B102" s="21">
        <v>0</v>
      </c>
      <c r="C102" s="21">
        <v>10.00925367</v>
      </c>
      <c r="D102" s="22">
        <f t="shared" si="15"/>
        <v>10.00925367</v>
      </c>
      <c r="E102" s="16"/>
      <c r="F102" s="21">
        <v>2.9</v>
      </c>
      <c r="G102" s="21">
        <v>0</v>
      </c>
      <c r="H102" s="22">
        <f t="shared" si="14"/>
        <v>2.9</v>
      </c>
      <c r="I102" s="16"/>
      <c r="J102" s="21">
        <f t="shared" si="16"/>
        <v>-2.9</v>
      </c>
      <c r="K102" s="22">
        <f t="shared" si="17"/>
        <v>-377.29999999999995</v>
      </c>
      <c r="L102" s="16"/>
      <c r="M102" s="21">
        <f t="shared" si="18"/>
        <v>10.00925367</v>
      </c>
      <c r="N102" s="22">
        <f t="shared" si="19"/>
        <v>465.20874341594379</v>
      </c>
      <c r="O102" s="16"/>
      <c r="P102" s="21">
        <f t="shared" si="20"/>
        <v>7.1092536699999993</v>
      </c>
      <c r="Q102" s="22">
        <f t="shared" si="21"/>
        <v>87.908743415943619</v>
      </c>
    </row>
    <row r="103" spans="1:17" ht="15" customHeight="1" x14ac:dyDescent="0.25">
      <c r="A103" s="18">
        <v>44328</v>
      </c>
      <c r="B103" s="21">
        <v>0</v>
      </c>
      <c r="C103" s="21">
        <v>4.1595819999999999E-2</v>
      </c>
      <c r="D103" s="22">
        <f t="shared" si="15"/>
        <v>4.1595819999999999E-2</v>
      </c>
      <c r="E103" s="16"/>
      <c r="F103" s="21">
        <v>0.5</v>
      </c>
      <c r="G103" s="21">
        <v>0</v>
      </c>
      <c r="H103" s="22">
        <f t="shared" si="14"/>
        <v>0.5</v>
      </c>
      <c r="I103" s="16"/>
      <c r="J103" s="21">
        <f t="shared" si="16"/>
        <v>-0.5</v>
      </c>
      <c r="K103" s="22">
        <f t="shared" si="17"/>
        <v>-377.79999999999995</v>
      </c>
      <c r="L103" s="16"/>
      <c r="M103" s="21">
        <f t="shared" si="18"/>
        <v>4.1595819999999999E-2</v>
      </c>
      <c r="N103" s="22">
        <f t="shared" si="19"/>
        <v>465.25033923594378</v>
      </c>
      <c r="O103" s="16"/>
      <c r="P103" s="21">
        <f t="shared" si="20"/>
        <v>-0.45840417999999999</v>
      </c>
      <c r="Q103" s="22">
        <f t="shared" si="21"/>
        <v>87.450339235943616</v>
      </c>
    </row>
    <row r="104" spans="1:17" ht="15" customHeight="1" x14ac:dyDescent="0.25">
      <c r="A104" s="18">
        <v>44329</v>
      </c>
      <c r="B104" s="21">
        <v>0</v>
      </c>
      <c r="C104" s="21">
        <v>8.6505738863653843</v>
      </c>
      <c r="D104" s="22">
        <f t="shared" si="15"/>
        <v>8.6505738863653843</v>
      </c>
      <c r="E104" s="16"/>
      <c r="F104" s="21">
        <v>5</v>
      </c>
      <c r="G104" s="21">
        <v>0</v>
      </c>
      <c r="H104" s="22">
        <f t="shared" si="14"/>
        <v>5</v>
      </c>
      <c r="I104" s="16"/>
      <c r="J104" s="21">
        <f t="shared" si="16"/>
        <v>-5</v>
      </c>
      <c r="K104" s="22">
        <f t="shared" si="17"/>
        <v>-382.79999999999995</v>
      </c>
      <c r="L104" s="16"/>
      <c r="M104" s="21">
        <f t="shared" si="18"/>
        <v>8.6505738863653843</v>
      </c>
      <c r="N104" s="22">
        <f t="shared" si="19"/>
        <v>473.90091312230919</v>
      </c>
      <c r="O104" s="16"/>
      <c r="P104" s="21">
        <f t="shared" si="20"/>
        <v>3.6505738863653843</v>
      </c>
      <c r="Q104" s="22">
        <f t="shared" si="21"/>
        <v>91.100913122308995</v>
      </c>
    </row>
    <row r="105" spans="1:17" ht="15" customHeight="1" x14ac:dyDescent="0.25">
      <c r="A105" s="18">
        <v>44333</v>
      </c>
      <c r="B105" s="21">
        <v>0</v>
      </c>
      <c r="C105" s="21">
        <v>45.138926129999994</v>
      </c>
      <c r="D105" s="22">
        <f t="shared" si="15"/>
        <v>45.138926129999994</v>
      </c>
      <c r="E105" s="16"/>
      <c r="F105" s="21">
        <v>5</v>
      </c>
      <c r="G105" s="21">
        <v>0</v>
      </c>
      <c r="H105" s="22">
        <f t="shared" si="14"/>
        <v>5</v>
      </c>
      <c r="I105" s="16"/>
      <c r="J105" s="21">
        <f t="shared" si="16"/>
        <v>-5</v>
      </c>
      <c r="K105" s="22">
        <f t="shared" si="17"/>
        <v>-387.79999999999995</v>
      </c>
      <c r="L105" s="16"/>
      <c r="M105" s="21">
        <f t="shared" si="18"/>
        <v>45.138926129999994</v>
      </c>
      <c r="N105" s="22">
        <f t="shared" si="19"/>
        <v>519.03983925230921</v>
      </c>
      <c r="O105" s="16"/>
      <c r="P105" s="21">
        <f t="shared" si="20"/>
        <v>40.138926129999994</v>
      </c>
      <c r="Q105" s="22">
        <f t="shared" si="21"/>
        <v>131.239839252309</v>
      </c>
    </row>
    <row r="106" spans="1:17" ht="15" customHeight="1" x14ac:dyDescent="0.25">
      <c r="A106" s="18">
        <v>44334</v>
      </c>
      <c r="B106" s="21">
        <v>0</v>
      </c>
      <c r="C106" s="21">
        <v>4.9092356785143521</v>
      </c>
      <c r="D106" s="22">
        <f t="shared" si="15"/>
        <v>4.9092356785143521</v>
      </c>
      <c r="E106" s="16"/>
      <c r="F106" s="21">
        <v>5</v>
      </c>
      <c r="G106" s="21">
        <v>5.3820000000000003E-5</v>
      </c>
      <c r="H106" s="22">
        <f t="shared" si="14"/>
        <v>5.0000538199999998</v>
      </c>
      <c r="I106" s="16"/>
      <c r="J106" s="21">
        <f t="shared" si="16"/>
        <v>-5</v>
      </c>
      <c r="K106" s="22">
        <f t="shared" si="17"/>
        <v>-392.79999999999995</v>
      </c>
      <c r="L106" s="16"/>
      <c r="M106" s="21">
        <f t="shared" si="18"/>
        <v>4.9091818585143523</v>
      </c>
      <c r="N106" s="22">
        <f t="shared" si="19"/>
        <v>523.94902111082354</v>
      </c>
      <c r="O106" s="16"/>
      <c r="P106" s="21">
        <f t="shared" si="20"/>
        <v>-9.0818141485647708E-2</v>
      </c>
      <c r="Q106" s="22">
        <f t="shared" si="21"/>
        <v>131.14902111082336</v>
      </c>
    </row>
    <row r="107" spans="1:17" ht="15" customHeight="1" x14ac:dyDescent="0.25">
      <c r="A107" s="18">
        <v>44335</v>
      </c>
      <c r="B107" s="21">
        <v>0</v>
      </c>
      <c r="C107" s="21">
        <v>1.8710899999999999E-3</v>
      </c>
      <c r="D107" s="22">
        <f t="shared" si="15"/>
        <v>1.8710899999999999E-3</v>
      </c>
      <c r="E107" s="16"/>
      <c r="F107" s="21">
        <v>5</v>
      </c>
      <c r="G107" s="21">
        <v>0</v>
      </c>
      <c r="H107" s="22">
        <f t="shared" si="14"/>
        <v>5</v>
      </c>
      <c r="I107" s="16"/>
      <c r="J107" s="21">
        <f t="shared" si="16"/>
        <v>-5</v>
      </c>
      <c r="K107" s="22">
        <f t="shared" si="17"/>
        <v>-397.79999999999995</v>
      </c>
      <c r="L107" s="16"/>
      <c r="M107" s="21">
        <f t="shared" si="18"/>
        <v>1.8710899999999999E-3</v>
      </c>
      <c r="N107" s="22">
        <f t="shared" si="19"/>
        <v>523.95089220082355</v>
      </c>
      <c r="O107" s="16"/>
      <c r="P107" s="21">
        <f t="shared" si="20"/>
        <v>-4.9981289100000001</v>
      </c>
      <c r="Q107" s="22">
        <f t="shared" si="21"/>
        <v>126.15089220082335</v>
      </c>
    </row>
    <row r="108" spans="1:17" ht="15" customHeight="1" x14ac:dyDescent="0.25">
      <c r="A108" s="18">
        <v>44336</v>
      </c>
      <c r="B108" s="21">
        <v>0</v>
      </c>
      <c r="C108" s="21">
        <v>0.38503247000000007</v>
      </c>
      <c r="D108" s="22">
        <f t="shared" si="15"/>
        <v>0.38503247000000007</v>
      </c>
      <c r="E108" s="16"/>
      <c r="F108" s="21">
        <v>5</v>
      </c>
      <c r="G108" s="21">
        <v>0</v>
      </c>
      <c r="H108" s="22">
        <f t="shared" si="14"/>
        <v>5</v>
      </c>
      <c r="I108" s="16"/>
      <c r="J108" s="21">
        <f t="shared" si="16"/>
        <v>-5</v>
      </c>
      <c r="K108" s="22">
        <f t="shared" si="17"/>
        <v>-402.79999999999995</v>
      </c>
      <c r="L108" s="16"/>
      <c r="M108" s="21">
        <f t="shared" si="18"/>
        <v>0.38503247000000007</v>
      </c>
      <c r="N108" s="22">
        <f t="shared" si="19"/>
        <v>524.3359246708236</v>
      </c>
      <c r="O108" s="16"/>
      <c r="P108" s="21">
        <f t="shared" si="20"/>
        <v>-4.6149675299999995</v>
      </c>
      <c r="Q108" s="22">
        <f t="shared" si="21"/>
        <v>121.53592467082335</v>
      </c>
    </row>
    <row r="109" spans="1:17" ht="15" customHeight="1" x14ac:dyDescent="0.25">
      <c r="A109" s="18">
        <v>44337</v>
      </c>
      <c r="B109" s="21">
        <v>0</v>
      </c>
      <c r="C109" s="21">
        <v>5.5802365700000003</v>
      </c>
      <c r="D109" s="22">
        <f t="shared" si="15"/>
        <v>5.5802365700000003</v>
      </c>
      <c r="E109" s="16"/>
      <c r="F109" s="21">
        <v>5</v>
      </c>
      <c r="G109" s="21">
        <v>0</v>
      </c>
      <c r="H109" s="22">
        <f t="shared" si="14"/>
        <v>5</v>
      </c>
      <c r="I109" s="16"/>
      <c r="J109" s="21">
        <f t="shared" si="16"/>
        <v>-5</v>
      </c>
      <c r="K109" s="22">
        <f t="shared" si="17"/>
        <v>-407.79999999999995</v>
      </c>
      <c r="L109" s="16"/>
      <c r="M109" s="21">
        <f t="shared" si="18"/>
        <v>5.5802365700000003</v>
      </c>
      <c r="N109" s="22">
        <f t="shared" si="19"/>
        <v>529.91616124082361</v>
      </c>
      <c r="O109" s="16"/>
      <c r="P109" s="21">
        <f t="shared" si="20"/>
        <v>0.58023657000000028</v>
      </c>
      <c r="Q109" s="22">
        <f t="shared" si="21"/>
        <v>122.11616124082335</v>
      </c>
    </row>
    <row r="110" spans="1:17" ht="15" customHeight="1" x14ac:dyDescent="0.25">
      <c r="A110" s="18">
        <v>44340</v>
      </c>
      <c r="B110" s="21">
        <v>0</v>
      </c>
      <c r="C110" s="21">
        <v>0.12141745</v>
      </c>
      <c r="D110" s="22">
        <f t="shared" si="15"/>
        <v>0.12141745</v>
      </c>
      <c r="E110" s="16"/>
      <c r="F110" s="21">
        <v>5</v>
      </c>
      <c r="G110" s="21">
        <v>2.4833500000000001E-3</v>
      </c>
      <c r="H110" s="22">
        <f t="shared" si="14"/>
        <v>5.0024833500000003</v>
      </c>
      <c r="I110" s="16"/>
      <c r="J110" s="21">
        <f t="shared" si="16"/>
        <v>-5</v>
      </c>
      <c r="K110" s="22">
        <f t="shared" si="17"/>
        <v>-412.79999999999995</v>
      </c>
      <c r="L110" s="16"/>
      <c r="M110" s="21">
        <f t="shared" si="18"/>
        <v>0.1189341</v>
      </c>
      <c r="N110" s="22">
        <f t="shared" si="19"/>
        <v>530.03509534082366</v>
      </c>
      <c r="O110" s="16"/>
      <c r="P110" s="21">
        <f t="shared" si="20"/>
        <v>-4.8810659000000003</v>
      </c>
      <c r="Q110" s="22">
        <f t="shared" si="21"/>
        <v>117.23509534082335</v>
      </c>
    </row>
    <row r="111" spans="1:17" ht="15" customHeight="1" x14ac:dyDescent="0.25">
      <c r="A111" s="18">
        <v>44341</v>
      </c>
      <c r="B111" s="21">
        <v>0</v>
      </c>
      <c r="C111" s="21">
        <v>1.8441968400000002</v>
      </c>
      <c r="D111" s="22">
        <f t="shared" si="15"/>
        <v>1.8441968400000002</v>
      </c>
      <c r="E111" s="16"/>
      <c r="F111" s="21">
        <v>5</v>
      </c>
      <c r="G111" s="21">
        <v>0</v>
      </c>
      <c r="H111" s="22">
        <f t="shared" si="14"/>
        <v>5</v>
      </c>
      <c r="I111" s="16"/>
      <c r="J111" s="21">
        <f t="shared" si="16"/>
        <v>-5</v>
      </c>
      <c r="K111" s="22">
        <f t="shared" si="17"/>
        <v>-417.79999999999995</v>
      </c>
      <c r="L111" s="16"/>
      <c r="M111" s="21">
        <f t="shared" si="18"/>
        <v>1.8441968400000002</v>
      </c>
      <c r="N111" s="22">
        <f t="shared" si="19"/>
        <v>531.87929218082365</v>
      </c>
      <c r="O111" s="16"/>
      <c r="P111" s="21">
        <f t="shared" si="20"/>
        <v>-3.1558031599999996</v>
      </c>
      <c r="Q111" s="22">
        <f t="shared" si="21"/>
        <v>114.07929218082334</v>
      </c>
    </row>
    <row r="112" spans="1:17" ht="15" customHeight="1" x14ac:dyDescent="0.25">
      <c r="A112" s="18">
        <v>44342</v>
      </c>
      <c r="B112" s="21">
        <v>0</v>
      </c>
      <c r="C112" s="21">
        <v>0.16444834</v>
      </c>
      <c r="D112" s="22">
        <f t="shared" si="15"/>
        <v>0.16444834</v>
      </c>
      <c r="E112" s="16"/>
      <c r="F112" s="21">
        <v>5</v>
      </c>
      <c r="G112" s="21">
        <v>0</v>
      </c>
      <c r="H112" s="22">
        <f t="shared" si="14"/>
        <v>5</v>
      </c>
      <c r="I112" s="16"/>
      <c r="J112" s="21">
        <f t="shared" si="16"/>
        <v>-5</v>
      </c>
      <c r="K112" s="22">
        <f t="shared" si="17"/>
        <v>-422.79999999999995</v>
      </c>
      <c r="L112" s="16"/>
      <c r="M112" s="21">
        <f t="shared" si="18"/>
        <v>0.16444834</v>
      </c>
      <c r="N112" s="22">
        <f t="shared" si="19"/>
        <v>532.04374052082369</v>
      </c>
      <c r="O112" s="16"/>
      <c r="P112" s="21">
        <f t="shared" si="20"/>
        <v>-4.8355516600000001</v>
      </c>
      <c r="Q112" s="22">
        <f t="shared" si="21"/>
        <v>109.24374052082334</v>
      </c>
    </row>
    <row r="113" spans="1:17" ht="15" customHeight="1" x14ac:dyDescent="0.25">
      <c r="A113" s="18">
        <v>44343</v>
      </c>
      <c r="B113" s="21">
        <v>0</v>
      </c>
      <c r="C113" s="21">
        <v>7.6911684320947042</v>
      </c>
      <c r="D113" s="22">
        <f t="shared" si="15"/>
        <v>7.6911684320947042</v>
      </c>
      <c r="E113" s="16"/>
      <c r="F113" s="21">
        <v>5</v>
      </c>
      <c r="G113" s="21">
        <v>0</v>
      </c>
      <c r="H113" s="22">
        <f t="shared" si="14"/>
        <v>5</v>
      </c>
      <c r="I113" s="16"/>
      <c r="J113" s="21">
        <f t="shared" si="16"/>
        <v>-5</v>
      </c>
      <c r="K113" s="22">
        <f t="shared" si="17"/>
        <v>-427.79999999999995</v>
      </c>
      <c r="L113" s="16"/>
      <c r="M113" s="21">
        <f t="shared" si="18"/>
        <v>7.6911684320947042</v>
      </c>
      <c r="N113" s="22">
        <f t="shared" si="19"/>
        <v>539.73490895291843</v>
      </c>
      <c r="O113" s="16"/>
      <c r="P113" s="21">
        <f t="shared" si="20"/>
        <v>2.6911684320947042</v>
      </c>
      <c r="Q113" s="22">
        <f t="shared" si="21"/>
        <v>111.93490895291804</v>
      </c>
    </row>
    <row r="114" spans="1:17" ht="15" customHeight="1" x14ac:dyDescent="0.25">
      <c r="A114" s="18">
        <v>44344</v>
      </c>
      <c r="B114" s="21">
        <v>0</v>
      </c>
      <c r="C114" s="21">
        <v>12.123645119999999</v>
      </c>
      <c r="D114" s="22">
        <f t="shared" si="15"/>
        <v>12.123645119999999</v>
      </c>
      <c r="E114" s="16"/>
      <c r="F114" s="21">
        <v>4.3</v>
      </c>
      <c r="G114" s="21">
        <v>0</v>
      </c>
      <c r="H114" s="22">
        <f t="shared" si="14"/>
        <v>4.3</v>
      </c>
      <c r="I114" s="16"/>
      <c r="J114" s="21">
        <f t="shared" si="16"/>
        <v>-4.3</v>
      </c>
      <c r="K114" s="22">
        <f t="shared" si="17"/>
        <v>-432.09999999999997</v>
      </c>
      <c r="L114" s="16"/>
      <c r="M114" s="21">
        <f t="shared" si="18"/>
        <v>12.123645119999999</v>
      </c>
      <c r="N114" s="22">
        <f t="shared" si="19"/>
        <v>551.85855407291842</v>
      </c>
      <c r="O114" s="16"/>
      <c r="P114" s="21">
        <f t="shared" si="20"/>
        <v>7.8236451199999992</v>
      </c>
      <c r="Q114" s="22">
        <f t="shared" si="21"/>
        <v>119.75855407291803</v>
      </c>
    </row>
    <row r="115" spans="1:17" ht="15" customHeight="1" x14ac:dyDescent="0.25">
      <c r="A115" s="18">
        <v>44347</v>
      </c>
      <c r="B115" s="21">
        <v>0</v>
      </c>
      <c r="C115" s="21">
        <v>1.7407099999999998E-2</v>
      </c>
      <c r="D115" s="22">
        <f t="shared" si="15"/>
        <v>1.7407099999999998E-2</v>
      </c>
      <c r="E115" s="16"/>
      <c r="F115" s="21">
        <v>5</v>
      </c>
      <c r="G115" s="21">
        <v>0</v>
      </c>
      <c r="H115" s="22">
        <f t="shared" si="14"/>
        <v>5</v>
      </c>
      <c r="I115" s="16"/>
      <c r="J115" s="21">
        <f t="shared" si="16"/>
        <v>-5</v>
      </c>
      <c r="K115" s="22">
        <f t="shared" si="17"/>
        <v>-437.09999999999997</v>
      </c>
      <c r="L115" s="16"/>
      <c r="M115" s="21">
        <f t="shared" si="18"/>
        <v>1.7407099999999998E-2</v>
      </c>
      <c r="N115" s="22">
        <f t="shared" si="19"/>
        <v>551.87596117291844</v>
      </c>
      <c r="O115" s="16"/>
      <c r="P115" s="21">
        <f t="shared" si="20"/>
        <v>-4.9825929000000002</v>
      </c>
      <c r="Q115" s="22">
        <f t="shared" si="21"/>
        <v>114.77596117291803</v>
      </c>
    </row>
    <row r="116" spans="1:17" ht="15" customHeight="1" x14ac:dyDescent="0.25">
      <c r="A116" s="18">
        <v>44348</v>
      </c>
      <c r="B116" s="21">
        <v>0</v>
      </c>
      <c r="C116" s="21">
        <v>10.467589500000001</v>
      </c>
      <c r="D116" s="22">
        <f t="shared" si="15"/>
        <v>10.467589500000001</v>
      </c>
      <c r="E116" s="16"/>
      <c r="F116" s="21">
        <v>5</v>
      </c>
      <c r="G116" s="21">
        <v>100</v>
      </c>
      <c r="H116" s="22">
        <f t="shared" si="14"/>
        <v>105</v>
      </c>
      <c r="I116" s="16"/>
      <c r="J116" s="21">
        <f t="shared" si="16"/>
        <v>-5</v>
      </c>
      <c r="K116" s="22">
        <f t="shared" si="17"/>
        <v>-442.09999999999997</v>
      </c>
      <c r="L116" s="16"/>
      <c r="M116" s="21">
        <f t="shared" si="18"/>
        <v>-89.532410499999997</v>
      </c>
      <c r="N116" s="22">
        <f t="shared" si="19"/>
        <v>462.34355067291847</v>
      </c>
      <c r="O116" s="16"/>
      <c r="P116" s="21">
        <f t="shared" si="20"/>
        <v>-94.532410499999997</v>
      </c>
      <c r="Q116" s="22">
        <f t="shared" si="21"/>
        <v>20.243550672918033</v>
      </c>
    </row>
    <row r="117" spans="1:17" ht="15" customHeight="1" x14ac:dyDescent="0.25">
      <c r="A117" s="18">
        <v>44349</v>
      </c>
      <c r="B117" s="21">
        <v>0</v>
      </c>
      <c r="C117" s="21">
        <v>0.26349428999999996</v>
      </c>
      <c r="D117" s="22">
        <f t="shared" si="15"/>
        <v>0.26349428999999996</v>
      </c>
      <c r="E117" s="16"/>
      <c r="F117" s="21">
        <v>5</v>
      </c>
      <c r="G117" s="21">
        <v>0</v>
      </c>
      <c r="H117" s="22">
        <f t="shared" si="14"/>
        <v>5</v>
      </c>
      <c r="I117" s="16"/>
      <c r="J117" s="21">
        <f t="shared" si="16"/>
        <v>-5</v>
      </c>
      <c r="K117" s="22">
        <f t="shared" si="17"/>
        <v>-447.09999999999997</v>
      </c>
      <c r="L117" s="16"/>
      <c r="M117" s="21">
        <f t="shared" si="18"/>
        <v>0.26349428999999996</v>
      </c>
      <c r="N117" s="22">
        <f t="shared" si="19"/>
        <v>462.60704496291845</v>
      </c>
      <c r="O117" s="16"/>
      <c r="P117" s="21">
        <f t="shared" si="20"/>
        <v>-4.7365057100000003</v>
      </c>
      <c r="Q117" s="22">
        <f t="shared" si="21"/>
        <v>15.507044962918034</v>
      </c>
    </row>
    <row r="118" spans="1:17" ht="15" customHeight="1" x14ac:dyDescent="0.25">
      <c r="A118" s="18">
        <v>44350</v>
      </c>
      <c r="B118" s="21">
        <v>0</v>
      </c>
      <c r="C118" s="21">
        <v>17.682807795809605</v>
      </c>
      <c r="D118" s="22">
        <f t="shared" si="15"/>
        <v>17.682807795809605</v>
      </c>
      <c r="E118" s="16"/>
      <c r="F118" s="21">
        <v>5</v>
      </c>
      <c r="G118" s="21">
        <v>0.54910552000000001</v>
      </c>
      <c r="H118" s="22">
        <f t="shared" si="14"/>
        <v>5.5491055200000003</v>
      </c>
      <c r="I118" s="16"/>
      <c r="J118" s="21">
        <f t="shared" si="16"/>
        <v>-5</v>
      </c>
      <c r="K118" s="22">
        <f t="shared" si="17"/>
        <v>-452.09999999999997</v>
      </c>
      <c r="L118" s="16"/>
      <c r="M118" s="21">
        <f t="shared" si="18"/>
        <v>17.133702275809604</v>
      </c>
      <c r="N118" s="22">
        <f t="shared" si="19"/>
        <v>479.74074723872803</v>
      </c>
      <c r="O118" s="16"/>
      <c r="P118" s="21">
        <f t="shared" si="20"/>
        <v>12.133702275809604</v>
      </c>
      <c r="Q118" s="22">
        <f t="shared" si="21"/>
        <v>27.640747238727638</v>
      </c>
    </row>
    <row r="119" spans="1:17" ht="15" customHeight="1" x14ac:dyDescent="0.25">
      <c r="A119" s="18">
        <v>44351</v>
      </c>
      <c r="B119" s="21">
        <v>0</v>
      </c>
      <c r="C119" s="21">
        <v>0.89346228999999999</v>
      </c>
      <c r="D119" s="22">
        <f t="shared" si="15"/>
        <v>0.89346228999999999</v>
      </c>
      <c r="E119" s="16"/>
      <c r="F119" s="21">
        <v>5</v>
      </c>
      <c r="G119" s="21">
        <v>0</v>
      </c>
      <c r="H119" s="22">
        <f t="shared" si="14"/>
        <v>5</v>
      </c>
      <c r="I119" s="16"/>
      <c r="J119" s="21">
        <f t="shared" si="16"/>
        <v>-5</v>
      </c>
      <c r="K119" s="22">
        <f t="shared" si="17"/>
        <v>-457.09999999999997</v>
      </c>
      <c r="L119" s="16"/>
      <c r="M119" s="21">
        <f t="shared" si="18"/>
        <v>0.89346228999999999</v>
      </c>
      <c r="N119" s="22">
        <f t="shared" si="19"/>
        <v>480.63420952872804</v>
      </c>
      <c r="O119" s="16"/>
      <c r="P119" s="21">
        <f t="shared" si="20"/>
        <v>-4.1065377099999996</v>
      </c>
      <c r="Q119" s="22">
        <f t="shared" si="21"/>
        <v>23.534209528727636</v>
      </c>
    </row>
    <row r="120" spans="1:17" ht="15" customHeight="1" x14ac:dyDescent="0.25">
      <c r="A120" s="18">
        <v>44354</v>
      </c>
      <c r="B120" s="21">
        <v>0</v>
      </c>
      <c r="C120" s="21">
        <v>9.3046999999999997E-4</v>
      </c>
      <c r="D120" s="22">
        <f t="shared" si="15"/>
        <v>9.3046999999999997E-4</v>
      </c>
      <c r="E120" s="16"/>
      <c r="F120" s="21">
        <v>3.5</v>
      </c>
      <c r="G120" s="21">
        <v>0</v>
      </c>
      <c r="H120" s="22">
        <f t="shared" si="14"/>
        <v>3.5</v>
      </c>
      <c r="I120" s="16"/>
      <c r="J120" s="21">
        <f t="shared" si="16"/>
        <v>-3.5</v>
      </c>
      <c r="K120" s="22">
        <f t="shared" si="17"/>
        <v>-460.59999999999997</v>
      </c>
      <c r="L120" s="16"/>
      <c r="M120" s="21">
        <f t="shared" si="18"/>
        <v>9.3046999999999997E-4</v>
      </c>
      <c r="N120" s="22">
        <f t="shared" si="19"/>
        <v>480.63513999872805</v>
      </c>
      <c r="O120" s="16"/>
      <c r="P120" s="21">
        <f t="shared" si="20"/>
        <v>-3.4990695299999999</v>
      </c>
      <c r="Q120" s="22">
        <f t="shared" si="21"/>
        <v>20.035139998727637</v>
      </c>
    </row>
    <row r="121" spans="1:17" ht="15" customHeight="1" x14ac:dyDescent="0.25">
      <c r="A121" s="18">
        <v>44355</v>
      </c>
      <c r="B121" s="21">
        <v>0</v>
      </c>
      <c r="C121" s="21">
        <v>5.9581145599999994</v>
      </c>
      <c r="D121" s="22">
        <f t="shared" si="15"/>
        <v>5.9581145599999994</v>
      </c>
      <c r="E121" s="16"/>
      <c r="F121" s="21">
        <v>5</v>
      </c>
      <c r="G121" s="21">
        <v>0</v>
      </c>
      <c r="H121" s="22">
        <f t="shared" ref="H121:H124" si="22">F121+G121</f>
        <v>5</v>
      </c>
      <c r="I121" s="16"/>
      <c r="J121" s="21">
        <f t="shared" si="16"/>
        <v>-5</v>
      </c>
      <c r="K121" s="22">
        <f t="shared" si="17"/>
        <v>-465.59999999999997</v>
      </c>
      <c r="L121" s="16"/>
      <c r="M121" s="21">
        <f t="shared" si="18"/>
        <v>5.9581145599999994</v>
      </c>
      <c r="N121" s="22">
        <f t="shared" si="19"/>
        <v>486.59325455872806</v>
      </c>
      <c r="O121" s="16"/>
      <c r="P121" s="21">
        <f t="shared" si="20"/>
        <v>0.95811455999999939</v>
      </c>
      <c r="Q121" s="22">
        <f t="shared" si="21"/>
        <v>20.993254558727635</v>
      </c>
    </row>
    <row r="122" spans="1:17" ht="15" customHeight="1" x14ac:dyDescent="0.25">
      <c r="A122" s="18">
        <v>44356</v>
      </c>
      <c r="B122" s="21">
        <v>0</v>
      </c>
      <c r="C122" s="21">
        <v>0</v>
      </c>
      <c r="D122" s="22">
        <f t="shared" si="15"/>
        <v>0</v>
      </c>
      <c r="E122" s="16"/>
      <c r="F122" s="21">
        <v>5</v>
      </c>
      <c r="G122" s="21">
        <v>0</v>
      </c>
      <c r="H122" s="22">
        <f t="shared" si="22"/>
        <v>5</v>
      </c>
      <c r="I122" s="16"/>
      <c r="J122" s="21">
        <f t="shared" si="16"/>
        <v>-5</v>
      </c>
      <c r="K122" s="22">
        <f t="shared" si="17"/>
        <v>-470.59999999999997</v>
      </c>
      <c r="L122" s="16"/>
      <c r="M122" s="21">
        <f t="shared" si="18"/>
        <v>0</v>
      </c>
      <c r="N122" s="22">
        <f t="shared" si="19"/>
        <v>486.59325455872806</v>
      </c>
      <c r="O122" s="16"/>
      <c r="P122" s="21">
        <f t="shared" si="20"/>
        <v>-5</v>
      </c>
      <c r="Q122" s="22">
        <f t="shared" si="21"/>
        <v>15.993254558727635</v>
      </c>
    </row>
    <row r="123" spans="1:17" ht="15" customHeight="1" x14ac:dyDescent="0.25">
      <c r="A123" s="18">
        <v>44357</v>
      </c>
      <c r="B123" s="21">
        <v>0</v>
      </c>
      <c r="C123" s="21">
        <v>5.5659991099999999</v>
      </c>
      <c r="D123" s="22">
        <f t="shared" si="15"/>
        <v>5.5659991099999999</v>
      </c>
      <c r="E123" s="16"/>
      <c r="F123" s="21">
        <v>5</v>
      </c>
      <c r="G123" s="21">
        <v>0</v>
      </c>
      <c r="H123" s="22">
        <f t="shared" si="22"/>
        <v>5</v>
      </c>
      <c r="I123" s="16"/>
      <c r="J123" s="21">
        <f t="shared" si="16"/>
        <v>-5</v>
      </c>
      <c r="K123" s="22">
        <f t="shared" si="17"/>
        <v>-475.59999999999997</v>
      </c>
      <c r="L123" s="16"/>
      <c r="M123" s="21">
        <f t="shared" si="18"/>
        <v>5.5659991099999999</v>
      </c>
      <c r="N123" s="22">
        <f t="shared" si="19"/>
        <v>492.15925366872807</v>
      </c>
      <c r="O123" s="16"/>
      <c r="P123" s="21">
        <f t="shared" si="20"/>
        <v>0.56599910999999992</v>
      </c>
      <c r="Q123" s="22">
        <f t="shared" si="21"/>
        <v>16.559253668727635</v>
      </c>
    </row>
    <row r="124" spans="1:17" ht="15" customHeight="1" x14ac:dyDescent="0.25">
      <c r="A124" s="18">
        <v>44358</v>
      </c>
      <c r="B124" s="21">
        <v>0</v>
      </c>
      <c r="C124" s="21">
        <v>7.3044000000000049E-4</v>
      </c>
      <c r="D124" s="22">
        <f t="shared" si="15"/>
        <v>7.3044000000000049E-4</v>
      </c>
      <c r="E124" s="16"/>
      <c r="F124" s="21">
        <v>5</v>
      </c>
      <c r="G124" s="21">
        <v>0</v>
      </c>
      <c r="H124" s="22">
        <f t="shared" si="22"/>
        <v>5</v>
      </c>
      <c r="I124" s="16"/>
      <c r="J124" s="21">
        <f t="shared" si="16"/>
        <v>-5</v>
      </c>
      <c r="K124" s="22">
        <f t="shared" si="17"/>
        <v>-480.59999999999997</v>
      </c>
      <c r="L124" s="16"/>
      <c r="M124" s="21">
        <f t="shared" si="18"/>
        <v>7.3044000000000049E-4</v>
      </c>
      <c r="N124" s="22">
        <f t="shared" si="19"/>
        <v>492.15998410872805</v>
      </c>
      <c r="O124" s="16"/>
      <c r="P124" s="21">
        <f t="shared" si="20"/>
        <v>-4.9992695600000001</v>
      </c>
      <c r="Q124" s="22">
        <f t="shared" si="21"/>
        <v>11.559984108727635</v>
      </c>
    </row>
    <row r="125" spans="1:17" ht="15" customHeight="1" x14ac:dyDescent="0.25">
      <c r="A125" s="18">
        <v>44361</v>
      </c>
      <c r="B125" s="21">
        <v>0</v>
      </c>
      <c r="C125" s="21">
        <v>3.1799422499999999</v>
      </c>
      <c r="D125" s="22">
        <f t="shared" si="15"/>
        <v>3.1799422499999999</v>
      </c>
      <c r="E125" s="16"/>
      <c r="F125" s="21">
        <v>5</v>
      </c>
      <c r="G125" s="21">
        <v>0</v>
      </c>
      <c r="H125" s="22">
        <f t="shared" ref="H125:H164" si="23">F125+G125</f>
        <v>5</v>
      </c>
      <c r="I125" s="16"/>
      <c r="J125" s="21">
        <f t="shared" si="16"/>
        <v>-5</v>
      </c>
      <c r="K125" s="22">
        <f t="shared" si="17"/>
        <v>-485.59999999999997</v>
      </c>
      <c r="L125" s="16"/>
      <c r="M125" s="21">
        <f t="shared" si="18"/>
        <v>3.1799422499999999</v>
      </c>
      <c r="N125" s="22">
        <f t="shared" si="19"/>
        <v>495.33992635872806</v>
      </c>
      <c r="O125" s="16"/>
      <c r="P125" s="21">
        <f t="shared" si="20"/>
        <v>-1.8200577500000001</v>
      </c>
      <c r="Q125" s="22">
        <f t="shared" si="21"/>
        <v>9.7399263587276348</v>
      </c>
    </row>
    <row r="126" spans="1:17" ht="15" customHeight="1" x14ac:dyDescent="0.25">
      <c r="A126" s="18">
        <v>44362</v>
      </c>
      <c r="B126" s="21">
        <v>0</v>
      </c>
      <c r="C126" s="21">
        <v>2.9342513473399219</v>
      </c>
      <c r="D126" s="22">
        <f t="shared" si="15"/>
        <v>2.9342513473399219</v>
      </c>
      <c r="E126" s="16"/>
      <c r="F126" s="21">
        <v>5</v>
      </c>
      <c r="G126" s="21">
        <v>0</v>
      </c>
      <c r="H126" s="22">
        <f t="shared" si="23"/>
        <v>5</v>
      </c>
      <c r="I126" s="16"/>
      <c r="J126" s="21">
        <f t="shared" si="16"/>
        <v>-5</v>
      </c>
      <c r="K126" s="22">
        <f t="shared" si="17"/>
        <v>-490.59999999999997</v>
      </c>
      <c r="L126" s="16"/>
      <c r="M126" s="21">
        <f t="shared" si="18"/>
        <v>2.9342513473399219</v>
      </c>
      <c r="N126" s="22">
        <f t="shared" si="19"/>
        <v>498.27417770606797</v>
      </c>
      <c r="O126" s="16"/>
      <c r="P126" s="21">
        <f t="shared" si="20"/>
        <v>-2.0657486526600781</v>
      </c>
      <c r="Q126" s="22">
        <f t="shared" si="21"/>
        <v>7.6741777060675567</v>
      </c>
    </row>
    <row r="127" spans="1:17" ht="15" customHeight="1" x14ac:dyDescent="0.25">
      <c r="A127" s="18">
        <v>44363</v>
      </c>
      <c r="B127" s="21">
        <v>0</v>
      </c>
      <c r="C127" s="21">
        <v>2.0098990000000001E-2</v>
      </c>
      <c r="D127" s="22">
        <f t="shared" si="15"/>
        <v>2.0098990000000001E-2</v>
      </c>
      <c r="E127" s="16"/>
      <c r="F127" s="21">
        <v>4.5</v>
      </c>
      <c r="G127" s="21">
        <v>0</v>
      </c>
      <c r="H127" s="22">
        <f t="shared" si="23"/>
        <v>4.5</v>
      </c>
      <c r="I127" s="16"/>
      <c r="J127" s="21">
        <f t="shared" si="16"/>
        <v>-4.5</v>
      </c>
      <c r="K127" s="22">
        <f t="shared" si="17"/>
        <v>-495.09999999999997</v>
      </c>
      <c r="L127" s="16"/>
      <c r="M127" s="21">
        <f t="shared" si="18"/>
        <v>2.0098990000000001E-2</v>
      </c>
      <c r="N127" s="22">
        <f t="shared" si="19"/>
        <v>498.29427669606798</v>
      </c>
      <c r="O127" s="16"/>
      <c r="P127" s="21">
        <f t="shared" si="20"/>
        <v>-4.4799010099999999</v>
      </c>
      <c r="Q127" s="22">
        <f t="shared" si="21"/>
        <v>3.1942766960675568</v>
      </c>
    </row>
    <row r="128" spans="1:17" ht="15" customHeight="1" x14ac:dyDescent="0.25">
      <c r="A128" s="18">
        <v>44364</v>
      </c>
      <c r="B128" s="21">
        <v>0</v>
      </c>
      <c r="C128" s="21">
        <v>2.5407665000000001</v>
      </c>
      <c r="D128" s="22">
        <f t="shared" si="15"/>
        <v>2.5407665000000001</v>
      </c>
      <c r="E128" s="16"/>
      <c r="F128" s="21">
        <v>5</v>
      </c>
      <c r="G128" s="21">
        <v>0</v>
      </c>
      <c r="H128" s="22">
        <f t="shared" si="23"/>
        <v>5</v>
      </c>
      <c r="I128" s="16"/>
      <c r="J128" s="21">
        <f t="shared" si="16"/>
        <v>-5</v>
      </c>
      <c r="K128" s="22">
        <f t="shared" si="17"/>
        <v>-500.09999999999997</v>
      </c>
      <c r="L128" s="16"/>
      <c r="M128" s="21">
        <f t="shared" si="18"/>
        <v>2.5407665000000001</v>
      </c>
      <c r="N128" s="22">
        <f t="shared" si="19"/>
        <v>500.835043196068</v>
      </c>
      <c r="O128" s="16"/>
      <c r="P128" s="21">
        <f t="shared" si="20"/>
        <v>-2.4592334999999999</v>
      </c>
      <c r="Q128" s="22">
        <f t="shared" si="21"/>
        <v>0.73504319606755697</v>
      </c>
    </row>
    <row r="129" spans="1:17" ht="15" customHeight="1" x14ac:dyDescent="0.25">
      <c r="A129" s="18">
        <v>44365</v>
      </c>
      <c r="B129" s="21">
        <v>0</v>
      </c>
      <c r="C129" s="21">
        <v>1.7318649999999998E-2</v>
      </c>
      <c r="D129" s="22">
        <f t="shared" si="15"/>
        <v>1.7318649999999998E-2</v>
      </c>
      <c r="E129" s="16"/>
      <c r="F129" s="21">
        <v>4.9000000000000004</v>
      </c>
      <c r="G129" s="21">
        <v>0</v>
      </c>
      <c r="H129" s="22">
        <f t="shared" si="23"/>
        <v>4.9000000000000004</v>
      </c>
      <c r="I129" s="16"/>
      <c r="J129" s="21">
        <f t="shared" si="16"/>
        <v>-4.9000000000000004</v>
      </c>
      <c r="K129" s="22">
        <f t="shared" si="17"/>
        <v>-504.99999999999994</v>
      </c>
      <c r="L129" s="16"/>
      <c r="M129" s="21">
        <f t="shared" si="18"/>
        <v>1.7318649999999998E-2</v>
      </c>
      <c r="N129" s="22">
        <f t="shared" si="19"/>
        <v>500.85236184606799</v>
      </c>
      <c r="O129" s="16"/>
      <c r="P129" s="21">
        <f t="shared" si="20"/>
        <v>-4.8826813500000004</v>
      </c>
      <c r="Q129" s="22">
        <f t="shared" si="21"/>
        <v>-4.1476381539324434</v>
      </c>
    </row>
    <row r="130" spans="1:17" ht="15" customHeight="1" x14ac:dyDescent="0.25">
      <c r="A130" s="18">
        <v>44368</v>
      </c>
      <c r="B130" s="21">
        <v>0</v>
      </c>
      <c r="C130" s="21">
        <v>4.18826739</v>
      </c>
      <c r="D130" s="22">
        <f t="shared" si="15"/>
        <v>4.18826739</v>
      </c>
      <c r="E130" s="16"/>
      <c r="F130" s="21">
        <v>5</v>
      </c>
      <c r="G130" s="21">
        <v>0</v>
      </c>
      <c r="H130" s="22">
        <f t="shared" si="23"/>
        <v>5</v>
      </c>
      <c r="I130" s="16"/>
      <c r="J130" s="21">
        <f t="shared" si="16"/>
        <v>-5</v>
      </c>
      <c r="K130" s="22">
        <f t="shared" si="17"/>
        <v>-509.99999999999994</v>
      </c>
      <c r="L130" s="16"/>
      <c r="M130" s="21">
        <f t="shared" si="18"/>
        <v>4.18826739</v>
      </c>
      <c r="N130" s="22">
        <f t="shared" si="19"/>
        <v>505.04062923606801</v>
      </c>
      <c r="O130" s="16"/>
      <c r="P130" s="21">
        <f t="shared" si="20"/>
        <v>-0.81173260999999997</v>
      </c>
      <c r="Q130" s="22">
        <f t="shared" si="21"/>
        <v>-4.9593707639324434</v>
      </c>
    </row>
    <row r="131" spans="1:17" ht="15" customHeight="1" x14ac:dyDescent="0.25">
      <c r="A131" s="18">
        <v>44369</v>
      </c>
      <c r="B131" s="21">
        <v>0</v>
      </c>
      <c r="C131" s="21">
        <v>2.2236910872617637</v>
      </c>
      <c r="D131" s="22">
        <f t="shared" si="15"/>
        <v>2.2236910872617637</v>
      </c>
      <c r="E131" s="16"/>
      <c r="F131" s="21">
        <v>5</v>
      </c>
      <c r="G131" s="21">
        <v>0</v>
      </c>
      <c r="H131" s="22">
        <f t="shared" si="23"/>
        <v>5</v>
      </c>
      <c r="I131" s="16"/>
      <c r="J131" s="21">
        <f t="shared" si="16"/>
        <v>-5</v>
      </c>
      <c r="K131" s="22">
        <f t="shared" si="17"/>
        <v>-515</v>
      </c>
      <c r="L131" s="16"/>
      <c r="M131" s="21">
        <f t="shared" si="18"/>
        <v>2.2236910872617637</v>
      </c>
      <c r="N131" s="22">
        <f t="shared" si="19"/>
        <v>507.2643203233298</v>
      </c>
      <c r="O131" s="16"/>
      <c r="P131" s="21">
        <f t="shared" si="20"/>
        <v>-2.7763089127382363</v>
      </c>
      <c r="Q131" s="22">
        <f t="shared" si="21"/>
        <v>-7.7356796766706797</v>
      </c>
    </row>
    <row r="132" spans="1:17" ht="15" customHeight="1" x14ac:dyDescent="0.25">
      <c r="A132" s="18">
        <v>44370</v>
      </c>
      <c r="B132" s="21">
        <v>0</v>
      </c>
      <c r="C132" s="21">
        <v>2.5335300000000009E-3</v>
      </c>
      <c r="D132" s="22">
        <f t="shared" si="15"/>
        <v>2.5335300000000009E-3</v>
      </c>
      <c r="E132" s="16"/>
      <c r="F132" s="21">
        <v>5</v>
      </c>
      <c r="G132" s="21">
        <v>0</v>
      </c>
      <c r="H132" s="22">
        <f t="shared" si="23"/>
        <v>5</v>
      </c>
      <c r="I132" s="16"/>
      <c r="J132" s="21">
        <f t="shared" si="16"/>
        <v>-5</v>
      </c>
      <c r="K132" s="22">
        <f t="shared" si="17"/>
        <v>-520</v>
      </c>
      <c r="L132" s="16"/>
      <c r="M132" s="21">
        <f t="shared" si="18"/>
        <v>2.5335300000000009E-3</v>
      </c>
      <c r="N132" s="22">
        <f t="shared" si="19"/>
        <v>507.26685385332979</v>
      </c>
      <c r="O132" s="16"/>
      <c r="P132" s="21">
        <f t="shared" si="20"/>
        <v>-4.99746647</v>
      </c>
      <c r="Q132" s="22">
        <f t="shared" si="21"/>
        <v>-12.733146146670681</v>
      </c>
    </row>
    <row r="133" spans="1:17" ht="15" customHeight="1" x14ac:dyDescent="0.25">
      <c r="A133" s="18">
        <v>44371</v>
      </c>
      <c r="B133" s="21">
        <v>0</v>
      </c>
      <c r="C133" s="21">
        <v>11.491914269999999</v>
      </c>
      <c r="D133" s="22">
        <f t="shared" si="15"/>
        <v>11.491914269999999</v>
      </c>
      <c r="E133" s="16"/>
      <c r="F133" s="21">
        <v>5</v>
      </c>
      <c r="G133" s="21">
        <v>0</v>
      </c>
      <c r="H133" s="22">
        <f t="shared" si="23"/>
        <v>5</v>
      </c>
      <c r="I133" s="16"/>
      <c r="J133" s="21">
        <f t="shared" si="16"/>
        <v>-5</v>
      </c>
      <c r="K133" s="22">
        <f t="shared" si="17"/>
        <v>-525</v>
      </c>
      <c r="L133" s="16"/>
      <c r="M133" s="21">
        <f t="shared" si="18"/>
        <v>11.491914269999999</v>
      </c>
      <c r="N133" s="22">
        <f t="shared" si="19"/>
        <v>518.75876812332979</v>
      </c>
      <c r="O133" s="16"/>
      <c r="P133" s="21">
        <f t="shared" si="20"/>
        <v>6.4919142699999988</v>
      </c>
      <c r="Q133" s="22">
        <f t="shared" si="21"/>
        <v>-6.2412318766706818</v>
      </c>
    </row>
    <row r="134" spans="1:17" ht="15" customHeight="1" x14ac:dyDescent="0.25">
      <c r="A134" s="18">
        <v>44372</v>
      </c>
      <c r="B134" s="21">
        <v>0</v>
      </c>
      <c r="C134" s="21">
        <v>8.6534050000000001E-2</v>
      </c>
      <c r="D134" s="22">
        <f t="shared" si="15"/>
        <v>8.6534050000000001E-2</v>
      </c>
      <c r="E134" s="16"/>
      <c r="F134" s="21">
        <v>5</v>
      </c>
      <c r="G134" s="21">
        <v>0</v>
      </c>
      <c r="H134" s="22">
        <f t="shared" si="23"/>
        <v>5</v>
      </c>
      <c r="I134" s="16"/>
      <c r="J134" s="21">
        <f t="shared" si="16"/>
        <v>-5</v>
      </c>
      <c r="K134" s="22">
        <f t="shared" si="17"/>
        <v>-530</v>
      </c>
      <c r="L134" s="16"/>
      <c r="M134" s="21">
        <f t="shared" si="18"/>
        <v>8.6534050000000001E-2</v>
      </c>
      <c r="N134" s="22">
        <f t="shared" si="19"/>
        <v>518.84530217332974</v>
      </c>
      <c r="O134" s="16"/>
      <c r="P134" s="21">
        <f t="shared" si="20"/>
        <v>-4.91346595</v>
      </c>
      <c r="Q134" s="22">
        <f t="shared" si="21"/>
        <v>-11.154697826670681</v>
      </c>
    </row>
    <row r="135" spans="1:17" ht="15" customHeight="1" x14ac:dyDescent="0.25">
      <c r="A135" s="18">
        <v>44375</v>
      </c>
      <c r="B135" s="21">
        <v>0</v>
      </c>
      <c r="C135" s="21">
        <v>1.9273710000000003E-2</v>
      </c>
      <c r="D135" s="22">
        <f t="shared" si="15"/>
        <v>1.9273710000000003E-2</v>
      </c>
      <c r="E135" s="16"/>
      <c r="F135" s="21">
        <v>5</v>
      </c>
      <c r="G135" s="21">
        <v>0</v>
      </c>
      <c r="H135" s="22">
        <f t="shared" si="23"/>
        <v>5</v>
      </c>
      <c r="I135" s="16"/>
      <c r="J135" s="21">
        <f t="shared" si="16"/>
        <v>-5</v>
      </c>
      <c r="K135" s="22">
        <f t="shared" si="17"/>
        <v>-535</v>
      </c>
      <c r="L135" s="16"/>
      <c r="M135" s="21">
        <f t="shared" si="18"/>
        <v>1.9273710000000003E-2</v>
      </c>
      <c r="N135" s="22">
        <f t="shared" si="19"/>
        <v>518.86457588332974</v>
      </c>
      <c r="O135" s="16"/>
      <c r="P135" s="21">
        <f t="shared" si="20"/>
        <v>-4.9807262899999998</v>
      </c>
      <c r="Q135" s="22">
        <f t="shared" si="21"/>
        <v>-16.135424116670681</v>
      </c>
    </row>
    <row r="136" spans="1:17" ht="15" customHeight="1" x14ac:dyDescent="0.25">
      <c r="A136" s="18">
        <v>44376</v>
      </c>
      <c r="B136" s="21">
        <v>0</v>
      </c>
      <c r="C136" s="21">
        <v>9.6904859777196002</v>
      </c>
      <c r="D136" s="22">
        <f t="shared" si="15"/>
        <v>9.6904859777196002</v>
      </c>
      <c r="E136" s="16"/>
      <c r="F136" s="21">
        <v>5</v>
      </c>
      <c r="G136" s="21">
        <v>0</v>
      </c>
      <c r="H136" s="22">
        <f t="shared" si="23"/>
        <v>5</v>
      </c>
      <c r="I136" s="16"/>
      <c r="J136" s="21">
        <f t="shared" si="16"/>
        <v>-5</v>
      </c>
      <c r="K136" s="22">
        <f t="shared" si="17"/>
        <v>-540</v>
      </c>
      <c r="L136" s="16"/>
      <c r="M136" s="21">
        <f t="shared" si="18"/>
        <v>9.6904859777196002</v>
      </c>
      <c r="N136" s="22">
        <f t="shared" si="19"/>
        <v>528.55506186104935</v>
      </c>
      <c r="O136" s="16"/>
      <c r="P136" s="21">
        <f t="shared" si="20"/>
        <v>4.6904859777196002</v>
      </c>
      <c r="Q136" s="22">
        <f t="shared" si="21"/>
        <v>-11.44493813895108</v>
      </c>
    </row>
    <row r="137" spans="1:17" ht="15" customHeight="1" x14ac:dyDescent="0.25">
      <c r="A137" s="18">
        <v>44377</v>
      </c>
      <c r="B137" s="21">
        <v>0</v>
      </c>
      <c r="C137" s="21">
        <v>12.160496349999999</v>
      </c>
      <c r="D137" s="22">
        <f t="shared" si="15"/>
        <v>12.160496349999999</v>
      </c>
      <c r="E137" s="16"/>
      <c r="F137" s="21">
        <v>5</v>
      </c>
      <c r="G137" s="21">
        <v>0</v>
      </c>
      <c r="H137" s="22">
        <f t="shared" si="23"/>
        <v>5</v>
      </c>
      <c r="I137" s="16"/>
      <c r="J137" s="21">
        <f t="shared" si="16"/>
        <v>-5</v>
      </c>
      <c r="K137" s="22">
        <f t="shared" si="17"/>
        <v>-545</v>
      </c>
      <c r="L137" s="16"/>
      <c r="M137" s="21">
        <f t="shared" si="18"/>
        <v>12.160496349999999</v>
      </c>
      <c r="N137" s="22">
        <f t="shared" si="19"/>
        <v>540.71555821104937</v>
      </c>
      <c r="O137" s="16"/>
      <c r="P137" s="21">
        <f t="shared" si="20"/>
        <v>7.160496349999999</v>
      </c>
      <c r="Q137" s="22">
        <f t="shared" si="21"/>
        <v>-4.2844417889510815</v>
      </c>
    </row>
    <row r="138" spans="1:17" ht="15" customHeight="1" x14ac:dyDescent="0.25">
      <c r="A138" s="18">
        <v>44378</v>
      </c>
      <c r="B138" s="21">
        <v>0</v>
      </c>
      <c r="C138" s="21">
        <v>9.2001737699999993</v>
      </c>
      <c r="D138" s="22">
        <f t="shared" si="15"/>
        <v>9.2001737699999993</v>
      </c>
      <c r="E138" s="16"/>
      <c r="F138" s="21">
        <v>4</v>
      </c>
      <c r="G138" s="21">
        <v>0</v>
      </c>
      <c r="H138" s="22">
        <f t="shared" si="23"/>
        <v>4</v>
      </c>
      <c r="I138" s="16"/>
      <c r="J138" s="21">
        <f t="shared" si="16"/>
        <v>-4</v>
      </c>
      <c r="K138" s="22">
        <f t="shared" si="17"/>
        <v>-549</v>
      </c>
      <c r="L138" s="16"/>
      <c r="M138" s="21">
        <f t="shared" si="18"/>
        <v>9.2001737699999993</v>
      </c>
      <c r="N138" s="22">
        <f t="shared" si="19"/>
        <v>549.91573198104936</v>
      </c>
      <c r="O138" s="16"/>
      <c r="P138" s="21">
        <f t="shared" si="20"/>
        <v>5.2001737699999993</v>
      </c>
      <c r="Q138" s="22">
        <f t="shared" si="21"/>
        <v>0.91573198104891773</v>
      </c>
    </row>
    <row r="139" spans="1:17" ht="15" customHeight="1" x14ac:dyDescent="0.25">
      <c r="A139" s="18">
        <v>44379</v>
      </c>
      <c r="B139" s="21">
        <v>0</v>
      </c>
      <c r="C139" s="21">
        <v>2.9642949999999998E-2</v>
      </c>
      <c r="D139" s="22">
        <f t="shared" si="15"/>
        <v>2.9642949999999998E-2</v>
      </c>
      <c r="E139" s="16"/>
      <c r="F139" s="21">
        <v>4</v>
      </c>
      <c r="G139" s="21">
        <v>0</v>
      </c>
      <c r="H139" s="22">
        <f t="shared" si="23"/>
        <v>4</v>
      </c>
      <c r="I139" s="16"/>
      <c r="J139" s="21">
        <f t="shared" si="16"/>
        <v>-4</v>
      </c>
      <c r="K139" s="22">
        <f t="shared" si="17"/>
        <v>-553</v>
      </c>
      <c r="L139" s="16"/>
      <c r="M139" s="21">
        <f t="shared" si="18"/>
        <v>2.9642949999999998E-2</v>
      </c>
      <c r="N139" s="22">
        <f t="shared" si="19"/>
        <v>549.9453749310494</v>
      </c>
      <c r="O139" s="16"/>
      <c r="P139" s="21">
        <f t="shared" si="20"/>
        <v>-3.9703570500000001</v>
      </c>
      <c r="Q139" s="22">
        <f t="shared" si="21"/>
        <v>-3.0546250689510823</v>
      </c>
    </row>
    <row r="140" spans="1:17" ht="15" customHeight="1" x14ac:dyDescent="0.25">
      <c r="A140" s="18">
        <v>44382</v>
      </c>
      <c r="B140" s="21">
        <v>0</v>
      </c>
      <c r="C140" s="21">
        <v>1.0426980000000002E-2</v>
      </c>
      <c r="D140" s="22">
        <f t="shared" ref="D140:D144" si="24">B140+C140</f>
        <v>1.0426980000000002E-2</v>
      </c>
      <c r="E140" s="16"/>
      <c r="F140" s="21">
        <v>4</v>
      </c>
      <c r="G140" s="21">
        <v>0</v>
      </c>
      <c r="H140" s="22">
        <f t="shared" si="23"/>
        <v>4</v>
      </c>
      <c r="I140" s="16"/>
      <c r="J140" s="21">
        <f t="shared" si="16"/>
        <v>-4</v>
      </c>
      <c r="K140" s="22">
        <f t="shared" si="17"/>
        <v>-557</v>
      </c>
      <c r="L140" s="16"/>
      <c r="M140" s="21">
        <f t="shared" si="18"/>
        <v>1.0426980000000002E-2</v>
      </c>
      <c r="N140" s="22">
        <f t="shared" si="19"/>
        <v>549.95580191104943</v>
      </c>
      <c r="O140" s="16"/>
      <c r="P140" s="21">
        <f t="shared" si="20"/>
        <v>-3.9895730199999999</v>
      </c>
      <c r="Q140" s="22">
        <f t="shared" si="21"/>
        <v>-7.0441980889510827</v>
      </c>
    </row>
    <row r="141" spans="1:17" ht="15" customHeight="1" x14ac:dyDescent="0.25">
      <c r="A141" s="18">
        <v>44383</v>
      </c>
      <c r="B141" s="21">
        <v>0</v>
      </c>
      <c r="C141" s="21">
        <v>12.53434657</v>
      </c>
      <c r="D141" s="22">
        <f t="shared" si="24"/>
        <v>12.53434657</v>
      </c>
      <c r="E141" s="16"/>
      <c r="F141" s="21">
        <v>4</v>
      </c>
      <c r="G141" s="21">
        <v>0</v>
      </c>
      <c r="H141" s="22">
        <f t="shared" si="23"/>
        <v>4</v>
      </c>
      <c r="I141" s="16"/>
      <c r="J141" s="21">
        <f t="shared" si="16"/>
        <v>-4</v>
      </c>
      <c r="K141" s="22">
        <f t="shared" si="17"/>
        <v>-561</v>
      </c>
      <c r="L141" s="16"/>
      <c r="M141" s="21">
        <f t="shared" si="18"/>
        <v>12.53434657</v>
      </c>
      <c r="N141" s="22">
        <f t="shared" si="19"/>
        <v>562.49014848104946</v>
      </c>
      <c r="O141" s="16"/>
      <c r="P141" s="21">
        <f t="shared" si="20"/>
        <v>8.5343465700000003</v>
      </c>
      <c r="Q141" s="22">
        <f t="shared" si="21"/>
        <v>1.4901484810489176</v>
      </c>
    </row>
    <row r="142" spans="1:17" ht="15" customHeight="1" x14ac:dyDescent="0.25">
      <c r="A142" s="18">
        <v>44384</v>
      </c>
      <c r="B142" s="21">
        <v>0</v>
      </c>
      <c r="C142" s="21">
        <v>3.4404499999999998E-2</v>
      </c>
      <c r="D142" s="22">
        <f t="shared" si="24"/>
        <v>3.4404499999999998E-2</v>
      </c>
      <c r="E142" s="16"/>
      <c r="F142" s="21">
        <v>4</v>
      </c>
      <c r="G142" s="21">
        <v>0</v>
      </c>
      <c r="H142" s="22">
        <f t="shared" si="23"/>
        <v>4</v>
      </c>
      <c r="I142" s="16"/>
      <c r="J142" s="21">
        <f t="shared" si="16"/>
        <v>-4</v>
      </c>
      <c r="K142" s="22">
        <f t="shared" si="17"/>
        <v>-565</v>
      </c>
      <c r="L142" s="16"/>
      <c r="M142" s="21">
        <f t="shared" si="18"/>
        <v>3.4404499999999998E-2</v>
      </c>
      <c r="N142" s="22">
        <f t="shared" si="19"/>
        <v>562.52455298104951</v>
      </c>
      <c r="O142" s="16"/>
      <c r="P142" s="21">
        <f t="shared" si="20"/>
        <v>-3.9655955000000001</v>
      </c>
      <c r="Q142" s="22">
        <f t="shared" si="21"/>
        <v>-2.4754470189510824</v>
      </c>
    </row>
    <row r="143" spans="1:17" ht="15" customHeight="1" x14ac:dyDescent="0.25">
      <c r="A143" s="18">
        <v>44385</v>
      </c>
      <c r="B143" s="21">
        <v>0</v>
      </c>
      <c r="C143" s="21">
        <v>2.9002171100000012</v>
      </c>
      <c r="D143" s="22">
        <f t="shared" si="24"/>
        <v>2.9002171100000012</v>
      </c>
      <c r="E143" s="16"/>
      <c r="F143" s="21">
        <v>4</v>
      </c>
      <c r="G143" s="21">
        <v>0</v>
      </c>
      <c r="H143" s="22">
        <f t="shared" si="23"/>
        <v>4</v>
      </c>
      <c r="I143" s="16"/>
      <c r="J143" s="21">
        <f t="shared" si="16"/>
        <v>-4</v>
      </c>
      <c r="K143" s="22">
        <f t="shared" si="17"/>
        <v>-569</v>
      </c>
      <c r="L143" s="16"/>
      <c r="M143" s="21">
        <f t="shared" si="18"/>
        <v>2.9002171100000012</v>
      </c>
      <c r="N143" s="22">
        <f t="shared" si="19"/>
        <v>565.42477009104948</v>
      </c>
      <c r="O143" s="16"/>
      <c r="P143" s="21">
        <f t="shared" si="20"/>
        <v>-1.0997828899999988</v>
      </c>
      <c r="Q143" s="22">
        <f t="shared" si="21"/>
        <v>-3.5752299089510813</v>
      </c>
    </row>
    <row r="144" spans="1:17" ht="15" customHeight="1" x14ac:dyDescent="0.25">
      <c r="A144" s="18">
        <v>44386</v>
      </c>
      <c r="B144" s="21">
        <v>0</v>
      </c>
      <c r="C144" s="21">
        <v>0</v>
      </c>
      <c r="D144" s="22">
        <f t="shared" si="24"/>
        <v>0</v>
      </c>
      <c r="E144" s="16"/>
      <c r="F144" s="21">
        <v>4</v>
      </c>
      <c r="G144" s="21">
        <v>0</v>
      </c>
      <c r="H144" s="22">
        <f t="shared" si="23"/>
        <v>4</v>
      </c>
      <c r="I144" s="16"/>
      <c r="J144" s="21">
        <f t="shared" ref="J144:J195" si="25">B144-F144</f>
        <v>-4</v>
      </c>
      <c r="K144" s="22">
        <f t="shared" ref="K144:K195" si="26">K143+J144</f>
        <v>-573</v>
      </c>
      <c r="L144" s="16"/>
      <c r="M144" s="21">
        <f t="shared" ref="M144:M195" si="27">C144-G144</f>
        <v>0</v>
      </c>
      <c r="N144" s="22">
        <f t="shared" ref="N144:N195" si="28">N143+M144</f>
        <v>565.42477009104948</v>
      </c>
      <c r="O144" s="16"/>
      <c r="P144" s="21">
        <f t="shared" ref="P144:P195" si="29">J144+M144</f>
        <v>-4</v>
      </c>
      <c r="Q144" s="22">
        <f t="shared" ref="Q144:Q195" si="30">Q143+P144</f>
        <v>-7.5752299089510817</v>
      </c>
    </row>
    <row r="145" spans="1:17" ht="15" customHeight="1" x14ac:dyDescent="0.25">
      <c r="A145" s="18">
        <v>44389</v>
      </c>
      <c r="B145" s="21">
        <v>0</v>
      </c>
      <c r="C145" s="21">
        <v>1.25822E-3</v>
      </c>
      <c r="D145" s="22">
        <f t="shared" ref="D145:D164" si="31">B145+C145</f>
        <v>1.25822E-3</v>
      </c>
      <c r="E145" s="16"/>
      <c r="F145" s="21">
        <v>7.5</v>
      </c>
      <c r="G145" s="21">
        <v>0</v>
      </c>
      <c r="H145" s="22">
        <f t="shared" si="23"/>
        <v>7.5</v>
      </c>
      <c r="I145" s="16"/>
      <c r="J145" s="21">
        <f t="shared" si="25"/>
        <v>-7.5</v>
      </c>
      <c r="K145" s="22">
        <f t="shared" si="26"/>
        <v>-580.5</v>
      </c>
      <c r="L145" s="16"/>
      <c r="M145" s="21">
        <f t="shared" si="27"/>
        <v>1.25822E-3</v>
      </c>
      <c r="N145" s="22">
        <f t="shared" si="28"/>
        <v>565.42602831104944</v>
      </c>
      <c r="O145" s="16"/>
      <c r="P145" s="21">
        <f t="shared" si="29"/>
        <v>-7.4987417799999996</v>
      </c>
      <c r="Q145" s="22">
        <f t="shared" si="30"/>
        <v>-15.073971688951081</v>
      </c>
    </row>
    <row r="146" spans="1:17" ht="15" customHeight="1" x14ac:dyDescent="0.25">
      <c r="A146" s="18">
        <v>44390</v>
      </c>
      <c r="B146" s="21">
        <v>0</v>
      </c>
      <c r="C146" s="21">
        <v>3.4500698500000011</v>
      </c>
      <c r="D146" s="22">
        <f t="shared" si="31"/>
        <v>3.4500698500000011</v>
      </c>
      <c r="E146" s="16"/>
      <c r="F146" s="21">
        <v>4</v>
      </c>
      <c r="G146" s="21">
        <v>0</v>
      </c>
      <c r="H146" s="22">
        <f t="shared" si="23"/>
        <v>4</v>
      </c>
      <c r="I146" s="16"/>
      <c r="J146" s="21">
        <f t="shared" si="25"/>
        <v>-4</v>
      </c>
      <c r="K146" s="22">
        <f t="shared" si="26"/>
        <v>-584.5</v>
      </c>
      <c r="L146" s="16"/>
      <c r="M146" s="21">
        <f t="shared" si="27"/>
        <v>3.4500698500000011</v>
      </c>
      <c r="N146" s="22">
        <f t="shared" si="28"/>
        <v>568.87609816104941</v>
      </c>
      <c r="O146" s="16"/>
      <c r="P146" s="21">
        <f t="shared" si="29"/>
        <v>-0.5499301499999989</v>
      </c>
      <c r="Q146" s="22">
        <f t="shared" si="30"/>
        <v>-15.623901838951081</v>
      </c>
    </row>
    <row r="147" spans="1:17" ht="15" customHeight="1" x14ac:dyDescent="0.25">
      <c r="A147" s="18">
        <v>44391</v>
      </c>
      <c r="B147" s="21">
        <v>0</v>
      </c>
      <c r="C147" s="21">
        <v>3.3598511600000003</v>
      </c>
      <c r="D147" s="22">
        <f t="shared" si="31"/>
        <v>3.3598511600000003</v>
      </c>
      <c r="E147" s="16"/>
      <c r="F147" s="21">
        <v>4</v>
      </c>
      <c r="G147" s="21">
        <v>0</v>
      </c>
      <c r="H147" s="22">
        <f t="shared" si="23"/>
        <v>4</v>
      </c>
      <c r="I147" s="16"/>
      <c r="J147" s="21">
        <f t="shared" si="25"/>
        <v>-4</v>
      </c>
      <c r="K147" s="22">
        <f t="shared" si="26"/>
        <v>-588.5</v>
      </c>
      <c r="L147" s="16"/>
      <c r="M147" s="21">
        <f t="shared" si="27"/>
        <v>3.3598511600000003</v>
      </c>
      <c r="N147" s="22">
        <f t="shared" si="28"/>
        <v>572.23594932104936</v>
      </c>
      <c r="O147" s="16"/>
      <c r="P147" s="21">
        <f t="shared" si="29"/>
        <v>-0.64014883999999972</v>
      </c>
      <c r="Q147" s="22">
        <f t="shared" si="30"/>
        <v>-16.264050678951079</v>
      </c>
    </row>
    <row r="148" spans="1:17" ht="15" customHeight="1" x14ac:dyDescent="0.25">
      <c r="A148" s="18">
        <v>44392</v>
      </c>
      <c r="B148" s="21">
        <v>0</v>
      </c>
      <c r="C148" s="21">
        <v>1.86828979</v>
      </c>
      <c r="D148" s="22">
        <f t="shared" si="31"/>
        <v>1.86828979</v>
      </c>
      <c r="E148" s="16"/>
      <c r="F148" s="21">
        <v>4</v>
      </c>
      <c r="G148" s="21">
        <v>0</v>
      </c>
      <c r="H148" s="22">
        <f t="shared" si="23"/>
        <v>4</v>
      </c>
      <c r="I148" s="16"/>
      <c r="J148" s="21">
        <f t="shared" si="25"/>
        <v>-4</v>
      </c>
      <c r="K148" s="22">
        <f t="shared" si="26"/>
        <v>-592.5</v>
      </c>
      <c r="L148" s="16"/>
      <c r="M148" s="21">
        <f t="shared" si="27"/>
        <v>1.86828979</v>
      </c>
      <c r="N148" s="22">
        <f t="shared" si="28"/>
        <v>574.10423911104931</v>
      </c>
      <c r="O148" s="16"/>
      <c r="P148" s="21">
        <f t="shared" si="29"/>
        <v>-2.13171021</v>
      </c>
      <c r="Q148" s="22">
        <f t="shared" si="30"/>
        <v>-18.395760888951081</v>
      </c>
    </row>
    <row r="149" spans="1:17" ht="15" customHeight="1" x14ac:dyDescent="0.25">
      <c r="A149" s="18">
        <v>44393</v>
      </c>
      <c r="B149" s="21">
        <v>0</v>
      </c>
      <c r="C149" s="21">
        <v>0.17433222000000001</v>
      </c>
      <c r="D149" s="22">
        <f t="shared" si="31"/>
        <v>0.17433222000000001</v>
      </c>
      <c r="E149" s="16"/>
      <c r="F149" s="21">
        <v>4</v>
      </c>
      <c r="G149" s="21">
        <v>0</v>
      </c>
      <c r="H149" s="22">
        <f t="shared" si="23"/>
        <v>4</v>
      </c>
      <c r="I149" s="16"/>
      <c r="J149" s="21">
        <f t="shared" si="25"/>
        <v>-4</v>
      </c>
      <c r="K149" s="22">
        <f t="shared" si="26"/>
        <v>-596.5</v>
      </c>
      <c r="L149" s="16"/>
      <c r="M149" s="21">
        <f t="shared" si="27"/>
        <v>0.17433222000000001</v>
      </c>
      <c r="N149" s="22">
        <f t="shared" si="28"/>
        <v>574.27857133104931</v>
      </c>
      <c r="O149" s="16"/>
      <c r="P149" s="21">
        <f t="shared" si="29"/>
        <v>-3.8256677799999999</v>
      </c>
      <c r="Q149" s="22">
        <f t="shared" si="30"/>
        <v>-22.221428668951081</v>
      </c>
    </row>
    <row r="150" spans="1:17" ht="15" customHeight="1" x14ac:dyDescent="0.25">
      <c r="A150" s="18">
        <v>44396</v>
      </c>
      <c r="B150" s="21">
        <v>0</v>
      </c>
      <c r="C150" s="21">
        <v>0.34518364000000001</v>
      </c>
      <c r="D150" s="22">
        <f t="shared" si="31"/>
        <v>0.34518364000000001</v>
      </c>
      <c r="E150" s="16"/>
      <c r="F150" s="21">
        <v>4</v>
      </c>
      <c r="G150" s="21">
        <v>0</v>
      </c>
      <c r="H150" s="22">
        <f t="shared" si="23"/>
        <v>4</v>
      </c>
      <c r="I150" s="16"/>
      <c r="J150" s="21">
        <f t="shared" si="25"/>
        <v>-4</v>
      </c>
      <c r="K150" s="22">
        <f t="shared" si="26"/>
        <v>-600.5</v>
      </c>
      <c r="L150" s="16"/>
      <c r="M150" s="21">
        <f t="shared" si="27"/>
        <v>0.34518364000000001</v>
      </c>
      <c r="N150" s="22">
        <f t="shared" si="28"/>
        <v>574.62375497104927</v>
      </c>
      <c r="O150" s="16"/>
      <c r="P150" s="21">
        <f t="shared" si="29"/>
        <v>-3.6548163599999999</v>
      </c>
      <c r="Q150" s="22">
        <f t="shared" si="30"/>
        <v>-25.876245028951082</v>
      </c>
    </row>
    <row r="151" spans="1:17" ht="15" customHeight="1" x14ac:dyDescent="0.25">
      <c r="A151" s="18">
        <v>44397</v>
      </c>
      <c r="B151" s="21">
        <v>0</v>
      </c>
      <c r="C151" s="21">
        <v>3.045416703328693</v>
      </c>
      <c r="D151" s="22">
        <f t="shared" si="31"/>
        <v>3.045416703328693</v>
      </c>
      <c r="E151" s="16"/>
      <c r="F151" s="21">
        <v>4</v>
      </c>
      <c r="G151" s="21">
        <v>0</v>
      </c>
      <c r="H151" s="22">
        <f t="shared" si="23"/>
        <v>4</v>
      </c>
      <c r="I151" s="16"/>
      <c r="J151" s="21">
        <f t="shared" si="25"/>
        <v>-4</v>
      </c>
      <c r="K151" s="22">
        <f t="shared" si="26"/>
        <v>-604.5</v>
      </c>
      <c r="L151" s="16"/>
      <c r="M151" s="21">
        <f t="shared" si="27"/>
        <v>3.045416703328693</v>
      </c>
      <c r="N151" s="22">
        <f t="shared" si="28"/>
        <v>577.66917167437794</v>
      </c>
      <c r="O151" s="16"/>
      <c r="P151" s="21">
        <f t="shared" si="29"/>
        <v>-0.95458329667130704</v>
      </c>
      <c r="Q151" s="22">
        <f t="shared" si="30"/>
        <v>-26.830828325622388</v>
      </c>
    </row>
    <row r="152" spans="1:17" ht="15" customHeight="1" x14ac:dyDescent="0.25">
      <c r="A152" s="18">
        <v>44398</v>
      </c>
      <c r="B152" s="21">
        <v>0</v>
      </c>
      <c r="C152" s="21">
        <v>5.0980379600000001</v>
      </c>
      <c r="D152" s="22">
        <f t="shared" si="31"/>
        <v>5.0980379600000001</v>
      </c>
      <c r="E152" s="16"/>
      <c r="F152" s="21">
        <v>5.5</v>
      </c>
      <c r="G152" s="21">
        <v>0</v>
      </c>
      <c r="H152" s="22">
        <f t="shared" si="23"/>
        <v>5.5</v>
      </c>
      <c r="I152" s="16"/>
      <c r="J152" s="21">
        <f t="shared" si="25"/>
        <v>-5.5</v>
      </c>
      <c r="K152" s="22">
        <f t="shared" si="26"/>
        <v>-610</v>
      </c>
      <c r="L152" s="16"/>
      <c r="M152" s="21">
        <f t="shared" si="27"/>
        <v>5.0980379600000001</v>
      </c>
      <c r="N152" s="22">
        <f t="shared" si="28"/>
        <v>582.76720963437799</v>
      </c>
      <c r="O152" s="16"/>
      <c r="P152" s="21">
        <f t="shared" si="29"/>
        <v>-0.40196203999999991</v>
      </c>
      <c r="Q152" s="22">
        <f t="shared" si="30"/>
        <v>-27.232790365622389</v>
      </c>
    </row>
    <row r="153" spans="1:17" ht="15" customHeight="1" x14ac:dyDescent="0.25">
      <c r="A153" s="18">
        <v>44399</v>
      </c>
      <c r="B153" s="21">
        <v>0</v>
      </c>
      <c r="C153" s="21">
        <v>1.1444579099999999</v>
      </c>
      <c r="D153" s="22">
        <f t="shared" si="31"/>
        <v>1.1444579099999999</v>
      </c>
      <c r="E153" s="16"/>
      <c r="F153" s="21">
        <v>4</v>
      </c>
      <c r="G153" s="21">
        <v>0</v>
      </c>
      <c r="H153" s="22">
        <f t="shared" si="23"/>
        <v>4</v>
      </c>
      <c r="I153" s="16"/>
      <c r="J153" s="21">
        <f t="shared" si="25"/>
        <v>-4</v>
      </c>
      <c r="K153" s="22">
        <f t="shared" si="26"/>
        <v>-614</v>
      </c>
      <c r="L153" s="16"/>
      <c r="M153" s="21">
        <f t="shared" si="27"/>
        <v>1.1444579099999999</v>
      </c>
      <c r="N153" s="22">
        <f t="shared" si="28"/>
        <v>583.91166754437802</v>
      </c>
      <c r="O153" s="16"/>
      <c r="P153" s="21">
        <f t="shared" si="29"/>
        <v>-2.8555420900000001</v>
      </c>
      <c r="Q153" s="22">
        <f t="shared" si="30"/>
        <v>-30.088332455622389</v>
      </c>
    </row>
    <row r="154" spans="1:17" ht="15" customHeight="1" x14ac:dyDescent="0.25">
      <c r="A154" s="18">
        <v>44400</v>
      </c>
      <c r="B154" s="21">
        <v>0</v>
      </c>
      <c r="C154" s="21">
        <v>0.22375626999999992</v>
      </c>
      <c r="D154" s="22">
        <f t="shared" si="31"/>
        <v>0.22375626999999992</v>
      </c>
      <c r="E154" s="16"/>
      <c r="F154" s="21">
        <v>4</v>
      </c>
      <c r="G154" s="21">
        <v>0</v>
      </c>
      <c r="H154" s="22">
        <f t="shared" si="23"/>
        <v>4</v>
      </c>
      <c r="I154" s="16"/>
      <c r="J154" s="21">
        <f t="shared" si="25"/>
        <v>-4</v>
      </c>
      <c r="K154" s="22">
        <f t="shared" si="26"/>
        <v>-618</v>
      </c>
      <c r="L154" s="16"/>
      <c r="M154" s="21">
        <f t="shared" si="27"/>
        <v>0.22375626999999992</v>
      </c>
      <c r="N154" s="22">
        <f t="shared" si="28"/>
        <v>584.13542381437799</v>
      </c>
      <c r="O154" s="16"/>
      <c r="P154" s="21">
        <f t="shared" si="29"/>
        <v>-3.77624373</v>
      </c>
      <c r="Q154" s="22">
        <f t="shared" si="30"/>
        <v>-33.86457618562239</v>
      </c>
    </row>
    <row r="155" spans="1:17" ht="15" customHeight="1" x14ac:dyDescent="0.25">
      <c r="A155" s="18">
        <v>44403</v>
      </c>
      <c r="B155" s="21">
        <v>0</v>
      </c>
      <c r="C155" s="21">
        <v>0.12179282000000002</v>
      </c>
      <c r="D155" s="22">
        <f t="shared" si="31"/>
        <v>0.12179282000000002</v>
      </c>
      <c r="E155" s="16"/>
      <c r="F155" s="21">
        <v>4</v>
      </c>
      <c r="G155" s="21">
        <v>0</v>
      </c>
      <c r="H155" s="22">
        <f t="shared" si="23"/>
        <v>4</v>
      </c>
      <c r="I155" s="16"/>
      <c r="J155" s="21">
        <f t="shared" si="25"/>
        <v>-4</v>
      </c>
      <c r="K155" s="22">
        <f t="shared" si="26"/>
        <v>-622</v>
      </c>
      <c r="L155" s="16"/>
      <c r="M155" s="21">
        <f t="shared" si="27"/>
        <v>0.12179282000000002</v>
      </c>
      <c r="N155" s="22">
        <f t="shared" si="28"/>
        <v>584.25721663437798</v>
      </c>
      <c r="O155" s="16"/>
      <c r="P155" s="21">
        <f t="shared" si="29"/>
        <v>-3.87820718</v>
      </c>
      <c r="Q155" s="22">
        <f t="shared" si="30"/>
        <v>-37.742783365622387</v>
      </c>
    </row>
    <row r="156" spans="1:17" ht="15" customHeight="1" x14ac:dyDescent="0.25">
      <c r="A156" s="18">
        <v>44404</v>
      </c>
      <c r="B156" s="21">
        <v>0</v>
      </c>
      <c r="C156" s="21">
        <v>1.8988700200000004</v>
      </c>
      <c r="D156" s="22">
        <f t="shared" si="31"/>
        <v>1.8988700200000004</v>
      </c>
      <c r="E156" s="16"/>
      <c r="F156" s="21">
        <v>8</v>
      </c>
      <c r="G156" s="21">
        <v>3.324E-5</v>
      </c>
      <c r="H156" s="22">
        <f t="shared" si="23"/>
        <v>8.0000332400000005</v>
      </c>
      <c r="I156" s="16"/>
      <c r="J156" s="21">
        <f t="shared" si="25"/>
        <v>-8</v>
      </c>
      <c r="K156" s="22">
        <f t="shared" si="26"/>
        <v>-630</v>
      </c>
      <c r="L156" s="16"/>
      <c r="M156" s="21">
        <f t="shared" si="27"/>
        <v>1.8988367800000003</v>
      </c>
      <c r="N156" s="22">
        <f t="shared" si="28"/>
        <v>586.15605341437799</v>
      </c>
      <c r="O156" s="16"/>
      <c r="P156" s="21">
        <f t="shared" si="29"/>
        <v>-6.1011632200000001</v>
      </c>
      <c r="Q156" s="22">
        <f t="shared" si="30"/>
        <v>-43.84394658562239</v>
      </c>
    </row>
    <row r="157" spans="1:17" ht="15" customHeight="1" x14ac:dyDescent="0.25">
      <c r="A157" s="18">
        <v>44405</v>
      </c>
      <c r="B157" s="21">
        <v>0</v>
      </c>
      <c r="C157" s="21">
        <v>3.0026750000000008E-2</v>
      </c>
      <c r="D157" s="22">
        <f t="shared" si="31"/>
        <v>3.0026750000000008E-2</v>
      </c>
      <c r="E157" s="16"/>
      <c r="F157" s="21">
        <v>4</v>
      </c>
      <c r="G157" s="21">
        <v>3.9006599999999998E-3</v>
      </c>
      <c r="H157" s="22">
        <f t="shared" si="23"/>
        <v>4.0039006600000002</v>
      </c>
      <c r="I157" s="16"/>
      <c r="J157" s="21">
        <f t="shared" si="25"/>
        <v>-4</v>
      </c>
      <c r="K157" s="22">
        <f t="shared" si="26"/>
        <v>-634</v>
      </c>
      <c r="L157" s="16"/>
      <c r="M157" s="21">
        <f t="shared" si="27"/>
        <v>2.6126090000000008E-2</v>
      </c>
      <c r="N157" s="22">
        <f t="shared" si="28"/>
        <v>586.18217950437804</v>
      </c>
      <c r="O157" s="16"/>
      <c r="P157" s="21">
        <f t="shared" si="29"/>
        <v>-3.97387391</v>
      </c>
      <c r="Q157" s="22">
        <f t="shared" si="30"/>
        <v>-47.817820495622392</v>
      </c>
    </row>
    <row r="158" spans="1:17" ht="15" customHeight="1" x14ac:dyDescent="0.25">
      <c r="A158" s="18">
        <v>44406</v>
      </c>
      <c r="B158" s="21">
        <v>0</v>
      </c>
      <c r="C158" s="21">
        <v>26.680251239999997</v>
      </c>
      <c r="D158" s="22">
        <f t="shared" si="31"/>
        <v>26.680251239999997</v>
      </c>
      <c r="E158" s="16"/>
      <c r="F158" s="21">
        <v>12</v>
      </c>
      <c r="G158" s="21">
        <v>0</v>
      </c>
      <c r="H158" s="22">
        <f t="shared" si="23"/>
        <v>12</v>
      </c>
      <c r="I158" s="16"/>
      <c r="J158" s="21">
        <f t="shared" si="25"/>
        <v>-12</v>
      </c>
      <c r="K158" s="22">
        <f t="shared" si="26"/>
        <v>-646</v>
      </c>
      <c r="L158" s="16"/>
      <c r="M158" s="21">
        <f t="shared" si="27"/>
        <v>26.680251239999997</v>
      </c>
      <c r="N158" s="22">
        <f t="shared" si="28"/>
        <v>612.862430744378</v>
      </c>
      <c r="O158" s="16"/>
      <c r="P158" s="21">
        <f t="shared" si="29"/>
        <v>14.680251239999997</v>
      </c>
      <c r="Q158" s="22">
        <f t="shared" si="30"/>
        <v>-33.137569255622395</v>
      </c>
    </row>
    <row r="159" spans="1:17" ht="15" customHeight="1" x14ac:dyDescent="0.25">
      <c r="A159" s="18">
        <v>44407</v>
      </c>
      <c r="B159" s="21">
        <v>0</v>
      </c>
      <c r="C159" s="21">
        <v>72.568955079999995</v>
      </c>
      <c r="D159" s="22">
        <f t="shared" si="31"/>
        <v>72.568955079999995</v>
      </c>
      <c r="E159" s="16"/>
      <c r="F159" s="21">
        <v>12.5</v>
      </c>
      <c r="G159" s="21">
        <v>0</v>
      </c>
      <c r="H159" s="22">
        <f t="shared" si="23"/>
        <v>12.5</v>
      </c>
      <c r="I159" s="16"/>
      <c r="J159" s="21">
        <f t="shared" si="25"/>
        <v>-12.5</v>
      </c>
      <c r="K159" s="22">
        <f t="shared" si="26"/>
        <v>-658.5</v>
      </c>
      <c r="L159" s="16"/>
      <c r="M159" s="21">
        <f t="shared" si="27"/>
        <v>72.568955079999995</v>
      </c>
      <c r="N159" s="22">
        <f t="shared" si="28"/>
        <v>685.43138582437803</v>
      </c>
      <c r="O159" s="16"/>
      <c r="P159" s="21">
        <f t="shared" si="29"/>
        <v>60.068955079999995</v>
      </c>
      <c r="Q159" s="22">
        <f t="shared" si="30"/>
        <v>26.9313858243776</v>
      </c>
    </row>
    <row r="160" spans="1:17" ht="15" customHeight="1" x14ac:dyDescent="0.25">
      <c r="A160" s="18">
        <v>44410</v>
      </c>
      <c r="B160" s="21">
        <v>0</v>
      </c>
      <c r="C160" s="21">
        <v>3.0911730000000002E-2</v>
      </c>
      <c r="D160" s="22">
        <f t="shared" si="31"/>
        <v>3.0911730000000002E-2</v>
      </c>
      <c r="E160" s="16"/>
      <c r="F160" s="21">
        <v>3.5</v>
      </c>
      <c r="G160" s="21">
        <v>0</v>
      </c>
      <c r="H160" s="22">
        <f t="shared" si="23"/>
        <v>3.5</v>
      </c>
      <c r="I160" s="16"/>
      <c r="J160" s="21">
        <f t="shared" si="25"/>
        <v>-3.5</v>
      </c>
      <c r="K160" s="22">
        <f t="shared" si="26"/>
        <v>-662</v>
      </c>
      <c r="L160" s="16"/>
      <c r="M160" s="21">
        <f t="shared" si="27"/>
        <v>3.0911730000000002E-2</v>
      </c>
      <c r="N160" s="22">
        <f t="shared" si="28"/>
        <v>685.46229755437798</v>
      </c>
      <c r="O160" s="16"/>
      <c r="P160" s="21">
        <f t="shared" si="29"/>
        <v>-3.4690882699999999</v>
      </c>
      <c r="Q160" s="22">
        <f t="shared" si="30"/>
        <v>23.462297554377599</v>
      </c>
    </row>
    <row r="161" spans="1:17" ht="15" customHeight="1" x14ac:dyDescent="0.25">
      <c r="A161" s="18">
        <v>44411</v>
      </c>
      <c r="B161" s="21">
        <v>0</v>
      </c>
      <c r="C161" s="21">
        <v>15.571399327029296</v>
      </c>
      <c r="D161" s="22">
        <f t="shared" si="31"/>
        <v>15.571399327029296</v>
      </c>
      <c r="E161" s="16"/>
      <c r="F161" s="21">
        <v>3.2</v>
      </c>
      <c r="G161" s="21">
        <v>0</v>
      </c>
      <c r="H161" s="22">
        <f t="shared" si="23"/>
        <v>3.2</v>
      </c>
      <c r="I161" s="16"/>
      <c r="J161" s="21">
        <f t="shared" si="25"/>
        <v>-3.2</v>
      </c>
      <c r="K161" s="22">
        <f t="shared" si="26"/>
        <v>-665.2</v>
      </c>
      <c r="L161" s="16"/>
      <c r="M161" s="21">
        <f t="shared" si="27"/>
        <v>15.571399327029296</v>
      </c>
      <c r="N161" s="22">
        <f t="shared" si="28"/>
        <v>701.03369688140731</v>
      </c>
      <c r="O161" s="16"/>
      <c r="P161" s="21">
        <f t="shared" si="29"/>
        <v>12.371399327029295</v>
      </c>
      <c r="Q161" s="22">
        <f t="shared" si="30"/>
        <v>35.833696881406894</v>
      </c>
    </row>
    <row r="162" spans="1:17" ht="15" customHeight="1" x14ac:dyDescent="0.25">
      <c r="A162" s="18">
        <v>44412</v>
      </c>
      <c r="B162" s="21">
        <v>0</v>
      </c>
      <c r="C162" s="21">
        <v>1.009001E-2</v>
      </c>
      <c r="D162" s="22">
        <f t="shared" si="31"/>
        <v>1.009001E-2</v>
      </c>
      <c r="E162" s="16"/>
      <c r="F162" s="21">
        <v>8</v>
      </c>
      <c r="G162" s="21">
        <v>8.0330000000000002E-3</v>
      </c>
      <c r="H162" s="22">
        <f t="shared" si="23"/>
        <v>8.0080329999999993</v>
      </c>
      <c r="I162" s="16"/>
      <c r="J162" s="21">
        <f t="shared" si="25"/>
        <v>-8</v>
      </c>
      <c r="K162" s="22">
        <f t="shared" si="26"/>
        <v>-673.2</v>
      </c>
      <c r="L162" s="16"/>
      <c r="M162" s="21">
        <f t="shared" si="27"/>
        <v>2.0570099999999997E-3</v>
      </c>
      <c r="N162" s="22">
        <f t="shared" si="28"/>
        <v>701.03575389140735</v>
      </c>
      <c r="O162" s="16"/>
      <c r="P162" s="21">
        <f t="shared" si="29"/>
        <v>-7.9979429900000003</v>
      </c>
      <c r="Q162" s="22">
        <f t="shared" si="30"/>
        <v>27.835753891406895</v>
      </c>
    </row>
    <row r="163" spans="1:17" ht="15" customHeight="1" x14ac:dyDescent="0.25">
      <c r="A163" s="18">
        <v>44413</v>
      </c>
      <c r="B163" s="21">
        <v>0</v>
      </c>
      <c r="C163" s="21">
        <v>11.408562402806485</v>
      </c>
      <c r="D163" s="22">
        <f t="shared" si="31"/>
        <v>11.408562402806485</v>
      </c>
      <c r="E163" s="16"/>
      <c r="F163" s="21">
        <v>5.3</v>
      </c>
      <c r="G163" s="21">
        <v>0</v>
      </c>
      <c r="H163" s="22">
        <f t="shared" si="23"/>
        <v>5.3</v>
      </c>
      <c r="I163" s="16"/>
      <c r="J163" s="21">
        <f t="shared" si="25"/>
        <v>-5.3</v>
      </c>
      <c r="K163" s="22">
        <f t="shared" si="26"/>
        <v>-678.5</v>
      </c>
      <c r="L163" s="16"/>
      <c r="M163" s="21">
        <f t="shared" si="27"/>
        <v>11.408562402806485</v>
      </c>
      <c r="N163" s="22">
        <f t="shared" si="28"/>
        <v>712.44431629421388</v>
      </c>
      <c r="O163" s="16"/>
      <c r="P163" s="21">
        <f t="shared" si="29"/>
        <v>6.1085624028064851</v>
      </c>
      <c r="Q163" s="22">
        <f t="shared" si="30"/>
        <v>33.94431629421338</v>
      </c>
    </row>
    <row r="164" spans="1:17" ht="15" customHeight="1" x14ac:dyDescent="0.25">
      <c r="A164" s="18">
        <v>44414</v>
      </c>
      <c r="B164" s="21">
        <v>0</v>
      </c>
      <c r="C164" s="21">
        <v>6.8900000000000001E-6</v>
      </c>
      <c r="D164" s="22">
        <f t="shared" si="31"/>
        <v>6.8900000000000001E-6</v>
      </c>
      <c r="E164" s="16"/>
      <c r="F164" s="21">
        <v>7.5</v>
      </c>
      <c r="G164" s="21">
        <v>8.9111399999999997E-3</v>
      </c>
      <c r="H164" s="22">
        <f t="shared" si="23"/>
        <v>7.5089111400000004</v>
      </c>
      <c r="I164" s="16"/>
      <c r="J164" s="21">
        <f t="shared" si="25"/>
        <v>-7.5</v>
      </c>
      <c r="K164" s="22">
        <f t="shared" si="26"/>
        <v>-686</v>
      </c>
      <c r="L164" s="16"/>
      <c r="M164" s="21">
        <f t="shared" si="27"/>
        <v>-8.904249999999999E-3</v>
      </c>
      <c r="N164" s="22">
        <f t="shared" si="28"/>
        <v>712.43541204421388</v>
      </c>
      <c r="O164" s="16"/>
      <c r="P164" s="21">
        <f t="shared" si="29"/>
        <v>-7.5089042499999996</v>
      </c>
      <c r="Q164" s="22">
        <f t="shared" si="30"/>
        <v>26.435412044213379</v>
      </c>
    </row>
    <row r="165" spans="1:17" ht="15" customHeight="1" x14ac:dyDescent="0.25">
      <c r="A165" s="18">
        <v>44417</v>
      </c>
      <c r="B165" s="21">
        <v>0</v>
      </c>
      <c r="C165" s="21">
        <v>0</v>
      </c>
      <c r="D165" s="22">
        <f t="shared" ref="D165:D169" si="32">B165+C165</f>
        <v>0</v>
      </c>
      <c r="E165" s="16"/>
      <c r="F165" s="21">
        <v>5</v>
      </c>
      <c r="G165" s="21">
        <v>0</v>
      </c>
      <c r="H165" s="22">
        <f t="shared" ref="H165:H169" si="33">F165+G165</f>
        <v>5</v>
      </c>
      <c r="I165" s="16"/>
      <c r="J165" s="21">
        <f t="shared" si="25"/>
        <v>-5</v>
      </c>
      <c r="K165" s="22">
        <f t="shared" si="26"/>
        <v>-691</v>
      </c>
      <c r="L165" s="16"/>
      <c r="M165" s="21">
        <f t="shared" si="27"/>
        <v>0</v>
      </c>
      <c r="N165" s="22">
        <f t="shared" si="28"/>
        <v>712.43541204421388</v>
      </c>
      <c r="O165" s="16"/>
      <c r="P165" s="21">
        <f t="shared" si="29"/>
        <v>-5</v>
      </c>
      <c r="Q165" s="22">
        <f t="shared" si="30"/>
        <v>21.435412044213379</v>
      </c>
    </row>
    <row r="166" spans="1:17" ht="15" customHeight="1" x14ac:dyDescent="0.25">
      <c r="A166" s="18">
        <v>44418</v>
      </c>
      <c r="B166" s="21">
        <v>0</v>
      </c>
      <c r="C166" s="21">
        <v>1.7064716500000001</v>
      </c>
      <c r="D166" s="22">
        <f t="shared" si="32"/>
        <v>1.7064716500000001</v>
      </c>
      <c r="E166" s="16"/>
      <c r="F166" s="21">
        <v>10</v>
      </c>
      <c r="G166" s="21">
        <v>0</v>
      </c>
      <c r="H166" s="22">
        <f t="shared" si="33"/>
        <v>10</v>
      </c>
      <c r="I166" s="16"/>
      <c r="J166" s="21">
        <f t="shared" si="25"/>
        <v>-10</v>
      </c>
      <c r="K166" s="22">
        <f t="shared" si="26"/>
        <v>-701</v>
      </c>
      <c r="L166" s="16"/>
      <c r="M166" s="21">
        <f t="shared" si="27"/>
        <v>1.7064716500000001</v>
      </c>
      <c r="N166" s="22">
        <f t="shared" si="28"/>
        <v>714.1418836942139</v>
      </c>
      <c r="O166" s="16"/>
      <c r="P166" s="21">
        <f t="shared" si="29"/>
        <v>-8.293528349999999</v>
      </c>
      <c r="Q166" s="22">
        <f t="shared" si="30"/>
        <v>13.14188369421338</v>
      </c>
    </row>
    <row r="167" spans="1:17" ht="15" customHeight="1" x14ac:dyDescent="0.25">
      <c r="A167" s="18">
        <v>44419</v>
      </c>
      <c r="B167" s="21">
        <v>0</v>
      </c>
      <c r="C167" s="21">
        <v>4.3411499999999993E-3</v>
      </c>
      <c r="D167" s="22">
        <f t="shared" si="32"/>
        <v>4.3411499999999993E-3</v>
      </c>
      <c r="E167" s="16"/>
      <c r="F167" s="21">
        <v>14</v>
      </c>
      <c r="G167" s="21">
        <v>7.5423599999999997E-3</v>
      </c>
      <c r="H167" s="22">
        <f t="shared" si="33"/>
        <v>14.00754236</v>
      </c>
      <c r="I167" s="16"/>
      <c r="J167" s="21">
        <f t="shared" si="25"/>
        <v>-14</v>
      </c>
      <c r="K167" s="22">
        <f t="shared" si="26"/>
        <v>-715</v>
      </c>
      <c r="L167" s="16"/>
      <c r="M167" s="21">
        <f t="shared" si="27"/>
        <v>-3.2012100000000003E-3</v>
      </c>
      <c r="N167" s="22">
        <f t="shared" si="28"/>
        <v>714.13868248421386</v>
      </c>
      <c r="O167" s="16"/>
      <c r="P167" s="21">
        <f t="shared" si="29"/>
        <v>-14.00320121</v>
      </c>
      <c r="Q167" s="22">
        <f t="shared" si="30"/>
        <v>-0.86131751578662019</v>
      </c>
    </row>
    <row r="168" spans="1:17" ht="15" customHeight="1" x14ac:dyDescent="0.25">
      <c r="A168" s="18">
        <v>44420</v>
      </c>
      <c r="B168" s="21">
        <v>0</v>
      </c>
      <c r="C168" s="21">
        <v>11.072968497887052</v>
      </c>
      <c r="D168" s="22">
        <f t="shared" si="32"/>
        <v>11.072968497887052</v>
      </c>
      <c r="E168" s="16"/>
      <c r="F168" s="21">
        <v>11.5</v>
      </c>
      <c r="G168" s="21">
        <v>0</v>
      </c>
      <c r="H168" s="22">
        <f t="shared" si="33"/>
        <v>11.5</v>
      </c>
      <c r="I168" s="16"/>
      <c r="J168" s="21">
        <f t="shared" si="25"/>
        <v>-11.5</v>
      </c>
      <c r="K168" s="22">
        <f t="shared" si="26"/>
        <v>-726.5</v>
      </c>
      <c r="L168" s="16"/>
      <c r="M168" s="21">
        <f t="shared" si="27"/>
        <v>11.072968497887052</v>
      </c>
      <c r="N168" s="22">
        <f t="shared" si="28"/>
        <v>725.21165098210088</v>
      </c>
      <c r="O168" s="16"/>
      <c r="P168" s="21">
        <f t="shared" si="29"/>
        <v>-0.42703150211294805</v>
      </c>
      <c r="Q168" s="22">
        <f t="shared" si="30"/>
        <v>-1.2883490178995682</v>
      </c>
    </row>
    <row r="169" spans="1:17" ht="15" customHeight="1" x14ac:dyDescent="0.25">
      <c r="A169" s="18">
        <v>44421</v>
      </c>
      <c r="B169" s="21">
        <v>0</v>
      </c>
      <c r="C169" s="21">
        <v>2.7405684300000002</v>
      </c>
      <c r="D169" s="22">
        <f t="shared" si="32"/>
        <v>2.7405684300000002</v>
      </c>
      <c r="E169" s="16"/>
      <c r="F169" s="21">
        <v>12</v>
      </c>
      <c r="G169" s="21">
        <v>0</v>
      </c>
      <c r="H169" s="22">
        <f t="shared" si="33"/>
        <v>12</v>
      </c>
      <c r="I169" s="16"/>
      <c r="J169" s="21">
        <f t="shared" si="25"/>
        <v>-12</v>
      </c>
      <c r="K169" s="22">
        <f t="shared" si="26"/>
        <v>-738.5</v>
      </c>
      <c r="L169" s="16"/>
      <c r="M169" s="21">
        <f t="shared" si="27"/>
        <v>2.7405684300000002</v>
      </c>
      <c r="N169" s="22">
        <f t="shared" si="28"/>
        <v>727.95221941210093</v>
      </c>
      <c r="O169" s="16"/>
      <c r="P169" s="21">
        <f t="shared" si="29"/>
        <v>-9.2594315700000003</v>
      </c>
      <c r="Q169" s="22">
        <f t="shared" si="30"/>
        <v>-10.547780587899569</v>
      </c>
    </row>
    <row r="170" spans="1:17" ht="15" customHeight="1" x14ac:dyDescent="0.25">
      <c r="A170" s="18">
        <v>44424</v>
      </c>
      <c r="B170" s="21">
        <v>0</v>
      </c>
      <c r="C170" s="21">
        <v>2.2773979999999999E-2</v>
      </c>
      <c r="D170" s="22">
        <f t="shared" ref="D170:D174" si="34">B170+C170</f>
        <v>2.2773979999999999E-2</v>
      </c>
      <c r="E170" s="16"/>
      <c r="F170" s="21">
        <v>5</v>
      </c>
      <c r="G170" s="21">
        <v>0</v>
      </c>
      <c r="H170" s="22">
        <f t="shared" ref="H170:H174" si="35">F170+G170</f>
        <v>5</v>
      </c>
      <c r="I170" s="16"/>
      <c r="J170" s="21">
        <f t="shared" si="25"/>
        <v>-5</v>
      </c>
      <c r="K170" s="22">
        <f t="shared" si="26"/>
        <v>-743.5</v>
      </c>
      <c r="L170" s="16"/>
      <c r="M170" s="21">
        <f t="shared" si="27"/>
        <v>2.2773979999999999E-2</v>
      </c>
      <c r="N170" s="22">
        <f t="shared" si="28"/>
        <v>727.97499339210094</v>
      </c>
      <c r="O170" s="16"/>
      <c r="P170" s="21">
        <f t="shared" si="29"/>
        <v>-4.9772260199999998</v>
      </c>
      <c r="Q170" s="22">
        <f t="shared" si="30"/>
        <v>-15.525006607899568</v>
      </c>
    </row>
    <row r="171" spans="1:17" ht="15" customHeight="1" x14ac:dyDescent="0.25">
      <c r="A171" s="18">
        <v>44425</v>
      </c>
      <c r="B171" s="21">
        <v>0</v>
      </c>
      <c r="C171" s="21">
        <v>1.2233531700000002</v>
      </c>
      <c r="D171" s="22">
        <f t="shared" si="34"/>
        <v>1.2233531700000002</v>
      </c>
      <c r="E171" s="16"/>
      <c r="F171" s="21">
        <v>5</v>
      </c>
      <c r="G171" s="21">
        <v>0</v>
      </c>
      <c r="H171" s="22">
        <f t="shared" si="35"/>
        <v>5</v>
      </c>
      <c r="I171" s="16"/>
      <c r="J171" s="21">
        <f t="shared" si="25"/>
        <v>-5</v>
      </c>
      <c r="K171" s="22">
        <f t="shared" si="26"/>
        <v>-748.5</v>
      </c>
      <c r="L171" s="16"/>
      <c r="M171" s="21">
        <f t="shared" si="27"/>
        <v>1.2233531700000002</v>
      </c>
      <c r="N171" s="22">
        <f t="shared" si="28"/>
        <v>729.19834656210094</v>
      </c>
      <c r="O171" s="16"/>
      <c r="P171" s="21">
        <f t="shared" si="29"/>
        <v>-3.7766468299999998</v>
      </c>
      <c r="Q171" s="22">
        <f t="shared" si="30"/>
        <v>-19.301653437899567</v>
      </c>
    </row>
    <row r="172" spans="1:17" ht="15" customHeight="1" x14ac:dyDescent="0.25">
      <c r="A172" s="18">
        <v>44426</v>
      </c>
      <c r="B172" s="21">
        <v>0</v>
      </c>
      <c r="C172" s="21">
        <v>0.40674761999999998</v>
      </c>
      <c r="D172" s="22">
        <f t="shared" si="34"/>
        <v>0.40674761999999998</v>
      </c>
      <c r="E172" s="16"/>
      <c r="F172" s="21">
        <v>10</v>
      </c>
      <c r="G172" s="21">
        <v>0</v>
      </c>
      <c r="H172" s="22">
        <f t="shared" si="35"/>
        <v>10</v>
      </c>
      <c r="I172" s="16"/>
      <c r="J172" s="21">
        <f t="shared" si="25"/>
        <v>-10</v>
      </c>
      <c r="K172" s="22">
        <f t="shared" si="26"/>
        <v>-758.5</v>
      </c>
      <c r="L172" s="16"/>
      <c r="M172" s="21">
        <f t="shared" si="27"/>
        <v>0.40674761999999998</v>
      </c>
      <c r="N172" s="22">
        <f t="shared" si="28"/>
        <v>729.60509418210097</v>
      </c>
      <c r="O172" s="16"/>
      <c r="P172" s="21">
        <f t="shared" si="29"/>
        <v>-9.5932523799999991</v>
      </c>
      <c r="Q172" s="22">
        <f t="shared" si="30"/>
        <v>-28.894905817899566</v>
      </c>
    </row>
    <row r="173" spans="1:17" ht="15" customHeight="1" x14ac:dyDescent="0.25">
      <c r="A173" s="18">
        <v>44427</v>
      </c>
      <c r="B173" s="21">
        <v>0</v>
      </c>
      <c r="C173" s="21">
        <v>2.5927982700000003</v>
      </c>
      <c r="D173" s="22">
        <f t="shared" si="34"/>
        <v>2.5927982700000003</v>
      </c>
      <c r="E173" s="16"/>
      <c r="F173" s="21">
        <v>11.6</v>
      </c>
      <c r="G173" s="21">
        <v>0</v>
      </c>
      <c r="H173" s="22">
        <f t="shared" si="35"/>
        <v>11.6</v>
      </c>
      <c r="I173" s="16"/>
      <c r="J173" s="21">
        <f t="shared" si="25"/>
        <v>-11.6</v>
      </c>
      <c r="K173" s="22">
        <f t="shared" si="26"/>
        <v>-770.1</v>
      </c>
      <c r="L173" s="16"/>
      <c r="M173" s="21">
        <f t="shared" si="27"/>
        <v>2.5927982700000003</v>
      </c>
      <c r="N173" s="22">
        <f t="shared" si="28"/>
        <v>732.19789245210097</v>
      </c>
      <c r="O173" s="16"/>
      <c r="P173" s="21">
        <f t="shared" si="29"/>
        <v>-9.0072017299999985</v>
      </c>
      <c r="Q173" s="22">
        <f t="shared" si="30"/>
        <v>-37.902107547899561</v>
      </c>
    </row>
    <row r="174" spans="1:17" ht="15" customHeight="1" x14ac:dyDescent="0.25">
      <c r="A174" s="18">
        <v>44428</v>
      </c>
      <c r="B174" s="21">
        <v>0</v>
      </c>
      <c r="C174" s="21">
        <v>0.46434162000000001</v>
      </c>
      <c r="D174" s="22">
        <f t="shared" si="34"/>
        <v>0.46434162000000001</v>
      </c>
      <c r="E174" s="16"/>
      <c r="F174" s="21">
        <v>5</v>
      </c>
      <c r="G174" s="21">
        <v>0</v>
      </c>
      <c r="H174" s="22">
        <f t="shared" si="35"/>
        <v>5</v>
      </c>
      <c r="I174" s="16"/>
      <c r="J174" s="21">
        <f t="shared" si="25"/>
        <v>-5</v>
      </c>
      <c r="K174" s="22">
        <f t="shared" si="26"/>
        <v>-775.1</v>
      </c>
      <c r="L174" s="16"/>
      <c r="M174" s="21">
        <f t="shared" si="27"/>
        <v>0.46434162000000001</v>
      </c>
      <c r="N174" s="22">
        <f t="shared" si="28"/>
        <v>732.662234072101</v>
      </c>
      <c r="O174" s="16"/>
      <c r="P174" s="21">
        <f t="shared" si="29"/>
        <v>-4.5356583800000001</v>
      </c>
      <c r="Q174" s="22">
        <f t="shared" si="30"/>
        <v>-42.437765927899562</v>
      </c>
    </row>
    <row r="175" spans="1:17" ht="15" customHeight="1" x14ac:dyDescent="0.25">
      <c r="A175" s="18">
        <v>44431</v>
      </c>
      <c r="B175" s="21">
        <v>0</v>
      </c>
      <c r="C175" s="21">
        <v>0.29649338000000003</v>
      </c>
      <c r="D175" s="22">
        <f t="shared" ref="D175:D179" si="36">B175+C175</f>
        <v>0.29649338000000003</v>
      </c>
      <c r="E175" s="16"/>
      <c r="F175" s="21">
        <v>4</v>
      </c>
      <c r="G175" s="21">
        <v>6.4700000000000001E-5</v>
      </c>
      <c r="H175" s="22">
        <f t="shared" ref="H175:H179" si="37">F175+G175</f>
        <v>4.0000647000000003</v>
      </c>
      <c r="I175" s="16"/>
      <c r="J175" s="21">
        <f t="shared" si="25"/>
        <v>-4</v>
      </c>
      <c r="K175" s="22">
        <f t="shared" si="26"/>
        <v>-779.1</v>
      </c>
      <c r="L175" s="16"/>
      <c r="M175" s="21">
        <f t="shared" si="27"/>
        <v>0.29642868000000006</v>
      </c>
      <c r="N175" s="22">
        <f t="shared" si="28"/>
        <v>732.95866275210096</v>
      </c>
      <c r="O175" s="16"/>
      <c r="P175" s="21">
        <f t="shared" si="29"/>
        <v>-3.70357132</v>
      </c>
      <c r="Q175" s="22">
        <f t="shared" si="30"/>
        <v>-46.141337247899564</v>
      </c>
    </row>
    <row r="176" spans="1:17" ht="15" customHeight="1" x14ac:dyDescent="0.25">
      <c r="A176" s="18">
        <v>44432</v>
      </c>
      <c r="B176" s="21">
        <v>0</v>
      </c>
      <c r="C176" s="21">
        <v>7.7602696</v>
      </c>
      <c r="D176" s="22">
        <f t="shared" si="36"/>
        <v>7.7602696</v>
      </c>
      <c r="E176" s="16"/>
      <c r="F176" s="21">
        <v>8.5</v>
      </c>
      <c r="G176" s="21">
        <v>0</v>
      </c>
      <c r="H176" s="22">
        <f t="shared" si="37"/>
        <v>8.5</v>
      </c>
      <c r="I176" s="16"/>
      <c r="J176" s="21">
        <f t="shared" si="25"/>
        <v>-8.5</v>
      </c>
      <c r="K176" s="22">
        <f t="shared" si="26"/>
        <v>-787.6</v>
      </c>
      <c r="L176" s="16"/>
      <c r="M176" s="21">
        <f t="shared" si="27"/>
        <v>7.7602696</v>
      </c>
      <c r="N176" s="22">
        <f t="shared" si="28"/>
        <v>740.71893235210098</v>
      </c>
      <c r="O176" s="16"/>
      <c r="P176" s="21">
        <f t="shared" si="29"/>
        <v>-0.73973040000000001</v>
      </c>
      <c r="Q176" s="22">
        <f t="shared" si="30"/>
        <v>-46.881067647899563</v>
      </c>
    </row>
    <row r="177" spans="1:17" ht="15" customHeight="1" x14ac:dyDescent="0.25">
      <c r="A177" s="18">
        <v>44433</v>
      </c>
      <c r="B177" s="21">
        <v>0</v>
      </c>
      <c r="C177" s="21">
        <v>7.2647500000000004E-2</v>
      </c>
      <c r="D177" s="22">
        <f t="shared" si="36"/>
        <v>7.2647500000000004E-2</v>
      </c>
      <c r="E177" s="16"/>
      <c r="F177" s="21">
        <v>5.5</v>
      </c>
      <c r="G177" s="21">
        <v>0</v>
      </c>
      <c r="H177" s="22">
        <f t="shared" si="37"/>
        <v>5.5</v>
      </c>
      <c r="I177" s="16"/>
      <c r="J177" s="21">
        <f t="shared" si="25"/>
        <v>-5.5</v>
      </c>
      <c r="K177" s="22">
        <f t="shared" si="26"/>
        <v>-793.1</v>
      </c>
      <c r="L177" s="16"/>
      <c r="M177" s="21">
        <f t="shared" si="27"/>
        <v>7.2647500000000004E-2</v>
      </c>
      <c r="N177" s="22">
        <f t="shared" si="28"/>
        <v>740.79157985210099</v>
      </c>
      <c r="O177" s="16"/>
      <c r="P177" s="21">
        <f t="shared" si="29"/>
        <v>-5.4273524999999996</v>
      </c>
      <c r="Q177" s="22">
        <f t="shared" si="30"/>
        <v>-52.308420147899561</v>
      </c>
    </row>
    <row r="178" spans="1:17" ht="15" customHeight="1" x14ac:dyDescent="0.25">
      <c r="A178" s="18">
        <v>44434</v>
      </c>
      <c r="B178" s="21">
        <v>0</v>
      </c>
      <c r="C178" s="21">
        <v>16.303715049999997</v>
      </c>
      <c r="D178" s="22">
        <f t="shared" si="36"/>
        <v>16.303715049999997</v>
      </c>
      <c r="E178" s="16"/>
      <c r="F178" s="21">
        <v>12</v>
      </c>
      <c r="G178" s="21">
        <v>0</v>
      </c>
      <c r="H178" s="22">
        <f t="shared" si="37"/>
        <v>12</v>
      </c>
      <c r="I178" s="16"/>
      <c r="J178" s="21">
        <f t="shared" si="25"/>
        <v>-12</v>
      </c>
      <c r="K178" s="22">
        <f t="shared" si="26"/>
        <v>-805.1</v>
      </c>
      <c r="L178" s="16"/>
      <c r="M178" s="21">
        <f t="shared" si="27"/>
        <v>16.303715049999997</v>
      </c>
      <c r="N178" s="22">
        <f t="shared" si="28"/>
        <v>757.09529490210105</v>
      </c>
      <c r="O178" s="16"/>
      <c r="P178" s="21">
        <f t="shared" si="29"/>
        <v>4.3037150499999974</v>
      </c>
      <c r="Q178" s="22">
        <f t="shared" si="30"/>
        <v>-48.00470509789956</v>
      </c>
    </row>
    <row r="179" spans="1:17" ht="15" customHeight="1" x14ac:dyDescent="0.25">
      <c r="A179" s="18">
        <v>44435</v>
      </c>
      <c r="B179" s="21">
        <v>0</v>
      </c>
      <c r="C179" s="21">
        <v>0.33217017999999998</v>
      </c>
      <c r="D179" s="22">
        <f t="shared" si="36"/>
        <v>0.33217017999999998</v>
      </c>
      <c r="E179" s="16"/>
      <c r="F179" s="21">
        <v>5</v>
      </c>
      <c r="G179" s="21">
        <v>0</v>
      </c>
      <c r="H179" s="22">
        <f t="shared" si="37"/>
        <v>5</v>
      </c>
      <c r="I179" s="16"/>
      <c r="J179" s="21">
        <f t="shared" si="25"/>
        <v>-5</v>
      </c>
      <c r="K179" s="22">
        <f t="shared" si="26"/>
        <v>-810.1</v>
      </c>
      <c r="L179" s="16"/>
      <c r="M179" s="21">
        <f t="shared" si="27"/>
        <v>0.33217017999999998</v>
      </c>
      <c r="N179" s="22">
        <f t="shared" si="28"/>
        <v>757.42746508210109</v>
      </c>
      <c r="O179" s="16"/>
      <c r="P179" s="21">
        <f t="shared" si="29"/>
        <v>-4.6678298199999997</v>
      </c>
      <c r="Q179" s="22">
        <f t="shared" si="30"/>
        <v>-52.672534917899561</v>
      </c>
    </row>
    <row r="180" spans="1:17" ht="15" customHeight="1" x14ac:dyDescent="0.25">
      <c r="A180" s="18">
        <v>44438</v>
      </c>
      <c r="B180" s="21">
        <v>0</v>
      </c>
      <c r="C180" s="21">
        <v>12.146494710000001</v>
      </c>
      <c r="D180" s="22">
        <f t="shared" ref="D180:D243" si="38">B180+C180</f>
        <v>12.146494710000001</v>
      </c>
      <c r="E180" s="16"/>
      <c r="F180" s="21">
        <v>10</v>
      </c>
      <c r="G180" s="21">
        <v>0</v>
      </c>
      <c r="H180" s="22">
        <f t="shared" ref="H180:H211" si="39">F180+G180</f>
        <v>10</v>
      </c>
      <c r="I180" s="16"/>
      <c r="J180" s="21">
        <f t="shared" si="25"/>
        <v>-10</v>
      </c>
      <c r="K180" s="22">
        <f t="shared" si="26"/>
        <v>-820.1</v>
      </c>
      <c r="L180" s="16"/>
      <c r="M180" s="21">
        <f t="shared" si="27"/>
        <v>12.146494710000001</v>
      </c>
      <c r="N180" s="22">
        <f t="shared" si="28"/>
        <v>769.57395979210105</v>
      </c>
      <c r="O180" s="16"/>
      <c r="P180" s="21">
        <f t="shared" si="29"/>
        <v>2.1464947100000007</v>
      </c>
      <c r="Q180" s="22">
        <f t="shared" si="30"/>
        <v>-50.526040207899563</v>
      </c>
    </row>
    <row r="181" spans="1:17" ht="15" customHeight="1" x14ac:dyDescent="0.25">
      <c r="A181" s="18">
        <v>44439</v>
      </c>
      <c r="B181" s="21">
        <v>0</v>
      </c>
      <c r="C181" s="21">
        <v>6.6733974299999996</v>
      </c>
      <c r="D181" s="22">
        <f t="shared" si="38"/>
        <v>6.6733974299999996</v>
      </c>
      <c r="E181" s="16"/>
      <c r="F181" s="21">
        <v>10.8</v>
      </c>
      <c r="G181" s="21">
        <v>2.1015270899999998</v>
      </c>
      <c r="H181" s="22">
        <f t="shared" si="39"/>
        <v>12.90152709</v>
      </c>
      <c r="I181" s="16"/>
      <c r="J181" s="21">
        <f t="shared" si="25"/>
        <v>-10.8</v>
      </c>
      <c r="K181" s="22">
        <f t="shared" si="26"/>
        <v>-830.9</v>
      </c>
      <c r="L181" s="16"/>
      <c r="M181" s="21">
        <f t="shared" si="27"/>
        <v>4.5718703400000003</v>
      </c>
      <c r="N181" s="22">
        <f t="shared" si="28"/>
        <v>774.14583013210108</v>
      </c>
      <c r="O181" s="16"/>
      <c r="P181" s="21">
        <f t="shared" si="29"/>
        <v>-6.2281296600000005</v>
      </c>
      <c r="Q181" s="22">
        <f t="shared" si="30"/>
        <v>-56.754169867899563</v>
      </c>
    </row>
    <row r="182" spans="1:17" ht="15" customHeight="1" x14ac:dyDescent="0.25">
      <c r="A182" s="18">
        <v>44440</v>
      </c>
      <c r="B182" s="21">
        <v>0</v>
      </c>
      <c r="C182" s="21">
        <v>3.1233370000000003E-2</v>
      </c>
      <c r="D182" s="22">
        <f t="shared" si="38"/>
        <v>3.1233370000000003E-2</v>
      </c>
      <c r="E182" s="16"/>
      <c r="F182" s="21">
        <v>10</v>
      </c>
      <c r="G182" s="21">
        <v>0.54612993999999992</v>
      </c>
      <c r="H182" s="22">
        <f t="shared" si="39"/>
        <v>10.54612994</v>
      </c>
      <c r="I182" s="16"/>
      <c r="J182" s="21">
        <f t="shared" si="25"/>
        <v>-10</v>
      </c>
      <c r="K182" s="22">
        <f t="shared" si="26"/>
        <v>-840.9</v>
      </c>
      <c r="L182" s="16"/>
      <c r="M182" s="21">
        <f t="shared" si="27"/>
        <v>-0.51489656999999989</v>
      </c>
      <c r="N182" s="22">
        <f t="shared" si="28"/>
        <v>773.63093356210106</v>
      </c>
      <c r="O182" s="16"/>
      <c r="P182" s="21">
        <f t="shared" si="29"/>
        <v>-10.514896569999999</v>
      </c>
      <c r="Q182" s="22">
        <f t="shared" si="30"/>
        <v>-67.269066437899568</v>
      </c>
    </row>
    <row r="183" spans="1:17" ht="15" customHeight="1" x14ac:dyDescent="0.25">
      <c r="A183" s="18">
        <v>44441</v>
      </c>
      <c r="B183" s="21">
        <v>0</v>
      </c>
      <c r="C183" s="21">
        <v>18.13660398</v>
      </c>
      <c r="D183" s="22">
        <f t="shared" si="38"/>
        <v>18.13660398</v>
      </c>
      <c r="E183" s="16"/>
      <c r="F183" s="21">
        <v>10.5</v>
      </c>
      <c r="G183" s="21">
        <v>0</v>
      </c>
      <c r="H183" s="22">
        <f t="shared" si="39"/>
        <v>10.5</v>
      </c>
      <c r="I183" s="16"/>
      <c r="J183" s="21">
        <f t="shared" si="25"/>
        <v>-10.5</v>
      </c>
      <c r="K183" s="22">
        <f t="shared" si="26"/>
        <v>-851.4</v>
      </c>
      <c r="L183" s="16"/>
      <c r="M183" s="21">
        <f t="shared" si="27"/>
        <v>18.13660398</v>
      </c>
      <c r="N183" s="22">
        <f t="shared" si="28"/>
        <v>791.76753754210108</v>
      </c>
      <c r="O183" s="16"/>
      <c r="P183" s="21">
        <f t="shared" si="29"/>
        <v>7.6366039800000003</v>
      </c>
      <c r="Q183" s="22">
        <f t="shared" si="30"/>
        <v>-59.632462457899564</v>
      </c>
    </row>
    <row r="184" spans="1:17" ht="15" customHeight="1" x14ac:dyDescent="0.25">
      <c r="A184" s="18">
        <v>44442</v>
      </c>
      <c r="B184" s="21">
        <v>0</v>
      </c>
      <c r="C184" s="21">
        <v>1.3124489999999999E-2</v>
      </c>
      <c r="D184" s="22">
        <f t="shared" si="38"/>
        <v>1.3124489999999999E-2</v>
      </c>
      <c r="E184" s="16"/>
      <c r="F184" s="21">
        <v>3</v>
      </c>
      <c r="G184" s="21">
        <v>0</v>
      </c>
      <c r="H184" s="22">
        <f t="shared" si="39"/>
        <v>3</v>
      </c>
      <c r="I184" s="16"/>
      <c r="J184" s="21">
        <f t="shared" si="25"/>
        <v>-3</v>
      </c>
      <c r="K184" s="22">
        <f t="shared" si="26"/>
        <v>-854.4</v>
      </c>
      <c r="L184" s="16"/>
      <c r="M184" s="21">
        <f t="shared" si="27"/>
        <v>1.3124489999999999E-2</v>
      </c>
      <c r="N184" s="22">
        <f t="shared" si="28"/>
        <v>791.78066203210108</v>
      </c>
      <c r="O184" s="16"/>
      <c r="P184" s="21">
        <f t="shared" si="29"/>
        <v>-2.98687551</v>
      </c>
      <c r="Q184" s="22">
        <f t="shared" si="30"/>
        <v>-62.619337967899561</v>
      </c>
    </row>
    <row r="185" spans="1:17" ht="15" customHeight="1" x14ac:dyDescent="0.25">
      <c r="A185" s="18">
        <v>44445</v>
      </c>
      <c r="B185" s="21">
        <v>0</v>
      </c>
      <c r="C185" s="21">
        <v>7.2059599999999991E-3</v>
      </c>
      <c r="D185" s="22">
        <f t="shared" si="38"/>
        <v>7.2059599999999991E-3</v>
      </c>
      <c r="E185" s="16"/>
      <c r="F185" s="21">
        <v>4.5</v>
      </c>
      <c r="G185" s="21">
        <v>0</v>
      </c>
      <c r="H185" s="22">
        <f t="shared" si="39"/>
        <v>4.5</v>
      </c>
      <c r="I185" s="16"/>
      <c r="J185" s="21">
        <f t="shared" si="25"/>
        <v>-4.5</v>
      </c>
      <c r="K185" s="22">
        <f t="shared" si="26"/>
        <v>-858.9</v>
      </c>
      <c r="L185" s="16"/>
      <c r="M185" s="21">
        <f t="shared" si="27"/>
        <v>7.2059599999999991E-3</v>
      </c>
      <c r="N185" s="22">
        <f t="shared" si="28"/>
        <v>791.78786799210104</v>
      </c>
      <c r="O185" s="16"/>
      <c r="P185" s="21">
        <f t="shared" si="29"/>
        <v>-4.4927940399999997</v>
      </c>
      <c r="Q185" s="22">
        <f t="shared" si="30"/>
        <v>-67.112132007899561</v>
      </c>
    </row>
    <row r="186" spans="1:17" ht="15" customHeight="1" x14ac:dyDescent="0.25">
      <c r="A186" s="18">
        <v>44446</v>
      </c>
      <c r="B186" s="21">
        <v>0</v>
      </c>
      <c r="C186" s="21">
        <v>5.6211419299999994</v>
      </c>
      <c r="D186" s="22">
        <f t="shared" si="38"/>
        <v>5.6211419299999994</v>
      </c>
      <c r="E186" s="16"/>
      <c r="F186" s="21">
        <v>7.5</v>
      </c>
      <c r="G186" s="21">
        <v>0</v>
      </c>
      <c r="H186" s="22">
        <f t="shared" si="39"/>
        <v>7.5</v>
      </c>
      <c r="I186" s="16"/>
      <c r="J186" s="21">
        <f t="shared" si="25"/>
        <v>-7.5</v>
      </c>
      <c r="K186" s="22">
        <f t="shared" si="26"/>
        <v>-866.4</v>
      </c>
      <c r="L186" s="16"/>
      <c r="M186" s="21">
        <f t="shared" si="27"/>
        <v>5.6211419299999994</v>
      </c>
      <c r="N186" s="22">
        <f t="shared" si="28"/>
        <v>797.40900992210106</v>
      </c>
      <c r="O186" s="16"/>
      <c r="P186" s="21">
        <f t="shared" si="29"/>
        <v>-1.8788580700000006</v>
      </c>
      <c r="Q186" s="22">
        <f t="shared" si="30"/>
        <v>-68.990990077899568</v>
      </c>
    </row>
    <row r="187" spans="1:17" ht="15" customHeight="1" x14ac:dyDescent="0.25">
      <c r="A187" s="18">
        <v>44447</v>
      </c>
      <c r="B187" s="21">
        <v>0</v>
      </c>
      <c r="C187" s="21">
        <v>6.0818040000000004E-2</v>
      </c>
      <c r="D187" s="22">
        <f t="shared" si="38"/>
        <v>6.0818040000000004E-2</v>
      </c>
      <c r="E187" s="16"/>
      <c r="F187" s="21">
        <v>11.5</v>
      </c>
      <c r="G187" s="21">
        <v>0</v>
      </c>
      <c r="H187" s="22">
        <f t="shared" si="39"/>
        <v>11.5</v>
      </c>
      <c r="I187" s="16"/>
      <c r="J187" s="21">
        <f t="shared" si="25"/>
        <v>-11.5</v>
      </c>
      <c r="K187" s="22">
        <f t="shared" si="26"/>
        <v>-877.9</v>
      </c>
      <c r="L187" s="16"/>
      <c r="M187" s="21">
        <f t="shared" si="27"/>
        <v>6.0818040000000004E-2</v>
      </c>
      <c r="N187" s="22">
        <f t="shared" si="28"/>
        <v>797.46982796210102</v>
      </c>
      <c r="O187" s="16"/>
      <c r="P187" s="21">
        <f t="shared" si="29"/>
        <v>-11.439181960000001</v>
      </c>
      <c r="Q187" s="22">
        <f t="shared" si="30"/>
        <v>-80.430172037899567</v>
      </c>
    </row>
    <row r="188" spans="1:17" ht="15" customHeight="1" x14ac:dyDescent="0.25">
      <c r="A188" s="18">
        <v>44448</v>
      </c>
      <c r="B188" s="21">
        <v>0</v>
      </c>
      <c r="C188" s="21">
        <v>8.0352916299999997</v>
      </c>
      <c r="D188" s="22">
        <f t="shared" si="38"/>
        <v>8.0352916299999997</v>
      </c>
      <c r="E188" s="16"/>
      <c r="F188" s="21">
        <v>4</v>
      </c>
      <c r="G188" s="21">
        <v>0</v>
      </c>
      <c r="H188" s="22">
        <f t="shared" si="39"/>
        <v>4</v>
      </c>
      <c r="I188" s="16"/>
      <c r="J188" s="21">
        <f t="shared" si="25"/>
        <v>-4</v>
      </c>
      <c r="K188" s="22">
        <f t="shared" si="26"/>
        <v>-881.9</v>
      </c>
      <c r="L188" s="16"/>
      <c r="M188" s="21">
        <f t="shared" si="27"/>
        <v>8.0352916299999997</v>
      </c>
      <c r="N188" s="22">
        <f t="shared" si="28"/>
        <v>805.50511959210098</v>
      </c>
      <c r="O188" s="16"/>
      <c r="P188" s="21">
        <f t="shared" si="29"/>
        <v>4.0352916299999997</v>
      </c>
      <c r="Q188" s="22">
        <f t="shared" si="30"/>
        <v>-76.394880407899564</v>
      </c>
    </row>
    <row r="189" spans="1:17" ht="15" customHeight="1" x14ac:dyDescent="0.25">
      <c r="A189" s="18">
        <v>44449</v>
      </c>
      <c r="B189" s="21">
        <v>0</v>
      </c>
      <c r="C189" s="21">
        <v>7.90743E-3</v>
      </c>
      <c r="D189" s="22">
        <f t="shared" si="38"/>
        <v>7.90743E-3</v>
      </c>
      <c r="E189" s="16"/>
      <c r="F189" s="21">
        <v>8</v>
      </c>
      <c r="G189" s="21">
        <v>0</v>
      </c>
      <c r="H189" s="22">
        <f t="shared" si="39"/>
        <v>8</v>
      </c>
      <c r="I189" s="16"/>
      <c r="J189" s="21">
        <f t="shared" si="25"/>
        <v>-8</v>
      </c>
      <c r="K189" s="22">
        <f t="shared" si="26"/>
        <v>-889.9</v>
      </c>
      <c r="L189" s="16"/>
      <c r="M189" s="21">
        <f t="shared" si="27"/>
        <v>7.90743E-3</v>
      </c>
      <c r="N189" s="22">
        <f t="shared" si="28"/>
        <v>805.51302702210103</v>
      </c>
      <c r="O189" s="16"/>
      <c r="P189" s="21">
        <f t="shared" si="29"/>
        <v>-7.9920925699999996</v>
      </c>
      <c r="Q189" s="22">
        <f t="shared" si="30"/>
        <v>-84.386972977899561</v>
      </c>
    </row>
    <row r="190" spans="1:17" ht="15" customHeight="1" x14ac:dyDescent="0.25">
      <c r="A190" s="18">
        <v>44452</v>
      </c>
      <c r="B190" s="21">
        <v>0</v>
      </c>
      <c r="C190" s="21">
        <v>6.7351809999999998E-2</v>
      </c>
      <c r="D190" s="22">
        <f t="shared" si="38"/>
        <v>6.7351809999999998E-2</v>
      </c>
      <c r="E190" s="16"/>
      <c r="F190" s="21">
        <v>7</v>
      </c>
      <c r="G190" s="21">
        <v>0</v>
      </c>
      <c r="H190" s="22">
        <f t="shared" si="39"/>
        <v>7</v>
      </c>
      <c r="I190" s="16"/>
      <c r="J190" s="21">
        <f t="shared" si="25"/>
        <v>-7</v>
      </c>
      <c r="K190" s="22">
        <f t="shared" si="26"/>
        <v>-896.9</v>
      </c>
      <c r="L190" s="16"/>
      <c r="M190" s="21">
        <f t="shared" si="27"/>
        <v>6.7351809999999998E-2</v>
      </c>
      <c r="N190" s="22">
        <f t="shared" si="28"/>
        <v>805.58037883210102</v>
      </c>
      <c r="O190" s="16"/>
      <c r="P190" s="21">
        <f t="shared" si="29"/>
        <v>-6.9326481900000001</v>
      </c>
      <c r="Q190" s="22">
        <f t="shared" si="30"/>
        <v>-91.319621167899555</v>
      </c>
    </row>
    <row r="191" spans="1:17" ht="15" customHeight="1" x14ac:dyDescent="0.25">
      <c r="A191" s="18">
        <v>44453</v>
      </c>
      <c r="B191" s="21">
        <v>0</v>
      </c>
      <c r="C191" s="21">
        <v>2.5583349399999999</v>
      </c>
      <c r="D191" s="22">
        <f t="shared" si="38"/>
        <v>2.5583349399999999</v>
      </c>
      <c r="E191" s="16"/>
      <c r="F191" s="21">
        <v>6</v>
      </c>
      <c r="G191" s="21">
        <v>0</v>
      </c>
      <c r="H191" s="22">
        <f t="shared" si="39"/>
        <v>6</v>
      </c>
      <c r="I191" s="16"/>
      <c r="J191" s="21">
        <f t="shared" si="25"/>
        <v>-6</v>
      </c>
      <c r="K191" s="22">
        <f t="shared" si="26"/>
        <v>-902.9</v>
      </c>
      <c r="L191" s="16"/>
      <c r="M191" s="21">
        <f t="shared" si="27"/>
        <v>2.5583349399999999</v>
      </c>
      <c r="N191" s="22">
        <f t="shared" si="28"/>
        <v>808.13871377210103</v>
      </c>
      <c r="O191" s="16"/>
      <c r="P191" s="21">
        <f t="shared" si="29"/>
        <v>-3.4416650600000001</v>
      </c>
      <c r="Q191" s="22">
        <f t="shared" si="30"/>
        <v>-94.761286227899561</v>
      </c>
    </row>
    <row r="192" spans="1:17" ht="15" customHeight="1" x14ac:dyDescent="0.25">
      <c r="A192" s="18">
        <v>44454</v>
      </c>
      <c r="B192" s="21">
        <v>0</v>
      </c>
      <c r="C192" s="21">
        <v>2.6610606800000003</v>
      </c>
      <c r="D192" s="22">
        <f t="shared" si="38"/>
        <v>2.6610606800000003</v>
      </c>
      <c r="E192" s="16"/>
      <c r="F192" s="21">
        <v>8.4</v>
      </c>
      <c r="G192" s="21">
        <v>0</v>
      </c>
      <c r="H192" s="22">
        <f t="shared" si="39"/>
        <v>8.4</v>
      </c>
      <c r="I192" s="16"/>
      <c r="J192" s="21">
        <f t="shared" si="25"/>
        <v>-8.4</v>
      </c>
      <c r="K192" s="22">
        <f t="shared" si="26"/>
        <v>-911.3</v>
      </c>
      <c r="L192" s="16"/>
      <c r="M192" s="21">
        <f t="shared" si="27"/>
        <v>2.6610606800000003</v>
      </c>
      <c r="N192" s="22">
        <f t="shared" si="28"/>
        <v>810.79977445210102</v>
      </c>
      <c r="O192" s="16"/>
      <c r="P192" s="21">
        <f t="shared" si="29"/>
        <v>-5.7389393200000001</v>
      </c>
      <c r="Q192" s="22">
        <f t="shared" si="30"/>
        <v>-100.50022554789956</v>
      </c>
    </row>
    <row r="193" spans="1:17" ht="15" customHeight="1" x14ac:dyDescent="0.25">
      <c r="A193" s="18">
        <v>44455</v>
      </c>
      <c r="B193" s="21">
        <v>0</v>
      </c>
      <c r="C193" s="21">
        <v>1.2180919800000001</v>
      </c>
      <c r="D193" s="22">
        <f t="shared" si="38"/>
        <v>1.2180919800000001</v>
      </c>
      <c r="E193" s="16"/>
      <c r="F193" s="21">
        <v>8.5</v>
      </c>
      <c r="G193" s="21">
        <v>0</v>
      </c>
      <c r="H193" s="22">
        <f t="shared" si="39"/>
        <v>8.5</v>
      </c>
      <c r="I193" s="16"/>
      <c r="J193" s="21">
        <f t="shared" si="25"/>
        <v>-8.5</v>
      </c>
      <c r="K193" s="22">
        <f t="shared" si="26"/>
        <v>-919.8</v>
      </c>
      <c r="L193" s="16"/>
      <c r="M193" s="21">
        <f t="shared" si="27"/>
        <v>1.2180919800000001</v>
      </c>
      <c r="N193" s="22">
        <f t="shared" si="28"/>
        <v>812.01786643210107</v>
      </c>
      <c r="O193" s="16"/>
      <c r="P193" s="21">
        <f t="shared" si="29"/>
        <v>-7.2819080199999995</v>
      </c>
      <c r="Q193" s="22">
        <f t="shared" si="30"/>
        <v>-107.78213356789956</v>
      </c>
    </row>
    <row r="194" spans="1:17" ht="15" customHeight="1" x14ac:dyDescent="0.25">
      <c r="A194" s="18">
        <v>44456</v>
      </c>
      <c r="B194" s="21">
        <v>0</v>
      </c>
      <c r="C194" s="21">
        <v>1.8453110000000002E-2</v>
      </c>
      <c r="D194" s="22">
        <f t="shared" si="38"/>
        <v>1.8453110000000002E-2</v>
      </c>
      <c r="E194" s="16"/>
      <c r="F194" s="21">
        <v>3.1</v>
      </c>
      <c r="G194" s="21">
        <v>0</v>
      </c>
      <c r="H194" s="22">
        <f t="shared" si="39"/>
        <v>3.1</v>
      </c>
      <c r="I194" s="16"/>
      <c r="J194" s="21">
        <f t="shared" si="25"/>
        <v>-3.1</v>
      </c>
      <c r="K194" s="22">
        <f t="shared" si="26"/>
        <v>-922.9</v>
      </c>
      <c r="L194" s="16"/>
      <c r="M194" s="21">
        <f t="shared" si="27"/>
        <v>1.8453110000000002E-2</v>
      </c>
      <c r="N194" s="22">
        <f t="shared" si="28"/>
        <v>812.03631954210107</v>
      </c>
      <c r="O194" s="16"/>
      <c r="P194" s="21">
        <f t="shared" si="29"/>
        <v>-3.0815468900000003</v>
      </c>
      <c r="Q194" s="22">
        <f t="shared" si="30"/>
        <v>-110.86368045789956</v>
      </c>
    </row>
    <row r="195" spans="1:17" ht="15" customHeight="1" x14ac:dyDescent="0.25">
      <c r="A195" s="18">
        <v>44459</v>
      </c>
      <c r="B195" s="21">
        <v>0</v>
      </c>
      <c r="C195" s="21">
        <v>2.8430141600000001</v>
      </c>
      <c r="D195" s="22">
        <f t="shared" si="38"/>
        <v>2.8430141600000001</v>
      </c>
      <c r="E195" s="16"/>
      <c r="F195" s="21">
        <v>8.1</v>
      </c>
      <c r="G195" s="21">
        <v>0</v>
      </c>
      <c r="H195" s="22">
        <f t="shared" si="39"/>
        <v>8.1</v>
      </c>
      <c r="I195" s="16"/>
      <c r="J195" s="21">
        <f t="shared" si="25"/>
        <v>-8.1</v>
      </c>
      <c r="K195" s="22">
        <f t="shared" si="26"/>
        <v>-931</v>
      </c>
      <c r="L195" s="16"/>
      <c r="M195" s="21">
        <f t="shared" si="27"/>
        <v>2.8430141600000001</v>
      </c>
      <c r="N195" s="22">
        <f t="shared" si="28"/>
        <v>814.87933370210112</v>
      </c>
      <c r="O195" s="16"/>
      <c r="P195" s="21">
        <f t="shared" si="29"/>
        <v>-5.2569858399999996</v>
      </c>
      <c r="Q195" s="22">
        <f t="shared" si="30"/>
        <v>-116.12066629789956</v>
      </c>
    </row>
    <row r="196" spans="1:17" ht="15" customHeight="1" x14ac:dyDescent="0.25">
      <c r="A196" s="18">
        <v>44460</v>
      </c>
      <c r="B196" s="21">
        <v>0</v>
      </c>
      <c r="C196" s="21">
        <v>1.4242546724772038</v>
      </c>
      <c r="D196" s="22">
        <f t="shared" si="38"/>
        <v>1.4242546724772038</v>
      </c>
      <c r="E196" s="16"/>
      <c r="F196" s="21">
        <v>4</v>
      </c>
      <c r="G196" s="21">
        <v>0</v>
      </c>
      <c r="H196" s="22">
        <f t="shared" si="39"/>
        <v>4</v>
      </c>
      <c r="I196" s="16"/>
      <c r="J196" s="21">
        <f t="shared" ref="J196:J202" si="40">B196-F196</f>
        <v>-4</v>
      </c>
      <c r="K196" s="22">
        <f t="shared" ref="K196:K202" si="41">K195+J196</f>
        <v>-935</v>
      </c>
      <c r="L196" s="16"/>
      <c r="M196" s="21">
        <f t="shared" ref="M196:M202" si="42">C196-G196</f>
        <v>1.4242546724772038</v>
      </c>
      <c r="N196" s="22">
        <f t="shared" ref="N196:N202" si="43">N195+M196</f>
        <v>816.30358837457834</v>
      </c>
      <c r="O196" s="16"/>
      <c r="P196" s="21">
        <f t="shared" ref="P196:P202" si="44">J196+M196</f>
        <v>-2.5757453275227959</v>
      </c>
      <c r="Q196" s="22">
        <f t="shared" ref="Q196:Q202" si="45">Q195+P196</f>
        <v>-118.69641162542236</v>
      </c>
    </row>
    <row r="197" spans="1:17" ht="15" customHeight="1" x14ac:dyDescent="0.25">
      <c r="A197" s="18">
        <v>44461</v>
      </c>
      <c r="B197" s="21">
        <v>0</v>
      </c>
      <c r="C197" s="21">
        <v>9.9618669999999993E-2</v>
      </c>
      <c r="D197" s="22">
        <f t="shared" si="38"/>
        <v>9.9618669999999993E-2</v>
      </c>
      <c r="E197" s="16"/>
      <c r="F197" s="21">
        <v>15.1</v>
      </c>
      <c r="G197" s="21">
        <v>0</v>
      </c>
      <c r="H197" s="22">
        <f t="shared" si="39"/>
        <v>15.1</v>
      </c>
      <c r="I197" s="16"/>
      <c r="J197" s="21">
        <f t="shared" si="40"/>
        <v>-15.1</v>
      </c>
      <c r="K197" s="22">
        <f t="shared" si="41"/>
        <v>-950.1</v>
      </c>
      <c r="L197" s="16"/>
      <c r="M197" s="21">
        <f t="shared" si="42"/>
        <v>9.9618669999999993E-2</v>
      </c>
      <c r="N197" s="22">
        <f t="shared" si="43"/>
        <v>816.40320704457838</v>
      </c>
      <c r="O197" s="16"/>
      <c r="P197" s="21">
        <f t="shared" si="44"/>
        <v>-15.00038133</v>
      </c>
      <c r="Q197" s="22">
        <f t="shared" si="45"/>
        <v>-133.69679295542235</v>
      </c>
    </row>
    <row r="198" spans="1:17" ht="15" customHeight="1" x14ac:dyDescent="0.25">
      <c r="A198" s="18">
        <v>44462</v>
      </c>
      <c r="B198" s="21">
        <v>0</v>
      </c>
      <c r="C198" s="21">
        <v>11.748001269308894</v>
      </c>
      <c r="D198" s="22">
        <f t="shared" si="38"/>
        <v>11.748001269308894</v>
      </c>
      <c r="E198" s="16"/>
      <c r="F198" s="21">
        <v>9</v>
      </c>
      <c r="G198" s="21">
        <v>1.7502159999999999E-2</v>
      </c>
      <c r="H198" s="22">
        <f t="shared" si="39"/>
        <v>9.0175021599999994</v>
      </c>
      <c r="I198" s="16"/>
      <c r="J198" s="21">
        <f t="shared" si="40"/>
        <v>-9</v>
      </c>
      <c r="K198" s="22">
        <f t="shared" si="41"/>
        <v>-959.1</v>
      </c>
      <c r="L198" s="16"/>
      <c r="M198" s="21">
        <f t="shared" si="42"/>
        <v>11.730499109308894</v>
      </c>
      <c r="N198" s="22">
        <f t="shared" si="43"/>
        <v>828.13370615388726</v>
      </c>
      <c r="O198" s="16"/>
      <c r="P198" s="21">
        <f t="shared" si="44"/>
        <v>2.7304991093088944</v>
      </c>
      <c r="Q198" s="22">
        <f t="shared" si="45"/>
        <v>-130.96629384611344</v>
      </c>
    </row>
    <row r="199" spans="1:17" ht="15" customHeight="1" x14ac:dyDescent="0.25">
      <c r="A199" s="18">
        <v>44463</v>
      </c>
      <c r="B199" s="21">
        <v>0</v>
      </c>
      <c r="C199" s="21">
        <v>7.9594959999999992E-2</v>
      </c>
      <c r="D199" s="22">
        <f t="shared" si="38"/>
        <v>7.9594959999999992E-2</v>
      </c>
      <c r="E199" s="16"/>
      <c r="F199" s="21">
        <v>6.5</v>
      </c>
      <c r="G199" s="21">
        <v>0</v>
      </c>
      <c r="H199" s="22">
        <f t="shared" si="39"/>
        <v>6.5</v>
      </c>
      <c r="I199" s="16"/>
      <c r="J199" s="21">
        <f t="shared" si="40"/>
        <v>-6.5</v>
      </c>
      <c r="K199" s="22">
        <f t="shared" si="41"/>
        <v>-965.6</v>
      </c>
      <c r="L199" s="16"/>
      <c r="M199" s="21">
        <f t="shared" si="42"/>
        <v>7.9594959999999992E-2</v>
      </c>
      <c r="N199" s="22">
        <f t="shared" si="43"/>
        <v>828.21330111388727</v>
      </c>
      <c r="O199" s="16"/>
      <c r="P199" s="21">
        <f t="shared" si="44"/>
        <v>-6.4204050400000003</v>
      </c>
      <c r="Q199" s="22">
        <f t="shared" si="45"/>
        <v>-137.38669888611344</v>
      </c>
    </row>
    <row r="200" spans="1:17" ht="15" customHeight="1" x14ac:dyDescent="0.25">
      <c r="A200" s="18">
        <v>44467</v>
      </c>
      <c r="B200" s="21">
        <v>0</v>
      </c>
      <c r="C200" s="21">
        <v>4.2683388015855019</v>
      </c>
      <c r="D200" s="22">
        <f t="shared" si="38"/>
        <v>4.2683388015855019</v>
      </c>
      <c r="E200" s="16"/>
      <c r="F200" s="21">
        <v>17.5</v>
      </c>
      <c r="G200" s="21">
        <v>6.4842999999999986E-4</v>
      </c>
      <c r="H200" s="22">
        <f t="shared" si="39"/>
        <v>17.500648429999998</v>
      </c>
      <c r="I200" s="16"/>
      <c r="J200" s="21">
        <f t="shared" si="40"/>
        <v>-17.5</v>
      </c>
      <c r="K200" s="22">
        <f t="shared" si="41"/>
        <v>-983.1</v>
      </c>
      <c r="L200" s="16"/>
      <c r="M200" s="21">
        <f t="shared" si="42"/>
        <v>4.2676903715855019</v>
      </c>
      <c r="N200" s="22">
        <f t="shared" si="43"/>
        <v>832.48099148547271</v>
      </c>
      <c r="O200" s="16"/>
      <c r="P200" s="21">
        <f t="shared" si="44"/>
        <v>-13.232309628414498</v>
      </c>
      <c r="Q200" s="22">
        <f t="shared" si="45"/>
        <v>-150.61900851452793</v>
      </c>
    </row>
    <row r="201" spans="1:17" ht="15" customHeight="1" x14ac:dyDescent="0.25">
      <c r="A201" s="18">
        <v>44468</v>
      </c>
      <c r="B201" s="21">
        <v>0</v>
      </c>
      <c r="C201" s="21">
        <v>12.863501640000001</v>
      </c>
      <c r="D201" s="22">
        <f t="shared" si="38"/>
        <v>12.863501640000001</v>
      </c>
      <c r="E201" s="16"/>
      <c r="F201" s="21">
        <v>10.5</v>
      </c>
      <c r="G201" s="21">
        <v>0</v>
      </c>
      <c r="H201" s="22">
        <f t="shared" si="39"/>
        <v>10.5</v>
      </c>
      <c r="I201" s="16"/>
      <c r="J201" s="21">
        <f t="shared" si="40"/>
        <v>-10.5</v>
      </c>
      <c r="K201" s="22">
        <f t="shared" si="41"/>
        <v>-993.6</v>
      </c>
      <c r="L201" s="16"/>
      <c r="M201" s="21">
        <f t="shared" si="42"/>
        <v>12.863501640000001</v>
      </c>
      <c r="N201" s="22">
        <f t="shared" si="43"/>
        <v>845.3444931254727</v>
      </c>
      <c r="O201" s="16"/>
      <c r="P201" s="21">
        <f t="shared" si="44"/>
        <v>2.3635016400000008</v>
      </c>
      <c r="Q201" s="22">
        <f t="shared" si="45"/>
        <v>-148.25550687452792</v>
      </c>
    </row>
    <row r="202" spans="1:17" ht="15" customHeight="1" x14ac:dyDescent="0.25">
      <c r="A202" s="18">
        <v>44469</v>
      </c>
      <c r="B202" s="21">
        <v>0</v>
      </c>
      <c r="C202" s="21">
        <v>23.329002379999995</v>
      </c>
      <c r="D202" s="22">
        <f t="shared" si="38"/>
        <v>23.329002379999995</v>
      </c>
      <c r="E202" s="16"/>
      <c r="F202" s="21">
        <v>9.4</v>
      </c>
      <c r="G202" s="21">
        <v>0</v>
      </c>
      <c r="H202" s="22">
        <f t="shared" si="39"/>
        <v>9.4</v>
      </c>
      <c r="I202" s="16"/>
      <c r="J202" s="21">
        <f t="shared" si="40"/>
        <v>-9.4</v>
      </c>
      <c r="K202" s="22">
        <f t="shared" si="41"/>
        <v>-1003</v>
      </c>
      <c r="L202" s="16"/>
      <c r="M202" s="21">
        <f t="shared" si="42"/>
        <v>23.329002379999995</v>
      </c>
      <c r="N202" s="22">
        <f t="shared" si="43"/>
        <v>868.67349550547272</v>
      </c>
      <c r="O202" s="16"/>
      <c r="P202" s="21">
        <f t="shared" si="44"/>
        <v>13.929002379999995</v>
      </c>
      <c r="Q202" s="22">
        <f t="shared" si="45"/>
        <v>-134.32650449452794</v>
      </c>
    </row>
    <row r="203" spans="1:17" ht="15" customHeight="1" x14ac:dyDescent="0.25">
      <c r="A203" s="18">
        <v>44470</v>
      </c>
      <c r="B203" s="21">
        <v>0</v>
      </c>
      <c r="C203" s="21">
        <v>0.69565497000000009</v>
      </c>
      <c r="D203" s="22">
        <f t="shared" si="38"/>
        <v>0.69565497000000009</v>
      </c>
      <c r="E203" s="16"/>
      <c r="F203" s="21">
        <v>8.5</v>
      </c>
      <c r="G203" s="21">
        <v>0</v>
      </c>
      <c r="H203" s="22">
        <f t="shared" si="39"/>
        <v>8.5</v>
      </c>
      <c r="I203" s="16"/>
      <c r="J203" s="21">
        <f t="shared" ref="J203:J211" si="46">B203-F203</f>
        <v>-8.5</v>
      </c>
      <c r="K203" s="22">
        <f t="shared" ref="K203:K211" si="47">K202+J203</f>
        <v>-1011.5</v>
      </c>
      <c r="L203" s="16"/>
      <c r="M203" s="21">
        <f t="shared" ref="M203:M211" si="48">C203-G203</f>
        <v>0.69565497000000009</v>
      </c>
      <c r="N203" s="22">
        <f t="shared" ref="N203:N211" si="49">N202+M203</f>
        <v>869.36915047547268</v>
      </c>
      <c r="O203" s="16"/>
      <c r="P203" s="21">
        <f t="shared" ref="P203:P211" si="50">J203+M203</f>
        <v>-7.8043450300000003</v>
      </c>
      <c r="Q203" s="22">
        <f t="shared" ref="Q203:Q211" si="51">Q202+P203</f>
        <v>-142.13084952452795</v>
      </c>
    </row>
    <row r="204" spans="1:17" ht="15" customHeight="1" x14ac:dyDescent="0.25">
      <c r="A204" s="18">
        <v>44473</v>
      </c>
      <c r="B204" s="21">
        <v>0</v>
      </c>
      <c r="C204" s="21">
        <v>5.1908889999999999E-2</v>
      </c>
      <c r="D204" s="22">
        <f t="shared" si="38"/>
        <v>5.1908889999999999E-2</v>
      </c>
      <c r="E204" s="16"/>
      <c r="F204" s="21">
        <v>11</v>
      </c>
      <c r="G204" s="21">
        <v>0</v>
      </c>
      <c r="H204" s="22">
        <f t="shared" si="39"/>
        <v>11</v>
      </c>
      <c r="I204" s="16"/>
      <c r="J204" s="21">
        <f t="shared" si="46"/>
        <v>-11</v>
      </c>
      <c r="K204" s="22">
        <f t="shared" si="47"/>
        <v>-1022.5</v>
      </c>
      <c r="L204" s="16"/>
      <c r="M204" s="21">
        <f t="shared" si="48"/>
        <v>5.1908889999999999E-2</v>
      </c>
      <c r="N204" s="22">
        <f t="shared" si="49"/>
        <v>869.42105936547273</v>
      </c>
      <c r="O204" s="16"/>
      <c r="P204" s="21">
        <f t="shared" si="50"/>
        <v>-10.94809111</v>
      </c>
      <c r="Q204" s="22">
        <f t="shared" si="51"/>
        <v>-153.07894063452795</v>
      </c>
    </row>
    <row r="205" spans="1:17" ht="15" customHeight="1" x14ac:dyDescent="0.25">
      <c r="A205" s="18">
        <v>44474</v>
      </c>
      <c r="B205" s="21">
        <v>0</v>
      </c>
      <c r="C205" s="21">
        <v>15.944423429999997</v>
      </c>
      <c r="D205" s="22">
        <f t="shared" si="38"/>
        <v>15.944423429999997</v>
      </c>
      <c r="E205" s="16"/>
      <c r="F205" s="21">
        <v>9</v>
      </c>
      <c r="G205" s="21">
        <v>0</v>
      </c>
      <c r="H205" s="22">
        <f t="shared" si="39"/>
        <v>9</v>
      </c>
      <c r="I205" s="16"/>
      <c r="J205" s="21">
        <f t="shared" si="46"/>
        <v>-9</v>
      </c>
      <c r="K205" s="22">
        <f t="shared" si="47"/>
        <v>-1031.5</v>
      </c>
      <c r="L205" s="16"/>
      <c r="M205" s="21">
        <f t="shared" si="48"/>
        <v>15.944423429999997</v>
      </c>
      <c r="N205" s="22">
        <f t="shared" si="49"/>
        <v>885.36548279547276</v>
      </c>
      <c r="O205" s="16"/>
      <c r="P205" s="21">
        <f t="shared" si="50"/>
        <v>6.944423429999997</v>
      </c>
      <c r="Q205" s="22">
        <f t="shared" si="51"/>
        <v>-146.13451720452795</v>
      </c>
    </row>
    <row r="206" spans="1:17" ht="15" customHeight="1" x14ac:dyDescent="0.25">
      <c r="A206" s="18">
        <v>44475</v>
      </c>
      <c r="B206" s="21">
        <v>0</v>
      </c>
      <c r="C206" s="21">
        <v>0.48033931000000002</v>
      </c>
      <c r="D206" s="22">
        <f t="shared" si="38"/>
        <v>0.48033931000000002</v>
      </c>
      <c r="E206" s="16"/>
      <c r="F206" s="21">
        <v>6.5</v>
      </c>
      <c r="G206" s="21">
        <v>0</v>
      </c>
      <c r="H206" s="22">
        <f t="shared" si="39"/>
        <v>6.5</v>
      </c>
      <c r="I206" s="16"/>
      <c r="J206" s="21">
        <f t="shared" si="46"/>
        <v>-6.5</v>
      </c>
      <c r="K206" s="22">
        <f t="shared" si="47"/>
        <v>-1038</v>
      </c>
      <c r="L206" s="16"/>
      <c r="M206" s="21">
        <f t="shared" si="48"/>
        <v>0.48033931000000002</v>
      </c>
      <c r="N206" s="22">
        <f t="shared" si="49"/>
        <v>885.84582210547273</v>
      </c>
      <c r="O206" s="16"/>
      <c r="P206" s="21">
        <f t="shared" si="50"/>
        <v>-6.0196606900000003</v>
      </c>
      <c r="Q206" s="22">
        <f t="shared" si="51"/>
        <v>-152.15417789452795</v>
      </c>
    </row>
    <row r="207" spans="1:17" ht="15" customHeight="1" x14ac:dyDescent="0.25">
      <c r="A207" s="18">
        <v>44476</v>
      </c>
      <c r="B207" s="21">
        <v>0</v>
      </c>
      <c r="C207" s="21">
        <v>14.3112975</v>
      </c>
      <c r="D207" s="22">
        <f t="shared" si="38"/>
        <v>14.3112975</v>
      </c>
      <c r="E207" s="16"/>
      <c r="F207" s="21">
        <v>11.5</v>
      </c>
      <c r="G207" s="21">
        <v>0</v>
      </c>
      <c r="H207" s="22">
        <f t="shared" si="39"/>
        <v>11.5</v>
      </c>
      <c r="I207" s="16"/>
      <c r="J207" s="21">
        <f t="shared" si="46"/>
        <v>-11.5</v>
      </c>
      <c r="K207" s="22">
        <f t="shared" si="47"/>
        <v>-1049.5</v>
      </c>
      <c r="L207" s="16"/>
      <c r="M207" s="21">
        <f t="shared" si="48"/>
        <v>14.3112975</v>
      </c>
      <c r="N207" s="22">
        <f t="shared" si="49"/>
        <v>900.15711960547276</v>
      </c>
      <c r="O207" s="16"/>
      <c r="P207" s="21">
        <f t="shared" si="50"/>
        <v>2.8112975000000002</v>
      </c>
      <c r="Q207" s="22">
        <f t="shared" si="51"/>
        <v>-149.34288039452795</v>
      </c>
    </row>
    <row r="208" spans="1:17" ht="15" customHeight="1" x14ac:dyDescent="0.25">
      <c r="A208" s="18">
        <v>44477</v>
      </c>
      <c r="B208" s="21">
        <v>0</v>
      </c>
      <c r="C208" s="21">
        <v>6.3269329999999999E-2</v>
      </c>
      <c r="D208" s="22">
        <f t="shared" si="38"/>
        <v>6.3269329999999999E-2</v>
      </c>
      <c r="E208" s="16"/>
      <c r="F208" s="21">
        <v>5.5</v>
      </c>
      <c r="G208" s="21">
        <v>0</v>
      </c>
      <c r="H208" s="22">
        <f t="shared" si="39"/>
        <v>5.5</v>
      </c>
      <c r="I208" s="16"/>
      <c r="J208" s="21">
        <f t="shared" si="46"/>
        <v>-5.5</v>
      </c>
      <c r="K208" s="22">
        <f t="shared" si="47"/>
        <v>-1055</v>
      </c>
      <c r="L208" s="16"/>
      <c r="M208" s="21">
        <f t="shared" si="48"/>
        <v>6.3269329999999999E-2</v>
      </c>
      <c r="N208" s="22">
        <f t="shared" si="49"/>
        <v>900.22038893547278</v>
      </c>
      <c r="O208" s="16"/>
      <c r="P208" s="21">
        <f t="shared" si="50"/>
        <v>-5.4367306700000002</v>
      </c>
      <c r="Q208" s="22">
        <f t="shared" si="51"/>
        <v>-154.77961106452796</v>
      </c>
    </row>
    <row r="209" spans="1:17" ht="15" customHeight="1" x14ac:dyDescent="0.25">
      <c r="A209" s="18">
        <v>44480</v>
      </c>
      <c r="B209" s="21">
        <v>0</v>
      </c>
      <c r="C209" s="21">
        <v>1.5799049999999999E-2</v>
      </c>
      <c r="D209" s="22">
        <f t="shared" si="38"/>
        <v>1.5799049999999999E-2</v>
      </c>
      <c r="E209" s="16"/>
      <c r="F209" s="21">
        <v>10.5</v>
      </c>
      <c r="G209" s="21">
        <v>0</v>
      </c>
      <c r="H209" s="22">
        <f t="shared" si="39"/>
        <v>10.5</v>
      </c>
      <c r="I209" s="16"/>
      <c r="J209" s="21">
        <f t="shared" si="46"/>
        <v>-10.5</v>
      </c>
      <c r="K209" s="22">
        <f t="shared" si="47"/>
        <v>-1065.5</v>
      </c>
      <c r="L209" s="16"/>
      <c r="M209" s="21">
        <f t="shared" si="48"/>
        <v>1.5799049999999999E-2</v>
      </c>
      <c r="N209" s="22">
        <f t="shared" si="49"/>
        <v>900.23618798547284</v>
      </c>
      <c r="O209" s="16"/>
      <c r="P209" s="21">
        <f t="shared" si="50"/>
        <v>-10.48420095</v>
      </c>
      <c r="Q209" s="22">
        <f t="shared" si="51"/>
        <v>-165.26381201452796</v>
      </c>
    </row>
    <row r="210" spans="1:17" ht="15" customHeight="1" x14ac:dyDescent="0.25">
      <c r="A210" s="18">
        <v>44481</v>
      </c>
      <c r="B210" s="21">
        <v>0</v>
      </c>
      <c r="C210" s="21">
        <v>5.6833552699999998</v>
      </c>
      <c r="D210" s="22">
        <f t="shared" si="38"/>
        <v>5.6833552699999998</v>
      </c>
      <c r="E210" s="16"/>
      <c r="F210" s="21">
        <v>10</v>
      </c>
      <c r="G210" s="21">
        <v>0</v>
      </c>
      <c r="H210" s="22">
        <f t="shared" si="39"/>
        <v>10</v>
      </c>
      <c r="I210" s="16"/>
      <c r="J210" s="21">
        <f t="shared" si="46"/>
        <v>-10</v>
      </c>
      <c r="K210" s="22">
        <f t="shared" si="47"/>
        <v>-1075.5</v>
      </c>
      <c r="L210" s="16"/>
      <c r="M210" s="21">
        <f t="shared" si="48"/>
        <v>5.6833552699999998</v>
      </c>
      <c r="N210" s="22">
        <f t="shared" si="49"/>
        <v>905.91954325547283</v>
      </c>
      <c r="O210" s="16"/>
      <c r="P210" s="21">
        <f t="shared" si="50"/>
        <v>-4.3166447300000002</v>
      </c>
      <c r="Q210" s="22">
        <f t="shared" si="51"/>
        <v>-169.58045674452796</v>
      </c>
    </row>
    <row r="211" spans="1:17" ht="15" customHeight="1" x14ac:dyDescent="0.25">
      <c r="A211" s="18">
        <v>44482</v>
      </c>
      <c r="B211" s="21">
        <v>0</v>
      </c>
      <c r="C211" s="21">
        <v>0.12465815000000001</v>
      </c>
      <c r="D211" s="22">
        <f t="shared" si="38"/>
        <v>0.12465815000000001</v>
      </c>
      <c r="E211" s="16"/>
      <c r="F211" s="21">
        <v>13.5</v>
      </c>
      <c r="G211" s="21">
        <v>0</v>
      </c>
      <c r="H211" s="22">
        <f t="shared" si="39"/>
        <v>13.5</v>
      </c>
      <c r="I211" s="16"/>
      <c r="J211" s="21">
        <f t="shared" si="46"/>
        <v>-13.5</v>
      </c>
      <c r="K211" s="22">
        <f t="shared" si="47"/>
        <v>-1089</v>
      </c>
      <c r="L211" s="16"/>
      <c r="M211" s="21">
        <f t="shared" si="48"/>
        <v>0.12465815000000001</v>
      </c>
      <c r="N211" s="22">
        <f t="shared" si="49"/>
        <v>906.04420140547279</v>
      </c>
      <c r="O211" s="16"/>
      <c r="P211" s="21">
        <f t="shared" si="50"/>
        <v>-13.37534185</v>
      </c>
      <c r="Q211" s="22">
        <f t="shared" si="51"/>
        <v>-182.95579859452798</v>
      </c>
    </row>
    <row r="212" spans="1:17" ht="15" customHeight="1" x14ac:dyDescent="0.25">
      <c r="A212" s="18">
        <v>44483</v>
      </c>
      <c r="B212" s="21">
        <v>0</v>
      </c>
      <c r="C212" s="21">
        <v>7.03799128</v>
      </c>
      <c r="D212" s="22">
        <f t="shared" si="38"/>
        <v>7.03799128</v>
      </c>
      <c r="E212" s="16"/>
      <c r="F212" s="21">
        <v>10</v>
      </c>
      <c r="G212" s="21">
        <v>0</v>
      </c>
      <c r="H212" s="22">
        <f t="shared" ref="H212:H221" si="52">F212+G212</f>
        <v>10</v>
      </c>
      <c r="I212" s="16"/>
      <c r="J212" s="21">
        <f t="shared" ref="J212:J214" si="53">B212-F212</f>
        <v>-10</v>
      </c>
      <c r="K212" s="22">
        <f t="shared" ref="K212:K214" si="54">K211+J212</f>
        <v>-1099</v>
      </c>
      <c r="L212" s="16"/>
      <c r="M212" s="21">
        <f t="shared" ref="M212:M214" si="55">C212-G212</f>
        <v>7.03799128</v>
      </c>
      <c r="N212" s="22">
        <f t="shared" ref="N212:N214" si="56">N211+M212</f>
        <v>913.08219268547282</v>
      </c>
      <c r="O212" s="16"/>
      <c r="P212" s="21">
        <f t="shared" ref="P212:P214" si="57">J212+M212</f>
        <v>-2.96200872</v>
      </c>
      <c r="Q212" s="22">
        <f t="shared" ref="Q212:Q214" si="58">Q211+P212</f>
        <v>-185.91780731452798</v>
      </c>
    </row>
    <row r="213" spans="1:17" ht="15" customHeight="1" x14ac:dyDescent="0.25">
      <c r="A213" s="18">
        <v>44484</v>
      </c>
      <c r="B213" s="21">
        <v>0</v>
      </c>
      <c r="C213" s="21">
        <v>1.2973409999999999E-2</v>
      </c>
      <c r="D213" s="22">
        <f t="shared" si="38"/>
        <v>1.2973409999999999E-2</v>
      </c>
      <c r="E213" s="16"/>
      <c r="F213" s="21">
        <v>10</v>
      </c>
      <c r="G213" s="21">
        <v>0</v>
      </c>
      <c r="H213" s="22">
        <f t="shared" si="52"/>
        <v>10</v>
      </c>
      <c r="I213" s="16"/>
      <c r="J213" s="21">
        <f t="shared" si="53"/>
        <v>-10</v>
      </c>
      <c r="K213" s="22">
        <f t="shared" si="54"/>
        <v>-1109</v>
      </c>
      <c r="L213" s="16"/>
      <c r="M213" s="21">
        <f t="shared" si="55"/>
        <v>1.2973409999999999E-2</v>
      </c>
      <c r="N213" s="22">
        <f t="shared" si="56"/>
        <v>913.09516609547279</v>
      </c>
      <c r="O213" s="16"/>
      <c r="P213" s="21">
        <f t="shared" si="57"/>
        <v>-9.9870265899999993</v>
      </c>
      <c r="Q213" s="22">
        <f t="shared" si="58"/>
        <v>-195.90483390452798</v>
      </c>
    </row>
    <row r="214" spans="1:17" ht="15" customHeight="1" x14ac:dyDescent="0.25">
      <c r="A214" s="18">
        <v>44487</v>
      </c>
      <c r="B214" s="21">
        <v>0</v>
      </c>
      <c r="C214" s="21">
        <v>6.6791099999999994E-3</v>
      </c>
      <c r="D214" s="22">
        <f t="shared" si="38"/>
        <v>6.6791099999999994E-3</v>
      </c>
      <c r="E214" s="16"/>
      <c r="F214" s="21">
        <v>7.5</v>
      </c>
      <c r="G214" s="21">
        <v>0</v>
      </c>
      <c r="H214" s="22">
        <f t="shared" si="52"/>
        <v>7.5</v>
      </c>
      <c r="I214" s="16"/>
      <c r="J214" s="21">
        <f t="shared" si="53"/>
        <v>-7.5</v>
      </c>
      <c r="K214" s="22">
        <f t="shared" si="54"/>
        <v>-1116.5</v>
      </c>
      <c r="L214" s="16"/>
      <c r="M214" s="21">
        <f t="shared" si="55"/>
        <v>6.6791099999999994E-3</v>
      </c>
      <c r="N214" s="22">
        <f t="shared" si="56"/>
        <v>913.10184520547284</v>
      </c>
      <c r="O214" s="16"/>
      <c r="P214" s="21">
        <f t="shared" si="57"/>
        <v>-7.4933208899999997</v>
      </c>
      <c r="Q214" s="22">
        <f t="shared" si="58"/>
        <v>-203.39815479452798</v>
      </c>
    </row>
    <row r="215" spans="1:17" ht="15" customHeight="1" x14ac:dyDescent="0.25">
      <c r="A215" s="18">
        <v>44488</v>
      </c>
      <c r="B215" s="21">
        <v>0</v>
      </c>
      <c r="C215" s="21">
        <v>5.3035274699999935</v>
      </c>
      <c r="D215" s="22">
        <f t="shared" si="38"/>
        <v>5.3035274699999935</v>
      </c>
      <c r="E215" s="16"/>
      <c r="F215" s="21">
        <v>10</v>
      </c>
      <c r="G215" s="21">
        <v>0</v>
      </c>
      <c r="H215" s="22">
        <f t="shared" si="52"/>
        <v>10</v>
      </c>
      <c r="I215" s="16"/>
      <c r="J215" s="21">
        <f t="shared" ref="J215:J221" si="59">B215-F215</f>
        <v>-10</v>
      </c>
      <c r="K215" s="22">
        <f t="shared" ref="K215:K221" si="60">K214+J215</f>
        <v>-1126.5</v>
      </c>
      <c r="L215" s="16"/>
      <c r="M215" s="21">
        <f t="shared" ref="M215:M221" si="61">C215-G215</f>
        <v>5.3035274699999935</v>
      </c>
      <c r="N215" s="22">
        <f t="shared" ref="N215:N221" si="62">N214+M215</f>
        <v>918.40537267547279</v>
      </c>
      <c r="O215" s="16"/>
      <c r="P215" s="21">
        <f t="shared" ref="P215:P221" si="63">J215+M215</f>
        <v>-4.6964725300000065</v>
      </c>
      <c r="Q215" s="22">
        <f t="shared" ref="Q215:Q221" si="64">Q214+P215</f>
        <v>-208.09462732452798</v>
      </c>
    </row>
    <row r="216" spans="1:17" ht="15" customHeight="1" x14ac:dyDescent="0.25">
      <c r="A216" s="18">
        <v>44489</v>
      </c>
      <c r="B216" s="21">
        <v>0</v>
      </c>
      <c r="C216" s="21">
        <v>2.8085178100000001</v>
      </c>
      <c r="D216" s="22">
        <f t="shared" si="38"/>
        <v>2.8085178100000001</v>
      </c>
      <c r="E216" s="16"/>
      <c r="F216" s="21">
        <v>11.5</v>
      </c>
      <c r="G216" s="21">
        <v>0</v>
      </c>
      <c r="H216" s="22">
        <f t="shared" si="52"/>
        <v>11.5</v>
      </c>
      <c r="I216" s="16"/>
      <c r="J216" s="21">
        <f t="shared" si="59"/>
        <v>-11.5</v>
      </c>
      <c r="K216" s="22">
        <f t="shared" si="60"/>
        <v>-1138</v>
      </c>
      <c r="L216" s="16"/>
      <c r="M216" s="21">
        <f t="shared" si="61"/>
        <v>2.8085178100000001</v>
      </c>
      <c r="N216" s="22">
        <f t="shared" si="62"/>
        <v>921.2138904854728</v>
      </c>
      <c r="O216" s="16"/>
      <c r="P216" s="21">
        <f t="shared" si="63"/>
        <v>-8.6914821900000003</v>
      </c>
      <c r="Q216" s="22">
        <f t="shared" si="64"/>
        <v>-216.78610951452796</v>
      </c>
    </row>
    <row r="217" spans="1:17" ht="15" customHeight="1" x14ac:dyDescent="0.25">
      <c r="A217" s="18">
        <v>44490</v>
      </c>
      <c r="B217" s="21">
        <v>0</v>
      </c>
      <c r="C217" s="21">
        <v>10.510643249999999</v>
      </c>
      <c r="D217" s="22">
        <f t="shared" si="38"/>
        <v>10.510643249999999</v>
      </c>
      <c r="E217" s="16"/>
      <c r="F217" s="21">
        <v>13</v>
      </c>
      <c r="G217" s="21">
        <v>0</v>
      </c>
      <c r="H217" s="22">
        <f t="shared" si="52"/>
        <v>13</v>
      </c>
      <c r="I217" s="16"/>
      <c r="J217" s="21">
        <f t="shared" si="59"/>
        <v>-13</v>
      </c>
      <c r="K217" s="22">
        <f t="shared" si="60"/>
        <v>-1151</v>
      </c>
      <c r="L217" s="16"/>
      <c r="M217" s="21">
        <f t="shared" si="61"/>
        <v>10.510643249999999</v>
      </c>
      <c r="N217" s="22">
        <f t="shared" si="62"/>
        <v>931.72453373547285</v>
      </c>
      <c r="O217" s="16"/>
      <c r="P217" s="21">
        <f t="shared" si="63"/>
        <v>-2.4893567500000007</v>
      </c>
      <c r="Q217" s="22">
        <f t="shared" si="64"/>
        <v>-219.27546626452798</v>
      </c>
    </row>
    <row r="218" spans="1:17" ht="15" customHeight="1" x14ac:dyDescent="0.25">
      <c r="A218" s="18">
        <v>44491</v>
      </c>
      <c r="B218" s="21">
        <v>0</v>
      </c>
      <c r="C218" s="21">
        <v>0.14090274999999999</v>
      </c>
      <c r="D218" s="22">
        <f t="shared" si="38"/>
        <v>0.14090274999999999</v>
      </c>
      <c r="E218" s="16"/>
      <c r="F218" s="21">
        <v>13</v>
      </c>
      <c r="G218" s="21">
        <v>0</v>
      </c>
      <c r="H218" s="22">
        <f t="shared" si="52"/>
        <v>13</v>
      </c>
      <c r="I218" s="16"/>
      <c r="J218" s="21">
        <f t="shared" si="59"/>
        <v>-13</v>
      </c>
      <c r="K218" s="22">
        <f t="shared" si="60"/>
        <v>-1164</v>
      </c>
      <c r="L218" s="16"/>
      <c r="M218" s="21">
        <f t="shared" si="61"/>
        <v>0.14090274999999999</v>
      </c>
      <c r="N218" s="22">
        <f t="shared" si="62"/>
        <v>931.86543648547286</v>
      </c>
      <c r="O218" s="16"/>
      <c r="P218" s="21">
        <f t="shared" si="63"/>
        <v>-12.85909725</v>
      </c>
      <c r="Q218" s="22">
        <f t="shared" si="64"/>
        <v>-232.13456351452797</v>
      </c>
    </row>
    <row r="219" spans="1:17" ht="15" customHeight="1" x14ac:dyDescent="0.25">
      <c r="A219" s="18">
        <v>44494</v>
      </c>
      <c r="B219" s="21">
        <v>0</v>
      </c>
      <c r="C219" s="21">
        <v>43.600099449999995</v>
      </c>
      <c r="D219" s="22">
        <f t="shared" si="38"/>
        <v>43.600099449999995</v>
      </c>
      <c r="E219" s="16"/>
      <c r="F219" s="21">
        <v>3</v>
      </c>
      <c r="G219" s="21">
        <v>0</v>
      </c>
      <c r="H219" s="22">
        <f t="shared" si="52"/>
        <v>3</v>
      </c>
      <c r="I219" s="16"/>
      <c r="J219" s="21">
        <f t="shared" si="59"/>
        <v>-3</v>
      </c>
      <c r="K219" s="22">
        <f t="shared" si="60"/>
        <v>-1167</v>
      </c>
      <c r="L219" s="16"/>
      <c r="M219" s="21">
        <f t="shared" si="61"/>
        <v>43.600099449999995</v>
      </c>
      <c r="N219" s="22">
        <f t="shared" si="62"/>
        <v>975.46553593547287</v>
      </c>
      <c r="O219" s="16"/>
      <c r="P219" s="21">
        <f t="shared" si="63"/>
        <v>40.600099449999995</v>
      </c>
      <c r="Q219" s="22">
        <f t="shared" si="64"/>
        <v>-191.53446406452798</v>
      </c>
    </row>
    <row r="220" spans="1:17" ht="15" customHeight="1" x14ac:dyDescent="0.25">
      <c r="A220" s="18">
        <v>44495</v>
      </c>
      <c r="B220" s="21">
        <v>0</v>
      </c>
      <c r="C220" s="21">
        <v>4.9974218700000002</v>
      </c>
      <c r="D220" s="22">
        <f t="shared" si="38"/>
        <v>4.9974218700000002</v>
      </c>
      <c r="E220" s="16"/>
      <c r="F220" s="21">
        <v>26.5</v>
      </c>
      <c r="G220" s="21">
        <v>0</v>
      </c>
      <c r="H220" s="22">
        <f t="shared" si="52"/>
        <v>26.5</v>
      </c>
      <c r="I220" s="16"/>
      <c r="J220" s="21">
        <f t="shared" si="59"/>
        <v>-26.5</v>
      </c>
      <c r="K220" s="22">
        <f t="shared" si="60"/>
        <v>-1193.5</v>
      </c>
      <c r="L220" s="16"/>
      <c r="M220" s="21">
        <f t="shared" si="61"/>
        <v>4.9974218700000002</v>
      </c>
      <c r="N220" s="22">
        <f t="shared" si="62"/>
        <v>980.46295780547291</v>
      </c>
      <c r="O220" s="16"/>
      <c r="P220" s="21">
        <f t="shared" si="63"/>
        <v>-21.50257813</v>
      </c>
      <c r="Q220" s="22">
        <f t="shared" si="64"/>
        <v>-213.03704219452797</v>
      </c>
    </row>
    <row r="221" spans="1:17" ht="15" customHeight="1" x14ac:dyDescent="0.25">
      <c r="A221" s="18">
        <v>44496</v>
      </c>
      <c r="B221" s="21">
        <v>0</v>
      </c>
      <c r="C221" s="21">
        <v>8.2714679999999957E-2</v>
      </c>
      <c r="D221" s="22">
        <f t="shared" si="38"/>
        <v>8.2714679999999957E-2</v>
      </c>
      <c r="E221" s="16"/>
      <c r="F221" s="21">
        <v>13.7</v>
      </c>
      <c r="G221" s="21">
        <v>0</v>
      </c>
      <c r="H221" s="22">
        <f t="shared" si="52"/>
        <v>13.7</v>
      </c>
      <c r="I221" s="16"/>
      <c r="J221" s="21">
        <f t="shared" si="59"/>
        <v>-13.7</v>
      </c>
      <c r="K221" s="22">
        <f t="shared" si="60"/>
        <v>-1207.2</v>
      </c>
      <c r="L221" s="16"/>
      <c r="M221" s="21">
        <f t="shared" si="61"/>
        <v>8.2714679999999957E-2</v>
      </c>
      <c r="N221" s="22">
        <f t="shared" si="62"/>
        <v>980.54567248547289</v>
      </c>
      <c r="O221" s="16"/>
      <c r="P221" s="21">
        <f t="shared" si="63"/>
        <v>-13.617285319999999</v>
      </c>
      <c r="Q221" s="22">
        <f t="shared" si="64"/>
        <v>-226.65432751452798</v>
      </c>
    </row>
    <row r="222" spans="1:17" ht="15" customHeight="1" x14ac:dyDescent="0.25">
      <c r="A222" s="18">
        <v>44497</v>
      </c>
      <c r="B222" s="21">
        <v>0</v>
      </c>
      <c r="C222" s="21">
        <v>20.219010090706718</v>
      </c>
      <c r="D222" s="22">
        <f t="shared" si="38"/>
        <v>20.219010090706718</v>
      </c>
      <c r="E222" s="16"/>
      <c r="F222" s="21">
        <v>11</v>
      </c>
      <c r="G222" s="21">
        <v>0</v>
      </c>
      <c r="H222" s="22">
        <f t="shared" ref="H222:H226" si="65">F222+G222</f>
        <v>11</v>
      </c>
      <c r="I222" s="16"/>
      <c r="J222" s="21">
        <f t="shared" ref="J222:J226" si="66">B222-F222</f>
        <v>-11</v>
      </c>
      <c r="K222" s="22">
        <f t="shared" ref="K222:K226" si="67">K221+J222</f>
        <v>-1218.2</v>
      </c>
      <c r="L222" s="16"/>
      <c r="M222" s="21">
        <f t="shared" ref="M222:M226" si="68">C222-G222</f>
        <v>20.219010090706718</v>
      </c>
      <c r="N222" s="22">
        <f t="shared" ref="N222:N226" si="69">N221+M222</f>
        <v>1000.7646825761797</v>
      </c>
      <c r="O222" s="16"/>
      <c r="P222" s="21">
        <f t="shared" ref="P222:P226" si="70">J222+M222</f>
        <v>9.2190100907067176</v>
      </c>
      <c r="Q222" s="22">
        <f t="shared" ref="Q222:Q226" si="71">Q221+P222</f>
        <v>-217.43531742382126</v>
      </c>
    </row>
    <row r="223" spans="1:17" ht="15" customHeight="1" x14ac:dyDescent="0.25">
      <c r="A223" s="18">
        <v>44498</v>
      </c>
      <c r="B223" s="21">
        <v>0</v>
      </c>
      <c r="C223" s="21">
        <v>9.2747330000000003E-2</v>
      </c>
      <c r="D223" s="22">
        <f t="shared" si="38"/>
        <v>9.2747330000000003E-2</v>
      </c>
      <c r="E223" s="16"/>
      <c r="F223" s="21">
        <v>17.3</v>
      </c>
      <c r="G223" s="21">
        <v>0</v>
      </c>
      <c r="H223" s="22">
        <f t="shared" si="65"/>
        <v>17.3</v>
      </c>
      <c r="I223" s="16"/>
      <c r="J223" s="21">
        <f t="shared" si="66"/>
        <v>-17.3</v>
      </c>
      <c r="K223" s="22">
        <f t="shared" si="67"/>
        <v>-1235.5</v>
      </c>
      <c r="L223" s="16"/>
      <c r="M223" s="21">
        <f t="shared" si="68"/>
        <v>9.2747330000000003E-2</v>
      </c>
      <c r="N223" s="22">
        <f t="shared" si="69"/>
        <v>1000.8574299061796</v>
      </c>
      <c r="O223" s="16"/>
      <c r="P223" s="21">
        <f t="shared" si="70"/>
        <v>-17.207252669999999</v>
      </c>
      <c r="Q223" s="22">
        <f t="shared" si="71"/>
        <v>-234.64257009382126</v>
      </c>
    </row>
    <row r="224" spans="1:17" ht="15" customHeight="1" x14ac:dyDescent="0.25">
      <c r="A224" s="18">
        <v>44501</v>
      </c>
      <c r="B224" s="21">
        <v>0</v>
      </c>
      <c r="C224" s="21">
        <v>3.7845999999999999E-3</v>
      </c>
      <c r="D224" s="22">
        <f t="shared" si="38"/>
        <v>3.7845999999999999E-3</v>
      </c>
      <c r="E224" s="16"/>
      <c r="F224" s="21">
        <v>13</v>
      </c>
      <c r="G224" s="21">
        <v>0</v>
      </c>
      <c r="H224" s="22">
        <f t="shared" si="65"/>
        <v>13</v>
      </c>
      <c r="I224" s="16"/>
      <c r="J224" s="21">
        <f t="shared" si="66"/>
        <v>-13</v>
      </c>
      <c r="K224" s="22">
        <f t="shared" si="67"/>
        <v>-1248.5</v>
      </c>
      <c r="L224" s="16"/>
      <c r="M224" s="21">
        <f t="shared" si="68"/>
        <v>3.7845999999999999E-3</v>
      </c>
      <c r="N224" s="22">
        <f t="shared" si="69"/>
        <v>1000.8612145061796</v>
      </c>
      <c r="O224" s="16"/>
      <c r="P224" s="21">
        <f t="shared" si="70"/>
        <v>-12.996215400000001</v>
      </c>
      <c r="Q224" s="22">
        <f t="shared" si="71"/>
        <v>-247.63878549382127</v>
      </c>
    </row>
    <row r="225" spans="1:17" ht="15" customHeight="1" x14ac:dyDescent="0.25">
      <c r="A225" s="18">
        <v>44502</v>
      </c>
      <c r="B225" s="21">
        <v>0</v>
      </c>
      <c r="C225" s="21">
        <v>19.01315722999999</v>
      </c>
      <c r="D225" s="22">
        <f t="shared" si="38"/>
        <v>19.01315722999999</v>
      </c>
      <c r="E225" s="16"/>
      <c r="F225" s="21">
        <v>17.899999999999999</v>
      </c>
      <c r="G225" s="21">
        <v>2.1268989999999998E-2</v>
      </c>
      <c r="H225" s="22">
        <f t="shared" si="65"/>
        <v>17.921268989999998</v>
      </c>
      <c r="I225" s="16"/>
      <c r="J225" s="21">
        <f t="shared" si="66"/>
        <v>-17.899999999999999</v>
      </c>
      <c r="K225" s="22">
        <f t="shared" si="67"/>
        <v>-1266.4000000000001</v>
      </c>
      <c r="L225" s="16"/>
      <c r="M225" s="21">
        <f t="shared" si="68"/>
        <v>18.991888239999991</v>
      </c>
      <c r="N225" s="22">
        <f t="shared" si="69"/>
        <v>1019.8531027461796</v>
      </c>
      <c r="O225" s="16"/>
      <c r="P225" s="21">
        <f t="shared" si="70"/>
        <v>1.0918882399999923</v>
      </c>
      <c r="Q225" s="22">
        <f t="shared" si="71"/>
        <v>-246.54689725382127</v>
      </c>
    </row>
    <row r="226" spans="1:17" ht="15" customHeight="1" x14ac:dyDescent="0.25">
      <c r="A226" s="18">
        <v>44503</v>
      </c>
      <c r="B226" s="21">
        <v>0</v>
      </c>
      <c r="C226" s="21">
        <v>0.73458747000000002</v>
      </c>
      <c r="D226" s="22">
        <f t="shared" si="38"/>
        <v>0.73458747000000002</v>
      </c>
      <c r="E226" s="16"/>
      <c r="F226" s="21">
        <v>13</v>
      </c>
      <c r="G226" s="21">
        <v>0</v>
      </c>
      <c r="H226" s="22">
        <f t="shared" si="65"/>
        <v>13</v>
      </c>
      <c r="I226" s="16"/>
      <c r="J226" s="21">
        <f t="shared" si="66"/>
        <v>-13</v>
      </c>
      <c r="K226" s="22">
        <f t="shared" si="67"/>
        <v>-1279.4000000000001</v>
      </c>
      <c r="L226" s="16"/>
      <c r="M226" s="21">
        <f t="shared" si="68"/>
        <v>0.73458747000000002</v>
      </c>
      <c r="N226" s="22">
        <f t="shared" si="69"/>
        <v>1020.5876902161796</v>
      </c>
      <c r="O226" s="16"/>
      <c r="P226" s="21">
        <f t="shared" si="70"/>
        <v>-12.265412530000001</v>
      </c>
      <c r="Q226" s="22">
        <f t="shared" si="71"/>
        <v>-258.81230978382126</v>
      </c>
    </row>
    <row r="227" spans="1:17" ht="15" customHeight="1" x14ac:dyDescent="0.25">
      <c r="A227" s="18">
        <v>44504</v>
      </c>
      <c r="B227" s="21">
        <v>0</v>
      </c>
      <c r="C227" s="21">
        <v>12.610176490000002</v>
      </c>
      <c r="D227" s="22">
        <f t="shared" si="38"/>
        <v>12.610176490000002</v>
      </c>
      <c r="E227" s="16"/>
      <c r="F227" s="21">
        <v>13</v>
      </c>
      <c r="G227" s="21">
        <v>0</v>
      </c>
      <c r="H227" s="22">
        <f t="shared" ref="H227:H243" si="72">F227+G227</f>
        <v>13</v>
      </c>
      <c r="I227" s="16"/>
      <c r="J227" s="21">
        <f t="shared" ref="J227:J231" si="73">B227-F227</f>
        <v>-13</v>
      </c>
      <c r="K227" s="22">
        <f t="shared" ref="K227:K231" si="74">K226+J227</f>
        <v>-1292.4000000000001</v>
      </c>
      <c r="L227" s="16"/>
      <c r="M227" s="21">
        <f t="shared" ref="M227:M231" si="75">C227-G227</f>
        <v>12.610176490000002</v>
      </c>
      <c r="N227" s="22">
        <f t="shared" ref="N227:N231" si="76">N226+M227</f>
        <v>1033.1978667061796</v>
      </c>
      <c r="O227" s="16"/>
      <c r="P227" s="21">
        <f t="shared" ref="P227:P231" si="77">J227+M227</f>
        <v>-0.3898235099999976</v>
      </c>
      <c r="Q227" s="22">
        <f t="shared" ref="Q227:Q231" si="78">Q226+P227</f>
        <v>-259.20213329382125</v>
      </c>
    </row>
    <row r="228" spans="1:17" ht="15" customHeight="1" x14ac:dyDescent="0.25">
      <c r="A228" s="18">
        <v>44505</v>
      </c>
      <c r="B228" s="21">
        <v>0</v>
      </c>
      <c r="C228" s="21">
        <v>3.0858999999999997E-4</v>
      </c>
      <c r="D228" s="22">
        <f t="shared" si="38"/>
        <v>3.0858999999999997E-4</v>
      </c>
      <c r="E228" s="16"/>
      <c r="F228" s="21">
        <v>11.5</v>
      </c>
      <c r="G228" s="21">
        <v>0</v>
      </c>
      <c r="H228" s="22">
        <f t="shared" si="72"/>
        <v>11.5</v>
      </c>
      <c r="I228" s="16"/>
      <c r="J228" s="21">
        <f t="shared" si="73"/>
        <v>-11.5</v>
      </c>
      <c r="K228" s="22">
        <f t="shared" si="74"/>
        <v>-1303.9000000000001</v>
      </c>
      <c r="L228" s="16"/>
      <c r="M228" s="21">
        <f t="shared" si="75"/>
        <v>3.0858999999999997E-4</v>
      </c>
      <c r="N228" s="22">
        <f t="shared" si="76"/>
        <v>1033.1981752961797</v>
      </c>
      <c r="O228" s="16"/>
      <c r="P228" s="21">
        <f t="shared" si="77"/>
        <v>-11.499691410000001</v>
      </c>
      <c r="Q228" s="22">
        <f t="shared" si="78"/>
        <v>-270.70182470382127</v>
      </c>
    </row>
    <row r="229" spans="1:17" ht="15" customHeight="1" x14ac:dyDescent="0.25">
      <c r="A229" s="18">
        <v>44508</v>
      </c>
      <c r="B229" s="21">
        <v>0</v>
      </c>
      <c r="C229" s="21">
        <v>0.83684305000000003</v>
      </c>
      <c r="D229" s="22">
        <f t="shared" si="38"/>
        <v>0.83684305000000003</v>
      </c>
      <c r="E229" s="16"/>
      <c r="F229" s="21">
        <v>11</v>
      </c>
      <c r="G229" s="21">
        <v>30</v>
      </c>
      <c r="H229" s="22">
        <f t="shared" si="72"/>
        <v>41</v>
      </c>
      <c r="I229" s="16"/>
      <c r="J229" s="21">
        <f t="shared" si="73"/>
        <v>-11</v>
      </c>
      <c r="K229" s="22">
        <f t="shared" si="74"/>
        <v>-1314.9</v>
      </c>
      <c r="L229" s="16"/>
      <c r="M229" s="21">
        <f t="shared" si="75"/>
        <v>-29.163156950000001</v>
      </c>
      <c r="N229" s="22">
        <f t="shared" si="76"/>
        <v>1004.0350183461796</v>
      </c>
      <c r="O229" s="16"/>
      <c r="P229" s="21">
        <f t="shared" si="77"/>
        <v>-40.163156950000001</v>
      </c>
      <c r="Q229" s="22">
        <f t="shared" si="78"/>
        <v>-310.86498165382125</v>
      </c>
    </row>
    <row r="230" spans="1:17" ht="15" customHeight="1" x14ac:dyDescent="0.25">
      <c r="A230" s="18">
        <v>44509</v>
      </c>
      <c r="B230" s="21">
        <v>0</v>
      </c>
      <c r="C230" s="21">
        <v>12.290991289999987</v>
      </c>
      <c r="D230" s="22">
        <f t="shared" si="38"/>
        <v>12.290991289999987</v>
      </c>
      <c r="E230" s="16"/>
      <c r="F230" s="21">
        <v>7.5</v>
      </c>
      <c r="G230" s="21">
        <v>0</v>
      </c>
      <c r="H230" s="22">
        <f t="shared" si="72"/>
        <v>7.5</v>
      </c>
      <c r="I230" s="16"/>
      <c r="J230" s="21">
        <f t="shared" si="73"/>
        <v>-7.5</v>
      </c>
      <c r="K230" s="22">
        <f t="shared" si="74"/>
        <v>-1322.4</v>
      </c>
      <c r="L230" s="16"/>
      <c r="M230" s="21">
        <f t="shared" si="75"/>
        <v>12.290991289999987</v>
      </c>
      <c r="N230" s="22">
        <f t="shared" si="76"/>
        <v>1016.3260096361796</v>
      </c>
      <c r="O230" s="16"/>
      <c r="P230" s="21">
        <f t="shared" si="77"/>
        <v>4.7909912899999867</v>
      </c>
      <c r="Q230" s="22">
        <f t="shared" si="78"/>
        <v>-306.07399036382128</v>
      </c>
    </row>
    <row r="231" spans="1:17" ht="15" customHeight="1" x14ac:dyDescent="0.25">
      <c r="A231" s="18">
        <v>44510</v>
      </c>
      <c r="B231" s="21">
        <v>0</v>
      </c>
      <c r="C231" s="21">
        <v>0.29424134000000002</v>
      </c>
      <c r="D231" s="22">
        <f t="shared" si="38"/>
        <v>0.29424134000000002</v>
      </c>
      <c r="E231" s="16"/>
      <c r="F231" s="21">
        <v>17</v>
      </c>
      <c r="G231" s="21">
        <v>0</v>
      </c>
      <c r="H231" s="22">
        <f t="shared" si="72"/>
        <v>17</v>
      </c>
      <c r="I231" s="16"/>
      <c r="J231" s="21">
        <f t="shared" si="73"/>
        <v>-17</v>
      </c>
      <c r="K231" s="22">
        <f t="shared" si="74"/>
        <v>-1339.4</v>
      </c>
      <c r="L231" s="16"/>
      <c r="M231" s="21">
        <f t="shared" si="75"/>
        <v>0.29424134000000002</v>
      </c>
      <c r="N231" s="22">
        <f t="shared" si="76"/>
        <v>1016.6202509761796</v>
      </c>
      <c r="O231" s="16"/>
      <c r="P231" s="21">
        <f t="shared" si="77"/>
        <v>-16.705758660000001</v>
      </c>
      <c r="Q231" s="22">
        <f t="shared" si="78"/>
        <v>-322.7797490238213</v>
      </c>
    </row>
    <row r="232" spans="1:17" ht="15" customHeight="1" x14ac:dyDescent="0.25">
      <c r="A232" s="18">
        <v>44511</v>
      </c>
      <c r="B232" s="21">
        <v>0</v>
      </c>
      <c r="C232" s="21">
        <v>7.7815072599999997</v>
      </c>
      <c r="D232" s="22">
        <f t="shared" si="38"/>
        <v>7.7815072599999997</v>
      </c>
      <c r="E232" s="16"/>
      <c r="F232" s="21">
        <v>10</v>
      </c>
      <c r="G232" s="21">
        <v>0</v>
      </c>
      <c r="H232" s="22">
        <f t="shared" si="72"/>
        <v>10</v>
      </c>
      <c r="I232" s="16"/>
      <c r="J232" s="21">
        <f t="shared" ref="J232:J243" si="79">B232-F232</f>
        <v>-10</v>
      </c>
      <c r="K232" s="22">
        <f t="shared" ref="K232:K243" si="80">K231+J232</f>
        <v>-1349.4</v>
      </c>
      <c r="L232" s="16"/>
      <c r="M232" s="21">
        <f t="shared" ref="M232:M243" si="81">C232-G232</f>
        <v>7.7815072599999997</v>
      </c>
      <c r="N232" s="22">
        <f t="shared" ref="N232:N243" si="82">N231+M232</f>
        <v>1024.4017582361796</v>
      </c>
      <c r="O232" s="16"/>
      <c r="P232" s="21">
        <f t="shared" ref="P232:P243" si="83">J232+M232</f>
        <v>-2.2184927400000003</v>
      </c>
      <c r="Q232" s="22">
        <f t="shared" ref="Q232:Q243" si="84">Q231+P232</f>
        <v>-324.99824176382128</v>
      </c>
    </row>
    <row r="233" spans="1:17" ht="15" customHeight="1" x14ac:dyDescent="0.25">
      <c r="A233" s="18">
        <v>44512</v>
      </c>
      <c r="B233" s="21">
        <v>0</v>
      </c>
      <c r="C233" s="21">
        <v>5.7386126182619419</v>
      </c>
      <c r="D233" s="22">
        <f t="shared" si="38"/>
        <v>5.7386126182619419</v>
      </c>
      <c r="E233" s="16"/>
      <c r="F233" s="21">
        <v>11.5</v>
      </c>
      <c r="G233" s="21">
        <v>0</v>
      </c>
      <c r="H233" s="22">
        <f t="shared" si="72"/>
        <v>11.5</v>
      </c>
      <c r="I233" s="16"/>
      <c r="J233" s="21">
        <f t="shared" si="79"/>
        <v>-11.5</v>
      </c>
      <c r="K233" s="22">
        <f t="shared" si="80"/>
        <v>-1360.9</v>
      </c>
      <c r="L233" s="16"/>
      <c r="M233" s="21">
        <f t="shared" si="81"/>
        <v>5.7386126182619419</v>
      </c>
      <c r="N233" s="22">
        <f t="shared" si="82"/>
        <v>1030.1403708544415</v>
      </c>
      <c r="O233" s="16"/>
      <c r="P233" s="21">
        <f t="shared" si="83"/>
        <v>-5.7613873817380581</v>
      </c>
      <c r="Q233" s="22">
        <f t="shared" si="84"/>
        <v>-330.75962914555936</v>
      </c>
    </row>
    <row r="234" spans="1:17" ht="15" customHeight="1" x14ac:dyDescent="0.25">
      <c r="A234" s="18">
        <v>44515</v>
      </c>
      <c r="B234" s="21">
        <v>0</v>
      </c>
      <c r="C234" s="21">
        <v>3.7498381399999996</v>
      </c>
      <c r="D234" s="22">
        <f t="shared" si="38"/>
        <v>3.7498381399999996</v>
      </c>
      <c r="E234" s="16"/>
      <c r="F234" s="21">
        <v>9.5</v>
      </c>
      <c r="G234" s="21">
        <v>0</v>
      </c>
      <c r="H234" s="22">
        <f t="shared" si="72"/>
        <v>9.5</v>
      </c>
      <c r="I234" s="16"/>
      <c r="J234" s="21">
        <f t="shared" si="79"/>
        <v>-9.5</v>
      </c>
      <c r="K234" s="22">
        <f t="shared" si="80"/>
        <v>-1370.4</v>
      </c>
      <c r="L234" s="16"/>
      <c r="M234" s="21">
        <f t="shared" si="81"/>
        <v>3.7498381399999996</v>
      </c>
      <c r="N234" s="22">
        <f t="shared" si="82"/>
        <v>1033.8902089944415</v>
      </c>
      <c r="O234" s="16"/>
      <c r="P234" s="21">
        <f t="shared" si="83"/>
        <v>-5.7501618600000004</v>
      </c>
      <c r="Q234" s="22">
        <f t="shared" si="84"/>
        <v>-336.50979100555935</v>
      </c>
    </row>
    <row r="235" spans="1:17" ht="15" customHeight="1" x14ac:dyDescent="0.25">
      <c r="A235" s="18">
        <v>44516</v>
      </c>
      <c r="B235" s="21">
        <v>0</v>
      </c>
      <c r="C235" s="21">
        <v>1.3590451499999998</v>
      </c>
      <c r="D235" s="22">
        <f t="shared" si="38"/>
        <v>1.3590451499999998</v>
      </c>
      <c r="E235" s="16"/>
      <c r="F235" s="21">
        <v>10</v>
      </c>
      <c r="G235" s="21">
        <v>0</v>
      </c>
      <c r="H235" s="22">
        <f t="shared" si="72"/>
        <v>10</v>
      </c>
      <c r="I235" s="16"/>
      <c r="J235" s="21">
        <f t="shared" si="79"/>
        <v>-10</v>
      </c>
      <c r="K235" s="22">
        <f t="shared" si="80"/>
        <v>-1380.4</v>
      </c>
      <c r="L235" s="16"/>
      <c r="M235" s="21">
        <f t="shared" si="81"/>
        <v>1.3590451499999998</v>
      </c>
      <c r="N235" s="22">
        <f t="shared" si="82"/>
        <v>1035.2492541444415</v>
      </c>
      <c r="O235" s="16"/>
      <c r="P235" s="21">
        <f t="shared" si="83"/>
        <v>-8.64095485</v>
      </c>
      <c r="Q235" s="22">
        <f t="shared" si="84"/>
        <v>-345.15074585555936</v>
      </c>
    </row>
    <row r="236" spans="1:17" ht="15" customHeight="1" x14ac:dyDescent="0.25">
      <c r="A236" s="18">
        <v>44517</v>
      </c>
      <c r="B236" s="21">
        <v>0</v>
      </c>
      <c r="C236" s="21">
        <v>13.02431301000002</v>
      </c>
      <c r="D236" s="22">
        <f t="shared" si="38"/>
        <v>13.02431301000002</v>
      </c>
      <c r="E236" s="16"/>
      <c r="F236" s="21">
        <v>10</v>
      </c>
      <c r="G236" s="21">
        <v>0</v>
      </c>
      <c r="H236" s="22">
        <f t="shared" si="72"/>
        <v>10</v>
      </c>
      <c r="I236" s="16"/>
      <c r="J236" s="21">
        <f t="shared" si="79"/>
        <v>-10</v>
      </c>
      <c r="K236" s="22">
        <f t="shared" si="80"/>
        <v>-1390.4</v>
      </c>
      <c r="L236" s="16"/>
      <c r="M236" s="21">
        <f t="shared" si="81"/>
        <v>13.02431301000002</v>
      </c>
      <c r="N236" s="22">
        <f t="shared" si="82"/>
        <v>1048.2735671544415</v>
      </c>
      <c r="O236" s="16"/>
      <c r="P236" s="21">
        <f t="shared" si="83"/>
        <v>3.0243130100000197</v>
      </c>
      <c r="Q236" s="22">
        <f t="shared" si="84"/>
        <v>-342.12643284555935</v>
      </c>
    </row>
    <row r="237" spans="1:17" ht="15" customHeight="1" x14ac:dyDescent="0.25">
      <c r="A237" s="18">
        <v>44518</v>
      </c>
      <c r="B237" s="21">
        <v>0</v>
      </c>
      <c r="C237" s="21">
        <v>7.2042282800000006</v>
      </c>
      <c r="D237" s="22">
        <f t="shared" si="38"/>
        <v>7.2042282800000006</v>
      </c>
      <c r="E237" s="16"/>
      <c r="F237" s="21">
        <v>10</v>
      </c>
      <c r="G237" s="21">
        <v>0</v>
      </c>
      <c r="H237" s="22">
        <f t="shared" si="72"/>
        <v>10</v>
      </c>
      <c r="I237" s="16"/>
      <c r="J237" s="21">
        <f t="shared" si="79"/>
        <v>-10</v>
      </c>
      <c r="K237" s="22">
        <f t="shared" si="80"/>
        <v>-1400.4</v>
      </c>
      <c r="L237" s="16"/>
      <c r="M237" s="21">
        <f t="shared" si="81"/>
        <v>7.2042282800000006</v>
      </c>
      <c r="N237" s="22">
        <f t="shared" si="82"/>
        <v>1055.4777954344415</v>
      </c>
      <c r="O237" s="16"/>
      <c r="P237" s="21">
        <f t="shared" si="83"/>
        <v>-2.7957717199999994</v>
      </c>
      <c r="Q237" s="22">
        <f t="shared" si="84"/>
        <v>-344.92220456555935</v>
      </c>
    </row>
    <row r="238" spans="1:17" ht="15" customHeight="1" x14ac:dyDescent="0.25">
      <c r="A238" s="18">
        <v>44519</v>
      </c>
      <c r="B238" s="21">
        <v>0</v>
      </c>
      <c r="C238" s="21">
        <v>119.58207734999999</v>
      </c>
      <c r="D238" s="22">
        <f t="shared" si="38"/>
        <v>119.58207734999999</v>
      </c>
      <c r="E238" s="16"/>
      <c r="F238" s="21">
        <v>10</v>
      </c>
      <c r="G238" s="21">
        <v>0</v>
      </c>
      <c r="H238" s="22">
        <f t="shared" si="72"/>
        <v>10</v>
      </c>
      <c r="I238" s="16"/>
      <c r="J238" s="21">
        <f t="shared" si="79"/>
        <v>-10</v>
      </c>
      <c r="K238" s="22">
        <f t="shared" si="80"/>
        <v>-1410.4</v>
      </c>
      <c r="L238" s="16"/>
      <c r="M238" s="21">
        <f t="shared" si="81"/>
        <v>119.58207734999999</v>
      </c>
      <c r="N238" s="22">
        <f t="shared" si="82"/>
        <v>1175.0598727844415</v>
      </c>
      <c r="O238" s="16"/>
      <c r="P238" s="21">
        <f t="shared" si="83"/>
        <v>109.58207734999999</v>
      </c>
      <c r="Q238" s="22">
        <f t="shared" si="84"/>
        <v>-235.34012721555936</v>
      </c>
    </row>
    <row r="239" spans="1:17" ht="15" customHeight="1" x14ac:dyDescent="0.25">
      <c r="A239" s="18">
        <v>44522</v>
      </c>
      <c r="B239" s="21">
        <v>0</v>
      </c>
      <c r="C239" s="21">
        <v>5.4618912999999996</v>
      </c>
      <c r="D239" s="22">
        <f t="shared" si="38"/>
        <v>5.4618912999999996</v>
      </c>
      <c r="E239" s="16"/>
      <c r="F239" s="21">
        <v>8</v>
      </c>
      <c r="G239" s="21">
        <v>0</v>
      </c>
      <c r="H239" s="22">
        <f t="shared" si="72"/>
        <v>8</v>
      </c>
      <c r="I239" s="16"/>
      <c r="J239" s="21">
        <f t="shared" si="79"/>
        <v>-8</v>
      </c>
      <c r="K239" s="22">
        <f t="shared" si="80"/>
        <v>-1418.4</v>
      </c>
      <c r="L239" s="16"/>
      <c r="M239" s="21">
        <f t="shared" si="81"/>
        <v>5.4618912999999996</v>
      </c>
      <c r="N239" s="22">
        <f t="shared" si="82"/>
        <v>1180.5217640844414</v>
      </c>
      <c r="O239" s="16"/>
      <c r="P239" s="21">
        <f t="shared" si="83"/>
        <v>-2.5381087000000004</v>
      </c>
      <c r="Q239" s="22">
        <f t="shared" si="84"/>
        <v>-237.87823591555937</v>
      </c>
    </row>
    <row r="240" spans="1:17" ht="15" customHeight="1" x14ac:dyDescent="0.25">
      <c r="A240" s="18">
        <v>44523</v>
      </c>
      <c r="B240" s="21">
        <v>0</v>
      </c>
      <c r="C240" s="21">
        <v>24.786503740000001</v>
      </c>
      <c r="D240" s="22">
        <f t="shared" si="38"/>
        <v>24.786503740000001</v>
      </c>
      <c r="E240" s="16"/>
      <c r="F240" s="21">
        <v>7.8</v>
      </c>
      <c r="G240" s="21">
        <v>0</v>
      </c>
      <c r="H240" s="22">
        <f t="shared" si="72"/>
        <v>7.8</v>
      </c>
      <c r="I240" s="16"/>
      <c r="J240" s="21">
        <f t="shared" si="79"/>
        <v>-7.8</v>
      </c>
      <c r="K240" s="22">
        <f t="shared" si="80"/>
        <v>-1426.2</v>
      </c>
      <c r="L240" s="16"/>
      <c r="M240" s="21">
        <f t="shared" si="81"/>
        <v>24.786503740000001</v>
      </c>
      <c r="N240" s="22">
        <f t="shared" si="82"/>
        <v>1205.3082678244414</v>
      </c>
      <c r="O240" s="16"/>
      <c r="P240" s="21">
        <f t="shared" si="83"/>
        <v>16.98650374</v>
      </c>
      <c r="Q240" s="22">
        <f t="shared" si="84"/>
        <v>-220.89173217555938</v>
      </c>
    </row>
    <row r="241" spans="1:17" ht="15" customHeight="1" x14ac:dyDescent="0.25">
      <c r="A241" s="18">
        <v>44524</v>
      </c>
      <c r="B241" s="21">
        <v>0</v>
      </c>
      <c r="C241" s="21">
        <v>2.6699117299999999</v>
      </c>
      <c r="D241" s="22">
        <f t="shared" si="38"/>
        <v>2.6699117299999999</v>
      </c>
      <c r="E241" s="16"/>
      <c r="F241" s="21">
        <v>6.6</v>
      </c>
      <c r="G241" s="21">
        <v>0</v>
      </c>
      <c r="H241" s="22">
        <f t="shared" si="72"/>
        <v>6.6</v>
      </c>
      <c r="I241" s="16"/>
      <c r="J241" s="21">
        <f t="shared" si="79"/>
        <v>-6.6</v>
      </c>
      <c r="K241" s="22">
        <f t="shared" si="80"/>
        <v>-1432.8</v>
      </c>
      <c r="L241" s="16"/>
      <c r="M241" s="21">
        <f t="shared" si="81"/>
        <v>2.6699117299999999</v>
      </c>
      <c r="N241" s="22">
        <f t="shared" si="82"/>
        <v>1207.9781795544413</v>
      </c>
      <c r="O241" s="16"/>
      <c r="P241" s="21">
        <f t="shared" si="83"/>
        <v>-3.9300882699999997</v>
      </c>
      <c r="Q241" s="22">
        <f t="shared" si="84"/>
        <v>-224.82182044555938</v>
      </c>
    </row>
    <row r="242" spans="1:17" ht="15" customHeight="1" x14ac:dyDescent="0.25">
      <c r="A242" s="18">
        <v>44525</v>
      </c>
      <c r="B242" s="21">
        <v>0</v>
      </c>
      <c r="C242" s="21">
        <v>6.0326083054856534</v>
      </c>
      <c r="D242" s="22">
        <f t="shared" si="38"/>
        <v>6.0326083054856534</v>
      </c>
      <c r="E242" s="16"/>
      <c r="F242" s="21">
        <v>8</v>
      </c>
      <c r="G242" s="21">
        <v>0</v>
      </c>
      <c r="H242" s="22">
        <f t="shared" si="72"/>
        <v>8</v>
      </c>
      <c r="I242" s="16"/>
      <c r="J242" s="21">
        <f t="shared" si="79"/>
        <v>-8</v>
      </c>
      <c r="K242" s="22">
        <f t="shared" si="80"/>
        <v>-1440.8</v>
      </c>
      <c r="L242" s="16"/>
      <c r="M242" s="21">
        <f t="shared" si="81"/>
        <v>6.0326083054856534</v>
      </c>
      <c r="N242" s="22">
        <f t="shared" si="82"/>
        <v>1214.0107878599269</v>
      </c>
      <c r="O242" s="16"/>
      <c r="P242" s="21">
        <f t="shared" si="83"/>
        <v>-1.9673916945143466</v>
      </c>
      <c r="Q242" s="22">
        <f t="shared" si="84"/>
        <v>-226.78921214007372</v>
      </c>
    </row>
    <row r="243" spans="1:17" ht="15" customHeight="1" x14ac:dyDescent="0.25">
      <c r="A243" s="18">
        <v>44526</v>
      </c>
      <c r="B243" s="21">
        <v>0</v>
      </c>
      <c r="C243" s="21">
        <v>23.012721549999998</v>
      </c>
      <c r="D243" s="22">
        <f t="shared" si="38"/>
        <v>23.012721549999998</v>
      </c>
      <c r="E243" s="16"/>
      <c r="F243" s="21">
        <v>11.5</v>
      </c>
      <c r="G243" s="21">
        <v>0</v>
      </c>
      <c r="H243" s="22">
        <f t="shared" si="72"/>
        <v>11.5</v>
      </c>
      <c r="I243" s="16"/>
      <c r="J243" s="21">
        <f t="shared" si="79"/>
        <v>-11.5</v>
      </c>
      <c r="K243" s="22">
        <f t="shared" si="80"/>
        <v>-1452.3</v>
      </c>
      <c r="L243" s="16"/>
      <c r="M243" s="21">
        <f t="shared" si="81"/>
        <v>23.012721549999998</v>
      </c>
      <c r="N243" s="22">
        <f t="shared" si="82"/>
        <v>1237.0235094099269</v>
      </c>
      <c r="O243" s="16"/>
      <c r="P243" s="21">
        <f t="shared" si="83"/>
        <v>11.512721549999998</v>
      </c>
      <c r="Q243" s="22">
        <f t="shared" si="84"/>
        <v>-215.27649059007371</v>
      </c>
    </row>
    <row r="244" spans="1:17" ht="15" customHeight="1" x14ac:dyDescent="0.25">
      <c r="A244" s="18">
        <v>44529</v>
      </c>
      <c r="B244" s="21">
        <v>0</v>
      </c>
      <c r="C244" s="21">
        <v>13.835138370000001</v>
      </c>
      <c r="D244" s="22">
        <f t="shared" ref="D244:D266" si="85">B244+C244</f>
        <v>13.835138370000001</v>
      </c>
      <c r="E244" s="16"/>
      <c r="F244" s="21">
        <v>6</v>
      </c>
      <c r="G244" s="21">
        <v>0</v>
      </c>
      <c r="H244" s="22">
        <f t="shared" ref="H244:H245" si="86">F244+G244</f>
        <v>6</v>
      </c>
      <c r="I244" s="16"/>
      <c r="J244" s="21">
        <f t="shared" ref="J244:J245" si="87">B244-F244</f>
        <v>-6</v>
      </c>
      <c r="K244" s="22">
        <f t="shared" ref="K244:K245" si="88">K243+J244</f>
        <v>-1458.3</v>
      </c>
      <c r="L244" s="16"/>
      <c r="M244" s="21">
        <f t="shared" ref="M244:M245" si="89">C244-G244</f>
        <v>13.835138370000001</v>
      </c>
      <c r="N244" s="22">
        <f t="shared" ref="N244:N245" si="90">N243+M244</f>
        <v>1250.858647779927</v>
      </c>
      <c r="O244" s="16"/>
      <c r="P244" s="21">
        <f t="shared" ref="P244:P245" si="91">J244+M244</f>
        <v>7.835138370000001</v>
      </c>
      <c r="Q244" s="22">
        <f t="shared" ref="Q244:Q245" si="92">Q243+P244</f>
        <v>-207.4413522200737</v>
      </c>
    </row>
    <row r="245" spans="1:17" ht="15" customHeight="1" x14ac:dyDescent="0.25">
      <c r="A245" s="18">
        <v>44530</v>
      </c>
      <c r="B245" s="21">
        <v>0</v>
      </c>
      <c r="C245" s="21">
        <v>12.54044170865701</v>
      </c>
      <c r="D245" s="22">
        <f t="shared" si="85"/>
        <v>12.54044170865701</v>
      </c>
      <c r="E245" s="16"/>
      <c r="F245" s="21">
        <v>6</v>
      </c>
      <c r="G245" s="21">
        <v>0</v>
      </c>
      <c r="H245" s="22">
        <f t="shared" si="86"/>
        <v>6</v>
      </c>
      <c r="I245" s="16"/>
      <c r="J245" s="21">
        <f t="shared" si="87"/>
        <v>-6</v>
      </c>
      <c r="K245" s="22">
        <f t="shared" si="88"/>
        <v>-1464.3</v>
      </c>
      <c r="L245" s="16"/>
      <c r="M245" s="21">
        <f t="shared" si="89"/>
        <v>12.54044170865701</v>
      </c>
      <c r="N245" s="22">
        <f t="shared" si="90"/>
        <v>1263.399089488584</v>
      </c>
      <c r="O245" s="16"/>
      <c r="P245" s="21">
        <f t="shared" si="91"/>
        <v>6.5404417086570099</v>
      </c>
      <c r="Q245" s="22">
        <f t="shared" si="92"/>
        <v>-200.9009105114167</v>
      </c>
    </row>
    <row r="246" spans="1:17" ht="15" customHeight="1" x14ac:dyDescent="0.25">
      <c r="A246" s="18">
        <v>44531</v>
      </c>
      <c r="B246" s="21">
        <v>0</v>
      </c>
      <c r="C246" s="21">
        <v>0.78470792</v>
      </c>
      <c r="D246" s="22">
        <f t="shared" si="85"/>
        <v>0.78470792</v>
      </c>
      <c r="E246" s="16"/>
      <c r="F246" s="21">
        <v>1</v>
      </c>
      <c r="G246" s="21">
        <v>0</v>
      </c>
      <c r="H246" s="22">
        <f t="shared" ref="H246:H252" si="93">F246+G246</f>
        <v>1</v>
      </c>
      <c r="I246" s="16"/>
      <c r="J246" s="21">
        <f t="shared" ref="J246:J252" si="94">B246-F246</f>
        <v>-1</v>
      </c>
      <c r="K246" s="22">
        <f t="shared" ref="K246:K252" si="95">K245+J246</f>
        <v>-1465.3</v>
      </c>
      <c r="L246" s="16"/>
      <c r="M246" s="21">
        <f t="shared" ref="M246:M252" si="96">C246-G246</f>
        <v>0.78470792</v>
      </c>
      <c r="N246" s="22">
        <f t="shared" ref="N246:N252" si="97">N245+M246</f>
        <v>1264.183797408584</v>
      </c>
      <c r="O246" s="16"/>
      <c r="P246" s="21">
        <f t="shared" ref="P246:P252" si="98">J246+M246</f>
        <v>-0.21529208</v>
      </c>
      <c r="Q246" s="22">
        <f t="shared" ref="Q246:Q252" si="99">Q245+P246</f>
        <v>-201.11620259141671</v>
      </c>
    </row>
    <row r="247" spans="1:17" ht="15" customHeight="1" x14ac:dyDescent="0.25">
      <c r="A247" s="18">
        <v>44532</v>
      </c>
      <c r="B247" s="21">
        <v>0</v>
      </c>
      <c r="C247" s="21">
        <v>29.243621318466502</v>
      </c>
      <c r="D247" s="22">
        <f t="shared" si="85"/>
        <v>29.243621318466502</v>
      </c>
      <c r="E247" s="16"/>
      <c r="F247" s="21">
        <v>1</v>
      </c>
      <c r="G247" s="21">
        <v>0</v>
      </c>
      <c r="H247" s="22">
        <f t="shared" si="93"/>
        <v>1</v>
      </c>
      <c r="I247" s="16"/>
      <c r="J247" s="21">
        <f t="shared" si="94"/>
        <v>-1</v>
      </c>
      <c r="K247" s="22">
        <f t="shared" si="95"/>
        <v>-1466.3</v>
      </c>
      <c r="L247" s="16"/>
      <c r="M247" s="21">
        <f t="shared" si="96"/>
        <v>29.243621318466502</v>
      </c>
      <c r="N247" s="22">
        <f t="shared" si="97"/>
        <v>1293.4274187270505</v>
      </c>
      <c r="O247" s="16"/>
      <c r="P247" s="21">
        <f t="shared" si="98"/>
        <v>28.243621318466502</v>
      </c>
      <c r="Q247" s="22">
        <f t="shared" si="99"/>
        <v>-172.87258127295021</v>
      </c>
    </row>
    <row r="248" spans="1:17" ht="15" customHeight="1" x14ac:dyDescent="0.25">
      <c r="A248" s="18">
        <v>44533</v>
      </c>
      <c r="B248" s="21">
        <v>0</v>
      </c>
      <c r="C248" s="21">
        <v>0.13588245000000002</v>
      </c>
      <c r="D248" s="22">
        <f t="shared" si="85"/>
        <v>0.13588245000000002</v>
      </c>
      <c r="E248" s="16"/>
      <c r="F248" s="21">
        <v>1</v>
      </c>
      <c r="G248" s="21">
        <v>0</v>
      </c>
      <c r="H248" s="22">
        <f t="shared" si="93"/>
        <v>1</v>
      </c>
      <c r="I248" s="16"/>
      <c r="J248" s="21">
        <f t="shared" si="94"/>
        <v>-1</v>
      </c>
      <c r="K248" s="22">
        <f t="shared" si="95"/>
        <v>-1467.3</v>
      </c>
      <c r="L248" s="16"/>
      <c r="M248" s="21">
        <f t="shared" si="96"/>
        <v>0.13588245000000002</v>
      </c>
      <c r="N248" s="22">
        <f t="shared" si="97"/>
        <v>1293.5633011770506</v>
      </c>
      <c r="O248" s="16"/>
      <c r="P248" s="21">
        <f t="shared" si="98"/>
        <v>-0.86411755000000001</v>
      </c>
      <c r="Q248" s="22">
        <f t="shared" si="99"/>
        <v>-173.73669882295022</v>
      </c>
    </row>
    <row r="249" spans="1:17" ht="15" customHeight="1" x14ac:dyDescent="0.25">
      <c r="A249" s="18">
        <v>44536</v>
      </c>
      <c r="B249" s="21">
        <v>0</v>
      </c>
      <c r="C249" s="21">
        <v>9.1168813381040259</v>
      </c>
      <c r="D249" s="22">
        <f t="shared" si="85"/>
        <v>9.1168813381040259</v>
      </c>
      <c r="E249" s="16"/>
      <c r="F249" s="21">
        <v>1</v>
      </c>
      <c r="G249" s="21">
        <v>0</v>
      </c>
      <c r="H249" s="22">
        <f t="shared" si="93"/>
        <v>1</v>
      </c>
      <c r="I249" s="16"/>
      <c r="J249" s="21">
        <f t="shared" si="94"/>
        <v>-1</v>
      </c>
      <c r="K249" s="22">
        <f t="shared" si="95"/>
        <v>-1468.3</v>
      </c>
      <c r="L249" s="16"/>
      <c r="M249" s="21">
        <f t="shared" si="96"/>
        <v>9.1168813381040259</v>
      </c>
      <c r="N249" s="22">
        <f t="shared" si="97"/>
        <v>1302.6801825151547</v>
      </c>
      <c r="O249" s="16"/>
      <c r="P249" s="21">
        <f t="shared" si="98"/>
        <v>8.1168813381040259</v>
      </c>
      <c r="Q249" s="22">
        <f t="shared" si="99"/>
        <v>-165.61981748484618</v>
      </c>
    </row>
    <row r="250" spans="1:17" ht="15" customHeight="1" x14ac:dyDescent="0.25">
      <c r="A250" s="18">
        <v>44537</v>
      </c>
      <c r="B250" s="21">
        <v>0</v>
      </c>
      <c r="C250" s="21">
        <v>35.633150400000019</v>
      </c>
      <c r="D250" s="22">
        <f t="shared" si="85"/>
        <v>35.633150400000019</v>
      </c>
      <c r="E250" s="16"/>
      <c r="F250" s="21">
        <v>3</v>
      </c>
      <c r="G250" s="21">
        <v>0</v>
      </c>
      <c r="H250" s="22">
        <f t="shared" si="93"/>
        <v>3</v>
      </c>
      <c r="I250" s="16"/>
      <c r="J250" s="21">
        <f t="shared" si="94"/>
        <v>-3</v>
      </c>
      <c r="K250" s="22">
        <f t="shared" si="95"/>
        <v>-1471.3</v>
      </c>
      <c r="L250" s="16"/>
      <c r="M250" s="21">
        <f t="shared" si="96"/>
        <v>35.633150400000019</v>
      </c>
      <c r="N250" s="22">
        <f t="shared" si="97"/>
        <v>1338.3133329151547</v>
      </c>
      <c r="O250" s="16"/>
      <c r="P250" s="21">
        <f t="shared" si="98"/>
        <v>32.633150400000019</v>
      </c>
      <c r="Q250" s="22">
        <f t="shared" si="99"/>
        <v>-132.98666708484615</v>
      </c>
    </row>
    <row r="251" spans="1:17" ht="15" customHeight="1" x14ac:dyDescent="0.25">
      <c r="A251" s="18">
        <v>44539</v>
      </c>
      <c r="B251" s="21">
        <v>0</v>
      </c>
      <c r="C251" s="21">
        <v>6.09564225</v>
      </c>
      <c r="D251" s="22">
        <f t="shared" si="85"/>
        <v>6.09564225</v>
      </c>
      <c r="E251" s="16"/>
      <c r="F251" s="21">
        <v>2</v>
      </c>
      <c r="G251" s="21">
        <v>0</v>
      </c>
      <c r="H251" s="22">
        <f t="shared" si="93"/>
        <v>2</v>
      </c>
      <c r="I251" s="16"/>
      <c r="J251" s="21">
        <f t="shared" si="94"/>
        <v>-2</v>
      </c>
      <c r="K251" s="22">
        <f t="shared" si="95"/>
        <v>-1473.3</v>
      </c>
      <c r="L251" s="16"/>
      <c r="M251" s="21">
        <f t="shared" si="96"/>
        <v>6.09564225</v>
      </c>
      <c r="N251" s="22">
        <f t="shared" si="97"/>
        <v>1344.4089751651547</v>
      </c>
      <c r="O251" s="16"/>
      <c r="P251" s="21">
        <f t="shared" si="98"/>
        <v>4.09564225</v>
      </c>
      <c r="Q251" s="22">
        <f t="shared" si="99"/>
        <v>-128.89102483484615</v>
      </c>
    </row>
    <row r="252" spans="1:17" ht="15" customHeight="1" x14ac:dyDescent="0.25">
      <c r="A252" s="18">
        <v>44540</v>
      </c>
      <c r="B252" s="21">
        <v>0</v>
      </c>
      <c r="C252" s="21">
        <v>8.8354101699999976</v>
      </c>
      <c r="D252" s="22">
        <f t="shared" si="85"/>
        <v>8.8354101699999976</v>
      </c>
      <c r="E252" s="16"/>
      <c r="F252" s="21">
        <v>2</v>
      </c>
      <c r="G252" s="21">
        <v>0</v>
      </c>
      <c r="H252" s="22">
        <f t="shared" si="93"/>
        <v>2</v>
      </c>
      <c r="I252" s="16"/>
      <c r="J252" s="21">
        <f t="shared" si="94"/>
        <v>-2</v>
      </c>
      <c r="K252" s="22">
        <f t="shared" si="95"/>
        <v>-1475.3</v>
      </c>
      <c r="L252" s="16"/>
      <c r="M252" s="21">
        <f t="shared" si="96"/>
        <v>8.8354101699999976</v>
      </c>
      <c r="N252" s="22">
        <f t="shared" si="97"/>
        <v>1353.2443853351547</v>
      </c>
      <c r="O252" s="16"/>
      <c r="P252" s="21">
        <f t="shared" si="98"/>
        <v>6.8354101699999976</v>
      </c>
      <c r="Q252" s="22">
        <f t="shared" si="99"/>
        <v>-122.05561466484615</v>
      </c>
    </row>
    <row r="253" spans="1:17" ht="15" customHeight="1" x14ac:dyDescent="0.25">
      <c r="A253" s="18">
        <v>44543</v>
      </c>
      <c r="B253" s="21">
        <v>0</v>
      </c>
      <c r="C253" s="21">
        <v>6.5175232500000009</v>
      </c>
      <c r="D253" s="22">
        <f t="shared" si="85"/>
        <v>6.5175232500000009</v>
      </c>
      <c r="E253" s="16"/>
      <c r="F253" s="21">
        <v>2</v>
      </c>
      <c r="G253" s="21">
        <v>0</v>
      </c>
      <c r="H253" s="22">
        <f t="shared" ref="H253:H266" si="100">F253+G253</f>
        <v>2</v>
      </c>
      <c r="I253" s="16"/>
      <c r="J253" s="21">
        <f t="shared" ref="J253:J266" si="101">B253-F253</f>
        <v>-2</v>
      </c>
      <c r="K253" s="22">
        <f t="shared" ref="K253:K266" si="102">K252+J253</f>
        <v>-1477.3</v>
      </c>
      <c r="L253" s="16"/>
      <c r="M253" s="21">
        <f t="shared" ref="M253:M266" si="103">C253-G253</f>
        <v>6.5175232500000009</v>
      </c>
      <c r="N253" s="22">
        <f t="shared" ref="N253:N266" si="104">N252+M253</f>
        <v>1359.7619085851547</v>
      </c>
      <c r="O253" s="16"/>
      <c r="P253" s="21">
        <f t="shared" ref="P253:P266" si="105">J253+M253</f>
        <v>4.5175232500000009</v>
      </c>
      <c r="Q253" s="22">
        <f t="shared" ref="Q253:Q266" si="106">Q252+P253</f>
        <v>-117.53809141484615</v>
      </c>
    </row>
    <row r="254" spans="1:17" ht="15" customHeight="1" x14ac:dyDescent="0.25">
      <c r="A254" s="18">
        <v>44544</v>
      </c>
      <c r="B254" s="21">
        <v>0</v>
      </c>
      <c r="C254" s="21">
        <v>20.384029859999998</v>
      </c>
      <c r="D254" s="22">
        <f t="shared" si="85"/>
        <v>20.384029859999998</v>
      </c>
      <c r="E254" s="16"/>
      <c r="F254" s="21">
        <v>2</v>
      </c>
      <c r="G254" s="21">
        <v>3.9270000000000002E-5</v>
      </c>
      <c r="H254" s="22">
        <f t="shared" si="100"/>
        <v>2.0000392699999998</v>
      </c>
      <c r="I254" s="16"/>
      <c r="J254" s="21">
        <f t="shared" si="101"/>
        <v>-2</v>
      </c>
      <c r="K254" s="22">
        <f t="shared" si="102"/>
        <v>-1479.3</v>
      </c>
      <c r="L254" s="16"/>
      <c r="M254" s="21">
        <f t="shared" si="103"/>
        <v>20.38399059</v>
      </c>
      <c r="N254" s="22">
        <f t="shared" si="104"/>
        <v>1380.1458991751547</v>
      </c>
      <c r="O254" s="16"/>
      <c r="P254" s="21">
        <f t="shared" si="105"/>
        <v>18.38399059</v>
      </c>
      <c r="Q254" s="22">
        <f t="shared" si="106"/>
        <v>-99.154100824846154</v>
      </c>
    </row>
    <row r="255" spans="1:17" ht="15" customHeight="1" x14ac:dyDescent="0.25">
      <c r="A255" s="18">
        <v>44545</v>
      </c>
      <c r="B255" s="21">
        <v>0</v>
      </c>
      <c r="C255" s="21">
        <v>0.90420080000000014</v>
      </c>
      <c r="D255" s="22">
        <f t="shared" si="85"/>
        <v>0.90420080000000014</v>
      </c>
      <c r="E255" s="16"/>
      <c r="F255" s="21">
        <v>2</v>
      </c>
      <c r="G255" s="21">
        <v>0</v>
      </c>
      <c r="H255" s="22">
        <f t="shared" si="100"/>
        <v>2</v>
      </c>
      <c r="I255" s="16"/>
      <c r="J255" s="21">
        <f t="shared" si="101"/>
        <v>-2</v>
      </c>
      <c r="K255" s="22">
        <f t="shared" si="102"/>
        <v>-1481.3</v>
      </c>
      <c r="L255" s="16"/>
      <c r="M255" s="21">
        <f t="shared" si="103"/>
        <v>0.90420080000000014</v>
      </c>
      <c r="N255" s="22">
        <f t="shared" si="104"/>
        <v>1381.0500999751546</v>
      </c>
      <c r="O255" s="16"/>
      <c r="P255" s="21">
        <f t="shared" si="105"/>
        <v>-1.0957991999999999</v>
      </c>
      <c r="Q255" s="22">
        <f t="shared" si="106"/>
        <v>-100.24990002484616</v>
      </c>
    </row>
    <row r="256" spans="1:17" ht="15" customHeight="1" x14ac:dyDescent="0.25">
      <c r="A256" s="18">
        <v>44546</v>
      </c>
      <c r="B256" s="21">
        <v>0</v>
      </c>
      <c r="C256" s="21">
        <v>9.230413470000002</v>
      </c>
      <c r="D256" s="22">
        <f t="shared" si="85"/>
        <v>9.230413470000002</v>
      </c>
      <c r="E256" s="16"/>
      <c r="F256" s="21">
        <v>2</v>
      </c>
      <c r="G256" s="21">
        <v>0</v>
      </c>
      <c r="H256" s="22">
        <f t="shared" si="100"/>
        <v>2</v>
      </c>
      <c r="I256" s="16"/>
      <c r="J256" s="21">
        <f t="shared" si="101"/>
        <v>-2</v>
      </c>
      <c r="K256" s="22">
        <f t="shared" si="102"/>
        <v>-1483.3</v>
      </c>
      <c r="L256" s="16"/>
      <c r="M256" s="21">
        <f t="shared" si="103"/>
        <v>9.230413470000002</v>
      </c>
      <c r="N256" s="22">
        <f t="shared" si="104"/>
        <v>1390.2805134451546</v>
      </c>
      <c r="O256" s="16"/>
      <c r="P256" s="21">
        <f t="shared" si="105"/>
        <v>7.230413470000002</v>
      </c>
      <c r="Q256" s="22">
        <f t="shared" si="106"/>
        <v>-93.019486554846154</v>
      </c>
    </row>
    <row r="257" spans="1:18" ht="15" customHeight="1" x14ac:dyDescent="0.25">
      <c r="A257" s="18">
        <v>44547</v>
      </c>
      <c r="B257" s="21">
        <v>0</v>
      </c>
      <c r="C257" s="21">
        <v>42.485632670000015</v>
      </c>
      <c r="D257" s="22">
        <f t="shared" si="85"/>
        <v>42.485632670000015</v>
      </c>
      <c r="E257" s="16"/>
      <c r="F257" s="21">
        <v>2</v>
      </c>
      <c r="G257" s="21">
        <v>0</v>
      </c>
      <c r="H257" s="22">
        <f t="shared" si="100"/>
        <v>2</v>
      </c>
      <c r="I257" s="16"/>
      <c r="J257" s="21">
        <f t="shared" si="101"/>
        <v>-2</v>
      </c>
      <c r="K257" s="22">
        <f t="shared" si="102"/>
        <v>-1485.3</v>
      </c>
      <c r="L257" s="16"/>
      <c r="M257" s="21">
        <f t="shared" si="103"/>
        <v>42.485632670000015</v>
      </c>
      <c r="N257" s="22">
        <f t="shared" si="104"/>
        <v>1432.7661461151547</v>
      </c>
      <c r="O257" s="16"/>
      <c r="P257" s="21">
        <f t="shared" si="105"/>
        <v>40.485632670000015</v>
      </c>
      <c r="Q257" s="22">
        <f t="shared" si="106"/>
        <v>-52.533853884846138</v>
      </c>
    </row>
    <row r="258" spans="1:18" ht="15" customHeight="1" x14ac:dyDescent="0.25">
      <c r="A258" s="18">
        <v>44550</v>
      </c>
      <c r="B258" s="21">
        <v>0</v>
      </c>
      <c r="C258" s="21">
        <v>20.739527020000001</v>
      </c>
      <c r="D258" s="22">
        <f t="shared" si="85"/>
        <v>20.739527020000001</v>
      </c>
      <c r="E258" s="16"/>
      <c r="F258" s="21">
        <v>1</v>
      </c>
      <c r="G258" s="21">
        <v>0</v>
      </c>
      <c r="H258" s="22">
        <f t="shared" si="100"/>
        <v>1</v>
      </c>
      <c r="I258" s="16"/>
      <c r="J258" s="21">
        <f t="shared" si="101"/>
        <v>-1</v>
      </c>
      <c r="K258" s="22">
        <f t="shared" si="102"/>
        <v>-1486.3</v>
      </c>
      <c r="L258" s="16"/>
      <c r="M258" s="21">
        <f t="shared" si="103"/>
        <v>20.739527020000001</v>
      </c>
      <c r="N258" s="22">
        <f t="shared" si="104"/>
        <v>1453.5056731351547</v>
      </c>
      <c r="O258" s="16"/>
      <c r="P258" s="21">
        <f t="shared" si="105"/>
        <v>19.739527020000001</v>
      </c>
      <c r="Q258" s="22">
        <f t="shared" si="106"/>
        <v>-32.794326864846141</v>
      </c>
    </row>
    <row r="259" spans="1:18" ht="15" customHeight="1" x14ac:dyDescent="0.25">
      <c r="A259" s="18">
        <v>44551</v>
      </c>
      <c r="B259" s="21">
        <v>0</v>
      </c>
      <c r="C259" s="21">
        <v>20.057998250000001</v>
      </c>
      <c r="D259" s="22">
        <f t="shared" si="85"/>
        <v>20.057998250000001</v>
      </c>
      <c r="E259" s="16"/>
      <c r="F259" s="21">
        <v>2</v>
      </c>
      <c r="G259" s="21">
        <v>0</v>
      </c>
      <c r="H259" s="22">
        <f t="shared" si="100"/>
        <v>2</v>
      </c>
      <c r="I259" s="16"/>
      <c r="J259" s="21">
        <f t="shared" si="101"/>
        <v>-2</v>
      </c>
      <c r="K259" s="22">
        <f t="shared" si="102"/>
        <v>-1488.3</v>
      </c>
      <c r="L259" s="16"/>
      <c r="M259" s="21">
        <f t="shared" si="103"/>
        <v>20.057998250000001</v>
      </c>
      <c r="N259" s="22">
        <f t="shared" si="104"/>
        <v>1473.5636713851547</v>
      </c>
      <c r="O259" s="16"/>
      <c r="P259" s="21">
        <f t="shared" si="105"/>
        <v>18.057998250000001</v>
      </c>
      <c r="Q259" s="22">
        <f t="shared" si="106"/>
        <v>-14.736328614846141</v>
      </c>
    </row>
    <row r="260" spans="1:18" ht="15" customHeight="1" x14ac:dyDescent="0.25">
      <c r="A260" s="18">
        <v>44552</v>
      </c>
      <c r="B260" s="21">
        <v>0</v>
      </c>
      <c r="C260" s="21">
        <v>0.66858740999999988</v>
      </c>
      <c r="D260" s="22">
        <f t="shared" si="85"/>
        <v>0.66858740999999988</v>
      </c>
      <c r="E260" s="16"/>
      <c r="F260" s="21">
        <v>2</v>
      </c>
      <c r="G260" s="21">
        <v>30</v>
      </c>
      <c r="H260" s="22">
        <f t="shared" si="100"/>
        <v>32</v>
      </c>
      <c r="I260" s="16"/>
      <c r="J260" s="21">
        <f t="shared" si="101"/>
        <v>-2</v>
      </c>
      <c r="K260" s="22">
        <f t="shared" si="102"/>
        <v>-1490.3</v>
      </c>
      <c r="L260" s="16"/>
      <c r="M260" s="21">
        <f t="shared" si="103"/>
        <v>-29.331412589999999</v>
      </c>
      <c r="N260" s="22">
        <f t="shared" si="104"/>
        <v>1444.2322587951548</v>
      </c>
      <c r="O260" s="16"/>
      <c r="P260" s="21">
        <f t="shared" si="105"/>
        <v>-31.331412589999999</v>
      </c>
      <c r="Q260" s="22">
        <f t="shared" si="106"/>
        <v>-46.067741204846143</v>
      </c>
    </row>
    <row r="261" spans="1:18" ht="15" customHeight="1" x14ac:dyDescent="0.25">
      <c r="A261" s="18">
        <v>44553</v>
      </c>
      <c r="B261" s="21">
        <v>0</v>
      </c>
      <c r="C261" s="21">
        <v>48.407376830000004</v>
      </c>
      <c r="D261" s="22">
        <f t="shared" si="85"/>
        <v>48.407376830000004</v>
      </c>
      <c r="E261" s="16"/>
      <c r="F261" s="21">
        <v>2</v>
      </c>
      <c r="G261" s="21">
        <v>0</v>
      </c>
      <c r="H261" s="22">
        <f t="shared" si="100"/>
        <v>2</v>
      </c>
      <c r="I261" s="16"/>
      <c r="J261" s="21">
        <f t="shared" si="101"/>
        <v>-2</v>
      </c>
      <c r="K261" s="22">
        <f t="shared" si="102"/>
        <v>-1492.3</v>
      </c>
      <c r="L261" s="16"/>
      <c r="M261" s="21">
        <f t="shared" si="103"/>
        <v>48.407376830000004</v>
      </c>
      <c r="N261" s="22">
        <f t="shared" si="104"/>
        <v>1492.6396356251548</v>
      </c>
      <c r="O261" s="16"/>
      <c r="P261" s="21">
        <f t="shared" si="105"/>
        <v>46.407376830000004</v>
      </c>
      <c r="Q261" s="22">
        <f t="shared" si="106"/>
        <v>0.33963562515386059</v>
      </c>
    </row>
    <row r="262" spans="1:18" ht="15" customHeight="1" x14ac:dyDescent="0.25">
      <c r="A262" s="18">
        <v>44554</v>
      </c>
      <c r="B262" s="21">
        <v>0</v>
      </c>
      <c r="C262" s="21">
        <v>0</v>
      </c>
      <c r="D262" s="22">
        <f t="shared" si="85"/>
        <v>0</v>
      </c>
      <c r="E262" s="16"/>
      <c r="F262" s="21">
        <v>1</v>
      </c>
      <c r="G262" s="21">
        <v>0</v>
      </c>
      <c r="H262" s="22">
        <f t="shared" si="100"/>
        <v>1</v>
      </c>
      <c r="I262" s="16"/>
      <c r="J262" s="21">
        <f t="shared" si="101"/>
        <v>-1</v>
      </c>
      <c r="K262" s="22">
        <f t="shared" si="102"/>
        <v>-1493.3</v>
      </c>
      <c r="L262" s="16"/>
      <c r="M262" s="21">
        <f t="shared" si="103"/>
        <v>0</v>
      </c>
      <c r="N262" s="22">
        <f t="shared" si="104"/>
        <v>1492.6396356251548</v>
      </c>
      <c r="O262" s="16"/>
      <c r="P262" s="21">
        <f t="shared" si="105"/>
        <v>-1</v>
      </c>
      <c r="Q262" s="22">
        <f t="shared" si="106"/>
        <v>-0.66036437484613941</v>
      </c>
    </row>
    <row r="263" spans="1:18" ht="15" customHeight="1" x14ac:dyDescent="0.25">
      <c r="A263" s="18">
        <v>44557</v>
      </c>
      <c r="B263" s="21">
        <v>0</v>
      </c>
      <c r="C263" s="21">
        <v>1.37452704</v>
      </c>
      <c r="D263" s="22">
        <f t="shared" si="85"/>
        <v>1.37452704</v>
      </c>
      <c r="E263" s="16"/>
      <c r="F263" s="21">
        <v>1</v>
      </c>
      <c r="G263" s="21">
        <v>0</v>
      </c>
      <c r="H263" s="22">
        <f t="shared" si="100"/>
        <v>1</v>
      </c>
      <c r="I263" s="16"/>
      <c r="J263" s="21">
        <f t="shared" si="101"/>
        <v>-1</v>
      </c>
      <c r="K263" s="22">
        <f t="shared" si="102"/>
        <v>-1494.3</v>
      </c>
      <c r="L263" s="16"/>
      <c r="M263" s="21">
        <f t="shared" si="103"/>
        <v>1.37452704</v>
      </c>
      <c r="N263" s="22">
        <f t="shared" si="104"/>
        <v>1494.0141626651548</v>
      </c>
      <c r="O263" s="16"/>
      <c r="P263" s="21">
        <f t="shared" si="105"/>
        <v>0.37452704000000003</v>
      </c>
      <c r="Q263" s="22">
        <f t="shared" si="106"/>
        <v>-0.28583733484613938</v>
      </c>
    </row>
    <row r="264" spans="1:18" ht="15" customHeight="1" x14ac:dyDescent="0.25">
      <c r="A264" s="18">
        <v>44558</v>
      </c>
      <c r="B264" s="21">
        <v>0</v>
      </c>
      <c r="C264" s="21">
        <v>44.875929004391153</v>
      </c>
      <c r="D264" s="22">
        <f t="shared" si="85"/>
        <v>44.875929004391153</v>
      </c>
      <c r="E264" s="16"/>
      <c r="F264" s="21">
        <v>3</v>
      </c>
      <c r="G264" s="21">
        <v>0</v>
      </c>
      <c r="H264" s="22">
        <f t="shared" si="100"/>
        <v>3</v>
      </c>
      <c r="I264" s="16"/>
      <c r="J264" s="21">
        <f t="shared" si="101"/>
        <v>-3</v>
      </c>
      <c r="K264" s="22">
        <f t="shared" si="102"/>
        <v>-1497.3</v>
      </c>
      <c r="L264" s="16"/>
      <c r="M264" s="21">
        <f t="shared" si="103"/>
        <v>44.875929004391153</v>
      </c>
      <c r="N264" s="22">
        <f t="shared" si="104"/>
        <v>1538.8900916695459</v>
      </c>
      <c r="O264" s="16"/>
      <c r="P264" s="21">
        <f t="shared" si="105"/>
        <v>41.875929004391153</v>
      </c>
      <c r="Q264" s="22">
        <f t="shared" si="106"/>
        <v>41.590091669545011</v>
      </c>
    </row>
    <row r="265" spans="1:18" ht="15" customHeight="1" x14ac:dyDescent="0.25">
      <c r="A265" s="18">
        <v>44559</v>
      </c>
      <c r="B265" s="21">
        <v>0</v>
      </c>
      <c r="C265" s="21">
        <v>40.736003664354513</v>
      </c>
      <c r="D265" s="22">
        <f t="shared" si="85"/>
        <v>40.736003664354513</v>
      </c>
      <c r="E265" s="16"/>
      <c r="F265" s="21">
        <v>3</v>
      </c>
      <c r="G265" s="21">
        <v>0</v>
      </c>
      <c r="H265" s="22">
        <f t="shared" si="100"/>
        <v>3</v>
      </c>
      <c r="I265" s="16"/>
      <c r="J265" s="21">
        <f t="shared" si="101"/>
        <v>-3</v>
      </c>
      <c r="K265" s="22">
        <f t="shared" si="102"/>
        <v>-1500.3</v>
      </c>
      <c r="L265" s="16"/>
      <c r="M265" s="21">
        <f t="shared" si="103"/>
        <v>40.736003664354513</v>
      </c>
      <c r="N265" s="22">
        <f t="shared" si="104"/>
        <v>1579.6260953339004</v>
      </c>
      <c r="O265" s="16"/>
      <c r="P265" s="21">
        <f t="shared" si="105"/>
        <v>37.736003664354513</v>
      </c>
      <c r="Q265" s="22">
        <f t="shared" si="106"/>
        <v>79.326095333899531</v>
      </c>
    </row>
    <row r="266" spans="1:18" ht="15" customHeight="1" x14ac:dyDescent="0.25">
      <c r="A266" s="42">
        <v>44560</v>
      </c>
      <c r="B266" s="41">
        <v>0</v>
      </c>
      <c r="C266" s="41">
        <v>0.31477113000000001</v>
      </c>
      <c r="D266" s="41">
        <f t="shared" si="85"/>
        <v>0.31477113000000001</v>
      </c>
      <c r="E266" s="16"/>
      <c r="F266" s="41">
        <v>2</v>
      </c>
      <c r="G266" s="41">
        <v>0</v>
      </c>
      <c r="H266" s="41">
        <f t="shared" si="100"/>
        <v>2</v>
      </c>
      <c r="I266" s="16"/>
      <c r="J266" s="41">
        <f t="shared" si="101"/>
        <v>-2</v>
      </c>
      <c r="K266" s="41">
        <f t="shared" si="102"/>
        <v>-1502.3</v>
      </c>
      <c r="L266" s="16"/>
      <c r="M266" s="41">
        <f t="shared" si="103"/>
        <v>0.31477113000000001</v>
      </c>
      <c r="N266" s="41">
        <f t="shared" si="104"/>
        <v>1579.9408664639004</v>
      </c>
      <c r="O266" s="16"/>
      <c r="P266" s="41">
        <f t="shared" si="105"/>
        <v>-1.68522887</v>
      </c>
      <c r="Q266" s="41">
        <f t="shared" si="106"/>
        <v>77.640866463899528</v>
      </c>
    </row>
    <row r="267" spans="1:18" x14ac:dyDescent="0.25">
      <c r="C267" s="54"/>
      <c r="F267" s="36"/>
      <c r="P267" s="59"/>
      <c r="Q267" s="58"/>
    </row>
    <row r="268" spans="1:18" x14ac:dyDescent="0.25">
      <c r="A268" s="33" t="s">
        <v>17</v>
      </c>
      <c r="C268" s="36"/>
      <c r="D268" s="36"/>
      <c r="F268" s="36"/>
      <c r="G268" s="36"/>
      <c r="H268" s="36"/>
      <c r="K268" s="56"/>
      <c r="N268" s="56"/>
      <c r="P268" s="54"/>
      <c r="Q268" s="56"/>
      <c r="R268" s="49"/>
    </row>
    <row r="269" spans="1:18" x14ac:dyDescent="0.25">
      <c r="A269" s="34" t="s">
        <v>13</v>
      </c>
      <c r="D269" s="36"/>
      <c r="E269" s="36"/>
      <c r="F269" s="36"/>
      <c r="M269" s="36"/>
      <c r="N269" s="36"/>
      <c r="P269" s="57"/>
      <c r="Q269" s="56"/>
    </row>
    <row r="270" spans="1:18" x14ac:dyDescent="0.25">
      <c r="C270" s="54"/>
      <c r="F270" s="36"/>
      <c r="P270" s="59"/>
      <c r="Q270" s="58"/>
    </row>
    <row r="271" spans="1:18" x14ac:dyDescent="0.25">
      <c r="D271" s="54"/>
      <c r="N271" s="51"/>
      <c r="Q271" s="56"/>
    </row>
    <row r="272" spans="1:18" x14ac:dyDescent="0.25">
      <c r="C272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1" tint="0.34998626667073579"/>
  </sheetPr>
  <dimension ref="A1:R269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20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43832</v>
      </c>
      <c r="B14" s="21">
        <v>0</v>
      </c>
      <c r="C14" s="21">
        <v>0</v>
      </c>
      <c r="D14" s="22">
        <f>+B14+C14</f>
        <v>0</v>
      </c>
      <c r="E14" s="16"/>
      <c r="F14" s="21">
        <v>10</v>
      </c>
      <c r="G14" s="21">
        <v>0</v>
      </c>
      <c r="H14" s="22">
        <f>+F14+G14</f>
        <v>10</v>
      </c>
      <c r="I14" s="16"/>
      <c r="J14" s="21">
        <f>+B14-F14</f>
        <v>-10</v>
      </c>
      <c r="K14" s="22">
        <f>+J14</f>
        <v>-10</v>
      </c>
      <c r="L14" s="16"/>
      <c r="M14" s="21">
        <f>+C14-G14</f>
        <v>0</v>
      </c>
      <c r="N14" s="22">
        <f>+M14</f>
        <v>0</v>
      </c>
      <c r="O14" s="16"/>
      <c r="P14" s="21">
        <f>+J14+M14</f>
        <v>-10</v>
      </c>
      <c r="Q14" s="22">
        <f>+P14</f>
        <v>-10</v>
      </c>
    </row>
    <row r="15" spans="1:17" ht="15" customHeight="1" x14ac:dyDescent="0.25">
      <c r="A15" s="18">
        <v>43833</v>
      </c>
      <c r="B15" s="21">
        <v>0</v>
      </c>
      <c r="C15" s="21">
        <v>0</v>
      </c>
      <c r="D15" s="22">
        <f t="shared" ref="D15:D78" si="0">+B15+C15</f>
        <v>0</v>
      </c>
      <c r="E15" s="16"/>
      <c r="F15" s="21">
        <v>4.8</v>
      </c>
      <c r="G15" s="21">
        <v>0</v>
      </c>
      <c r="H15" s="22">
        <f t="shared" ref="H15:H78" si="1">+F15+G15</f>
        <v>4.8</v>
      </c>
      <c r="I15" s="16"/>
      <c r="J15" s="21">
        <f t="shared" ref="J15:J78" si="2">+B15-F15</f>
        <v>-4.8</v>
      </c>
      <c r="K15" s="22">
        <f>+K14+J15</f>
        <v>-14.8</v>
      </c>
      <c r="L15" s="16"/>
      <c r="M15" s="21">
        <f t="shared" ref="M15:M78" si="3">+C15-G15</f>
        <v>0</v>
      </c>
      <c r="N15" s="22">
        <f>+N14+M15</f>
        <v>0</v>
      </c>
      <c r="O15" s="16"/>
      <c r="P15" s="21">
        <f t="shared" ref="P15:P16" si="4">+J15+M15</f>
        <v>-4.8</v>
      </c>
      <c r="Q15" s="22">
        <f>+Q14+P15</f>
        <v>-14.8</v>
      </c>
    </row>
    <row r="16" spans="1:17" ht="15" customHeight="1" x14ac:dyDescent="0.25">
      <c r="A16" s="18">
        <v>43836</v>
      </c>
      <c r="B16" s="21">
        <v>0</v>
      </c>
      <c r="C16" s="21">
        <v>0</v>
      </c>
      <c r="D16" s="22">
        <f t="shared" si="0"/>
        <v>0</v>
      </c>
      <c r="E16" s="16"/>
      <c r="F16" s="21">
        <v>8</v>
      </c>
      <c r="G16" s="21">
        <v>0</v>
      </c>
      <c r="H16" s="22">
        <f t="shared" si="1"/>
        <v>8</v>
      </c>
      <c r="I16" s="16"/>
      <c r="J16" s="21">
        <f t="shared" si="2"/>
        <v>-8</v>
      </c>
      <c r="K16" s="22">
        <f t="shared" ref="K16:K79" si="5">+K15+J16</f>
        <v>-22.8</v>
      </c>
      <c r="L16" s="16"/>
      <c r="M16" s="21">
        <f t="shared" si="3"/>
        <v>0</v>
      </c>
      <c r="N16" s="22">
        <f t="shared" ref="N16:N79" si="6">+N15+M16</f>
        <v>0</v>
      </c>
      <c r="O16" s="16"/>
      <c r="P16" s="21">
        <f t="shared" si="4"/>
        <v>-8</v>
      </c>
      <c r="Q16" s="22">
        <f t="shared" ref="Q16" si="7">+Q15+P16</f>
        <v>-22.8</v>
      </c>
    </row>
    <row r="17" spans="1:17" ht="15" customHeight="1" x14ac:dyDescent="0.25">
      <c r="A17" s="18">
        <v>43837</v>
      </c>
      <c r="B17" s="21">
        <v>0</v>
      </c>
      <c r="C17" s="21">
        <v>0</v>
      </c>
      <c r="D17" s="22">
        <f t="shared" si="0"/>
        <v>0</v>
      </c>
      <c r="E17" s="16"/>
      <c r="F17" s="21">
        <v>9.1999999999999993</v>
      </c>
      <c r="G17" s="21">
        <v>0</v>
      </c>
      <c r="H17" s="22">
        <f t="shared" si="1"/>
        <v>9.1999999999999993</v>
      </c>
      <c r="I17" s="16"/>
      <c r="J17" s="21">
        <f t="shared" si="2"/>
        <v>-9.1999999999999993</v>
      </c>
      <c r="K17" s="22">
        <f t="shared" si="5"/>
        <v>-32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ref="P17:P80" si="8">+J17+M17</f>
        <v>-9.1999999999999993</v>
      </c>
      <c r="Q17" s="22">
        <f t="shared" ref="Q17:Q80" si="9">+Q16+P17</f>
        <v>-32</v>
      </c>
    </row>
    <row r="18" spans="1:17" ht="15" customHeight="1" x14ac:dyDescent="0.25">
      <c r="A18" s="18">
        <v>43838</v>
      </c>
      <c r="B18" s="21">
        <v>0</v>
      </c>
      <c r="C18" s="21">
        <v>0</v>
      </c>
      <c r="D18" s="22">
        <f t="shared" si="0"/>
        <v>0</v>
      </c>
      <c r="E18" s="16"/>
      <c r="F18" s="21">
        <v>2</v>
      </c>
      <c r="G18" s="21">
        <v>0</v>
      </c>
      <c r="H18" s="22">
        <f t="shared" si="1"/>
        <v>2</v>
      </c>
      <c r="I18" s="16"/>
      <c r="J18" s="21">
        <f t="shared" si="2"/>
        <v>-2</v>
      </c>
      <c r="K18" s="22">
        <f t="shared" si="5"/>
        <v>-34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8"/>
        <v>-2</v>
      </c>
      <c r="Q18" s="22">
        <f t="shared" si="9"/>
        <v>-34</v>
      </c>
    </row>
    <row r="19" spans="1:17" ht="15" customHeight="1" x14ac:dyDescent="0.25">
      <c r="A19" s="18">
        <v>43839</v>
      </c>
      <c r="B19" s="21">
        <v>0</v>
      </c>
      <c r="C19" s="21">
        <v>0</v>
      </c>
      <c r="D19" s="22">
        <f t="shared" si="0"/>
        <v>0</v>
      </c>
      <c r="E19" s="16"/>
      <c r="F19" s="21">
        <v>6</v>
      </c>
      <c r="G19" s="21">
        <v>0</v>
      </c>
      <c r="H19" s="22">
        <f t="shared" si="1"/>
        <v>6</v>
      </c>
      <c r="I19" s="16"/>
      <c r="J19" s="21">
        <f t="shared" si="2"/>
        <v>-6</v>
      </c>
      <c r="K19" s="22">
        <f t="shared" si="5"/>
        <v>-40</v>
      </c>
      <c r="L19" s="16"/>
      <c r="M19" s="21">
        <f t="shared" si="3"/>
        <v>0</v>
      </c>
      <c r="N19" s="22">
        <f t="shared" si="6"/>
        <v>0</v>
      </c>
      <c r="O19" s="16"/>
      <c r="P19" s="21">
        <f t="shared" si="8"/>
        <v>-6</v>
      </c>
      <c r="Q19" s="22">
        <f t="shared" si="9"/>
        <v>-40</v>
      </c>
    </row>
    <row r="20" spans="1:17" ht="15" customHeight="1" x14ac:dyDescent="0.25">
      <c r="A20" s="18">
        <v>43840</v>
      </c>
      <c r="B20" s="21">
        <v>0</v>
      </c>
      <c r="C20" s="21">
        <v>2.1438249500000004</v>
      </c>
      <c r="D20" s="22">
        <f t="shared" si="0"/>
        <v>2.1438249500000004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2"/>
        <v>0</v>
      </c>
      <c r="K20" s="22">
        <f t="shared" si="5"/>
        <v>-40</v>
      </c>
      <c r="L20" s="16"/>
      <c r="M20" s="21">
        <f t="shared" si="3"/>
        <v>2.1438249500000004</v>
      </c>
      <c r="N20" s="22">
        <f t="shared" si="6"/>
        <v>2.1438249500000004</v>
      </c>
      <c r="O20" s="16"/>
      <c r="P20" s="21">
        <f t="shared" si="8"/>
        <v>2.1438249500000004</v>
      </c>
      <c r="Q20" s="22">
        <f t="shared" si="9"/>
        <v>-37.856175049999997</v>
      </c>
    </row>
    <row r="21" spans="1:17" ht="15" customHeight="1" x14ac:dyDescent="0.25">
      <c r="A21" s="18">
        <v>43843</v>
      </c>
      <c r="B21" s="21">
        <v>0</v>
      </c>
      <c r="C21" s="21">
        <v>13.9617152</v>
      </c>
      <c r="D21" s="22">
        <f t="shared" si="0"/>
        <v>13.9617152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2"/>
        <v>0</v>
      </c>
      <c r="K21" s="22">
        <f t="shared" si="5"/>
        <v>-40</v>
      </c>
      <c r="L21" s="16"/>
      <c r="M21" s="21">
        <f t="shared" si="3"/>
        <v>13.9617152</v>
      </c>
      <c r="N21" s="22">
        <f t="shared" si="6"/>
        <v>16.105540149999999</v>
      </c>
      <c r="O21" s="16"/>
      <c r="P21" s="21">
        <f t="shared" si="8"/>
        <v>13.9617152</v>
      </c>
      <c r="Q21" s="22">
        <f t="shared" si="9"/>
        <v>-23.894459849999997</v>
      </c>
    </row>
    <row r="22" spans="1:17" ht="15" customHeight="1" x14ac:dyDescent="0.25">
      <c r="A22" s="18">
        <v>43844</v>
      </c>
      <c r="B22" s="21">
        <v>0</v>
      </c>
      <c r="C22" s="21">
        <v>28.196221847118586</v>
      </c>
      <c r="D22" s="22">
        <f t="shared" si="0"/>
        <v>28.196221847118586</v>
      </c>
      <c r="E22" s="16"/>
      <c r="F22" s="21">
        <v>5</v>
      </c>
      <c r="G22" s="21">
        <v>0</v>
      </c>
      <c r="H22" s="22">
        <f t="shared" si="1"/>
        <v>5</v>
      </c>
      <c r="I22" s="16"/>
      <c r="J22" s="21">
        <f t="shared" si="2"/>
        <v>-5</v>
      </c>
      <c r="K22" s="22">
        <f t="shared" si="5"/>
        <v>-45</v>
      </c>
      <c r="L22" s="16"/>
      <c r="M22" s="21">
        <f t="shared" si="3"/>
        <v>28.196221847118586</v>
      </c>
      <c r="N22" s="22">
        <f t="shared" si="6"/>
        <v>44.301761997118589</v>
      </c>
      <c r="O22" s="16"/>
      <c r="P22" s="21">
        <f t="shared" si="8"/>
        <v>23.196221847118586</v>
      </c>
      <c r="Q22" s="22">
        <f t="shared" si="9"/>
        <v>-0.69823800288141058</v>
      </c>
    </row>
    <row r="23" spans="1:17" ht="15" customHeight="1" x14ac:dyDescent="0.25">
      <c r="A23" s="18">
        <v>43845</v>
      </c>
      <c r="B23" s="21">
        <v>0</v>
      </c>
      <c r="C23" s="21">
        <v>22.828217828100296</v>
      </c>
      <c r="D23" s="22">
        <f t="shared" si="0"/>
        <v>22.828217828100296</v>
      </c>
      <c r="E23" s="16"/>
      <c r="F23" s="21">
        <v>9.1999999999999993</v>
      </c>
      <c r="G23" s="21">
        <v>0</v>
      </c>
      <c r="H23" s="22">
        <f t="shared" si="1"/>
        <v>9.1999999999999993</v>
      </c>
      <c r="I23" s="16"/>
      <c r="J23" s="21">
        <f t="shared" si="2"/>
        <v>-9.1999999999999993</v>
      </c>
      <c r="K23" s="22">
        <f t="shared" si="5"/>
        <v>-54.2</v>
      </c>
      <c r="L23" s="16"/>
      <c r="M23" s="21">
        <f t="shared" si="3"/>
        <v>22.828217828100296</v>
      </c>
      <c r="N23" s="22">
        <f t="shared" si="6"/>
        <v>67.129979825218882</v>
      </c>
      <c r="O23" s="16"/>
      <c r="P23" s="21">
        <f t="shared" si="8"/>
        <v>13.628217828100297</v>
      </c>
      <c r="Q23" s="22">
        <f t="shared" si="9"/>
        <v>12.929979825218886</v>
      </c>
    </row>
    <row r="24" spans="1:17" ht="15" customHeight="1" x14ac:dyDescent="0.25">
      <c r="A24" s="18">
        <v>43846</v>
      </c>
      <c r="B24" s="21">
        <v>0</v>
      </c>
      <c r="C24" s="21">
        <v>8.0340311975417411E-2</v>
      </c>
      <c r="D24" s="22">
        <f t="shared" si="0"/>
        <v>8.0340311975417411E-2</v>
      </c>
      <c r="E24" s="16"/>
      <c r="F24" s="21">
        <v>9</v>
      </c>
      <c r="G24" s="21">
        <v>0</v>
      </c>
      <c r="H24" s="22">
        <f t="shared" si="1"/>
        <v>9</v>
      </c>
      <c r="I24" s="16"/>
      <c r="J24" s="21">
        <f t="shared" si="2"/>
        <v>-9</v>
      </c>
      <c r="K24" s="22">
        <f t="shared" si="5"/>
        <v>-63.2</v>
      </c>
      <c r="L24" s="16"/>
      <c r="M24" s="21">
        <f t="shared" si="3"/>
        <v>8.0340311975417411E-2</v>
      </c>
      <c r="N24" s="22">
        <f t="shared" si="6"/>
        <v>67.210320137194302</v>
      </c>
      <c r="O24" s="16"/>
      <c r="P24" s="21">
        <f t="shared" si="8"/>
        <v>-8.9196596880245824</v>
      </c>
      <c r="Q24" s="22">
        <f t="shared" si="9"/>
        <v>4.010320137194304</v>
      </c>
    </row>
    <row r="25" spans="1:17" ht="15" customHeight="1" x14ac:dyDescent="0.25">
      <c r="A25" s="18">
        <v>43847</v>
      </c>
      <c r="B25" s="21">
        <v>0</v>
      </c>
      <c r="C25" s="21">
        <v>2.4429448457278538</v>
      </c>
      <c r="D25" s="22">
        <f t="shared" si="0"/>
        <v>2.4429448457278538</v>
      </c>
      <c r="E25" s="16"/>
      <c r="F25" s="21">
        <v>10.1</v>
      </c>
      <c r="G25" s="21">
        <v>0</v>
      </c>
      <c r="H25" s="22">
        <f t="shared" si="1"/>
        <v>10.1</v>
      </c>
      <c r="I25" s="16"/>
      <c r="J25" s="21">
        <f t="shared" si="2"/>
        <v>-10.1</v>
      </c>
      <c r="K25" s="22">
        <f t="shared" si="5"/>
        <v>-73.3</v>
      </c>
      <c r="L25" s="16"/>
      <c r="M25" s="21">
        <f t="shared" si="3"/>
        <v>2.4429448457278538</v>
      </c>
      <c r="N25" s="22">
        <f t="shared" si="6"/>
        <v>69.653264982922153</v>
      </c>
      <c r="O25" s="16"/>
      <c r="P25" s="21">
        <f t="shared" si="8"/>
        <v>-7.6570551542721459</v>
      </c>
      <c r="Q25" s="22">
        <f t="shared" si="9"/>
        <v>-3.6467350170778419</v>
      </c>
    </row>
    <row r="26" spans="1:17" ht="15" customHeight="1" x14ac:dyDescent="0.25">
      <c r="A26" s="18">
        <v>43850</v>
      </c>
      <c r="B26" s="21">
        <v>0</v>
      </c>
      <c r="C26" s="21">
        <v>5.7646902400000002</v>
      </c>
      <c r="D26" s="22">
        <f t="shared" si="0"/>
        <v>5.7646902400000002</v>
      </c>
      <c r="E26" s="16"/>
      <c r="F26" s="21">
        <v>10.9</v>
      </c>
      <c r="G26" s="21">
        <v>0</v>
      </c>
      <c r="H26" s="22">
        <f t="shared" si="1"/>
        <v>10.9</v>
      </c>
      <c r="I26" s="16"/>
      <c r="J26" s="21">
        <f t="shared" si="2"/>
        <v>-10.9</v>
      </c>
      <c r="K26" s="22">
        <f t="shared" si="5"/>
        <v>-84.2</v>
      </c>
      <c r="L26" s="16"/>
      <c r="M26" s="21">
        <f t="shared" si="3"/>
        <v>5.7646902400000002</v>
      </c>
      <c r="N26" s="22">
        <f t="shared" si="6"/>
        <v>75.41795522292216</v>
      </c>
      <c r="O26" s="16"/>
      <c r="P26" s="21">
        <f t="shared" si="8"/>
        <v>-5.1353097600000002</v>
      </c>
      <c r="Q26" s="22">
        <f t="shared" si="9"/>
        <v>-8.7820447770778429</v>
      </c>
    </row>
    <row r="27" spans="1:17" ht="15" customHeight="1" x14ac:dyDescent="0.25">
      <c r="A27" s="18">
        <v>43851</v>
      </c>
      <c r="B27" s="21">
        <v>0</v>
      </c>
      <c r="C27" s="21">
        <v>0</v>
      </c>
      <c r="D27" s="22">
        <f t="shared" si="0"/>
        <v>0</v>
      </c>
      <c r="E27" s="16"/>
      <c r="F27" s="21">
        <v>3.5</v>
      </c>
      <c r="G27" s="21">
        <v>0</v>
      </c>
      <c r="H27" s="22">
        <f t="shared" si="1"/>
        <v>3.5</v>
      </c>
      <c r="I27" s="16"/>
      <c r="J27" s="21">
        <f t="shared" si="2"/>
        <v>-3.5</v>
      </c>
      <c r="K27" s="22">
        <f t="shared" si="5"/>
        <v>-87.7</v>
      </c>
      <c r="L27" s="16"/>
      <c r="M27" s="21">
        <f t="shared" si="3"/>
        <v>0</v>
      </c>
      <c r="N27" s="22">
        <f t="shared" si="6"/>
        <v>75.41795522292216</v>
      </c>
      <c r="O27" s="16"/>
      <c r="P27" s="21">
        <f t="shared" si="8"/>
        <v>-3.5</v>
      </c>
      <c r="Q27" s="22">
        <f t="shared" si="9"/>
        <v>-12.282044777077843</v>
      </c>
    </row>
    <row r="28" spans="1:17" ht="15" customHeight="1" x14ac:dyDescent="0.25">
      <c r="A28" s="18">
        <v>43852</v>
      </c>
      <c r="B28" s="21">
        <v>0</v>
      </c>
      <c r="C28" s="21">
        <v>9.6660849999999993E-2</v>
      </c>
      <c r="D28" s="22">
        <f t="shared" si="0"/>
        <v>9.6660849999999993E-2</v>
      </c>
      <c r="E28" s="16"/>
      <c r="F28" s="21">
        <v>5</v>
      </c>
      <c r="G28" s="21">
        <v>0</v>
      </c>
      <c r="H28" s="22">
        <f t="shared" si="1"/>
        <v>5</v>
      </c>
      <c r="I28" s="16"/>
      <c r="J28" s="21">
        <f t="shared" si="2"/>
        <v>-5</v>
      </c>
      <c r="K28" s="22">
        <f t="shared" si="5"/>
        <v>-92.7</v>
      </c>
      <c r="L28" s="16"/>
      <c r="M28" s="21">
        <f t="shared" si="3"/>
        <v>9.6660849999999993E-2</v>
      </c>
      <c r="N28" s="22">
        <f t="shared" si="6"/>
        <v>75.514616072922166</v>
      </c>
      <c r="O28" s="16"/>
      <c r="P28" s="21">
        <f t="shared" si="8"/>
        <v>-4.9033391499999999</v>
      </c>
      <c r="Q28" s="22">
        <f t="shared" si="9"/>
        <v>-17.185383927077844</v>
      </c>
    </row>
    <row r="29" spans="1:17" ht="15" customHeight="1" x14ac:dyDescent="0.25">
      <c r="A29" s="18">
        <v>43853</v>
      </c>
      <c r="B29" s="21">
        <v>0</v>
      </c>
      <c r="C29" s="21">
        <v>0</v>
      </c>
      <c r="D29" s="22">
        <f t="shared" si="0"/>
        <v>0</v>
      </c>
      <c r="E29" s="16"/>
      <c r="F29" s="21">
        <v>1</v>
      </c>
      <c r="G29" s="21">
        <v>0</v>
      </c>
      <c r="H29" s="22">
        <f t="shared" si="1"/>
        <v>1</v>
      </c>
      <c r="I29" s="16"/>
      <c r="J29" s="21">
        <f t="shared" si="2"/>
        <v>-1</v>
      </c>
      <c r="K29" s="22">
        <f t="shared" si="5"/>
        <v>-93.7</v>
      </c>
      <c r="L29" s="16"/>
      <c r="M29" s="21">
        <f t="shared" si="3"/>
        <v>0</v>
      </c>
      <c r="N29" s="22">
        <f t="shared" si="6"/>
        <v>75.514616072922166</v>
      </c>
      <c r="O29" s="16"/>
      <c r="P29" s="21">
        <f t="shared" si="8"/>
        <v>-1</v>
      </c>
      <c r="Q29" s="22">
        <f t="shared" si="9"/>
        <v>-18.185383927077844</v>
      </c>
    </row>
    <row r="30" spans="1:17" ht="15" customHeight="1" x14ac:dyDescent="0.25">
      <c r="A30" s="18">
        <v>43854</v>
      </c>
      <c r="B30" s="21">
        <v>0</v>
      </c>
      <c r="C30" s="21">
        <v>2.9057999999999997E-4</v>
      </c>
      <c r="D30" s="22">
        <f t="shared" si="0"/>
        <v>2.9057999999999997E-4</v>
      </c>
      <c r="E30" s="16"/>
      <c r="F30" s="21">
        <v>4</v>
      </c>
      <c r="G30" s="21">
        <v>0</v>
      </c>
      <c r="H30" s="22">
        <f t="shared" si="1"/>
        <v>4</v>
      </c>
      <c r="I30" s="16"/>
      <c r="J30" s="21">
        <f t="shared" si="2"/>
        <v>-4</v>
      </c>
      <c r="K30" s="22">
        <f t="shared" si="5"/>
        <v>-97.7</v>
      </c>
      <c r="L30" s="16"/>
      <c r="M30" s="21">
        <f t="shared" si="3"/>
        <v>2.9057999999999997E-4</v>
      </c>
      <c r="N30" s="22">
        <f t="shared" si="6"/>
        <v>75.514906652922164</v>
      </c>
      <c r="O30" s="16"/>
      <c r="P30" s="21">
        <f t="shared" si="8"/>
        <v>-3.9997094199999998</v>
      </c>
      <c r="Q30" s="22">
        <f t="shared" si="9"/>
        <v>-22.185093347077842</v>
      </c>
    </row>
    <row r="31" spans="1:17" ht="15" customHeight="1" x14ac:dyDescent="0.25">
      <c r="A31" s="18">
        <v>43857</v>
      </c>
      <c r="B31" s="21">
        <v>0</v>
      </c>
      <c r="C31" s="21">
        <v>0</v>
      </c>
      <c r="D31" s="22">
        <f t="shared" si="0"/>
        <v>0</v>
      </c>
      <c r="E31" s="16"/>
      <c r="F31" s="21">
        <v>2</v>
      </c>
      <c r="G31" s="21">
        <v>2.7370000000000001E-5</v>
      </c>
      <c r="H31" s="22">
        <f t="shared" si="1"/>
        <v>2.0000273700000002</v>
      </c>
      <c r="I31" s="16"/>
      <c r="J31" s="21">
        <f t="shared" si="2"/>
        <v>-2</v>
      </c>
      <c r="K31" s="22">
        <f t="shared" si="5"/>
        <v>-99.7</v>
      </c>
      <c r="L31" s="16"/>
      <c r="M31" s="21">
        <f t="shared" si="3"/>
        <v>-2.7370000000000001E-5</v>
      </c>
      <c r="N31" s="22">
        <f t="shared" si="6"/>
        <v>75.514879282922166</v>
      </c>
      <c r="O31" s="16"/>
      <c r="P31" s="21">
        <f t="shared" si="8"/>
        <v>-2.0000273700000002</v>
      </c>
      <c r="Q31" s="22">
        <f t="shared" si="9"/>
        <v>-24.185120717077844</v>
      </c>
    </row>
    <row r="32" spans="1:17" ht="15" customHeight="1" x14ac:dyDescent="0.25">
      <c r="A32" s="18">
        <v>43858</v>
      </c>
      <c r="B32" s="21">
        <v>0</v>
      </c>
      <c r="C32" s="21">
        <v>0</v>
      </c>
      <c r="D32" s="22">
        <f t="shared" si="0"/>
        <v>0</v>
      </c>
      <c r="E32" s="16"/>
      <c r="F32" s="21">
        <v>0</v>
      </c>
      <c r="G32" s="21">
        <v>0</v>
      </c>
      <c r="H32" s="22">
        <f t="shared" si="1"/>
        <v>0</v>
      </c>
      <c r="I32" s="16"/>
      <c r="J32" s="21">
        <f t="shared" si="2"/>
        <v>0</v>
      </c>
      <c r="K32" s="22">
        <f t="shared" si="5"/>
        <v>-99.7</v>
      </c>
      <c r="L32" s="16"/>
      <c r="M32" s="21">
        <f t="shared" si="3"/>
        <v>0</v>
      </c>
      <c r="N32" s="22">
        <f t="shared" si="6"/>
        <v>75.514879282922166</v>
      </c>
      <c r="O32" s="16"/>
      <c r="P32" s="21">
        <f t="shared" si="8"/>
        <v>0</v>
      </c>
      <c r="Q32" s="22">
        <f t="shared" si="9"/>
        <v>-24.185120717077844</v>
      </c>
    </row>
    <row r="33" spans="1:17" ht="15" customHeight="1" x14ac:dyDescent="0.25">
      <c r="A33" s="18">
        <v>43859</v>
      </c>
      <c r="B33" s="21">
        <v>0</v>
      </c>
      <c r="C33" s="21">
        <v>1.0999999999999999E-2</v>
      </c>
      <c r="D33" s="22">
        <f t="shared" si="0"/>
        <v>1.0999999999999999E-2</v>
      </c>
      <c r="E33" s="16"/>
      <c r="F33" s="21">
        <v>5</v>
      </c>
      <c r="G33" s="21">
        <v>0</v>
      </c>
      <c r="H33" s="22">
        <f t="shared" si="1"/>
        <v>5</v>
      </c>
      <c r="I33" s="16"/>
      <c r="J33" s="21">
        <f t="shared" si="2"/>
        <v>-5</v>
      </c>
      <c r="K33" s="22">
        <f t="shared" si="5"/>
        <v>-104.7</v>
      </c>
      <c r="L33" s="16"/>
      <c r="M33" s="21">
        <f t="shared" si="3"/>
        <v>1.0999999999999999E-2</v>
      </c>
      <c r="N33" s="22">
        <f t="shared" si="6"/>
        <v>75.525879282922162</v>
      </c>
      <c r="O33" s="16"/>
      <c r="P33" s="21">
        <f t="shared" si="8"/>
        <v>-4.9889999999999999</v>
      </c>
      <c r="Q33" s="22">
        <f t="shared" si="9"/>
        <v>-29.174120717077844</v>
      </c>
    </row>
    <row r="34" spans="1:17" ht="15" customHeight="1" x14ac:dyDescent="0.25">
      <c r="A34" s="18">
        <v>43860</v>
      </c>
      <c r="B34" s="21">
        <v>0</v>
      </c>
      <c r="C34" s="21">
        <v>10.635681980000001</v>
      </c>
      <c r="D34" s="22">
        <f t="shared" si="0"/>
        <v>10.635681980000001</v>
      </c>
      <c r="E34" s="16"/>
      <c r="F34" s="21">
        <v>6</v>
      </c>
      <c r="G34" s="21">
        <v>0</v>
      </c>
      <c r="H34" s="22">
        <f t="shared" si="1"/>
        <v>6</v>
      </c>
      <c r="I34" s="16"/>
      <c r="J34" s="21">
        <f t="shared" si="2"/>
        <v>-6</v>
      </c>
      <c r="K34" s="22">
        <f t="shared" si="5"/>
        <v>-110.7</v>
      </c>
      <c r="L34" s="16"/>
      <c r="M34" s="21">
        <f t="shared" si="3"/>
        <v>10.635681980000001</v>
      </c>
      <c r="N34" s="22">
        <f t="shared" si="6"/>
        <v>86.161561262922163</v>
      </c>
      <c r="O34" s="16"/>
      <c r="P34" s="21">
        <f t="shared" si="8"/>
        <v>4.6356819800000011</v>
      </c>
      <c r="Q34" s="22">
        <f t="shared" si="9"/>
        <v>-24.538438737077843</v>
      </c>
    </row>
    <row r="35" spans="1:17" ht="15" customHeight="1" x14ac:dyDescent="0.25">
      <c r="A35" s="18">
        <v>43861</v>
      </c>
      <c r="B35" s="21">
        <v>0</v>
      </c>
      <c r="C35" s="21">
        <v>0</v>
      </c>
      <c r="D35" s="22">
        <f t="shared" si="0"/>
        <v>0</v>
      </c>
      <c r="E35" s="16"/>
      <c r="F35" s="21">
        <v>3</v>
      </c>
      <c r="G35" s="21">
        <v>0</v>
      </c>
      <c r="H35" s="22">
        <f t="shared" si="1"/>
        <v>3</v>
      </c>
      <c r="I35" s="16"/>
      <c r="J35" s="21">
        <f t="shared" si="2"/>
        <v>-3</v>
      </c>
      <c r="K35" s="22">
        <f t="shared" si="5"/>
        <v>-113.7</v>
      </c>
      <c r="L35" s="16"/>
      <c r="M35" s="21">
        <f t="shared" si="3"/>
        <v>0</v>
      </c>
      <c r="N35" s="22">
        <f t="shared" si="6"/>
        <v>86.161561262922163</v>
      </c>
      <c r="O35" s="16"/>
      <c r="P35" s="21">
        <f t="shared" si="8"/>
        <v>-3</v>
      </c>
      <c r="Q35" s="22">
        <f t="shared" si="9"/>
        <v>-27.538438737077843</v>
      </c>
    </row>
    <row r="36" spans="1:17" ht="15" customHeight="1" x14ac:dyDescent="0.25">
      <c r="A36" s="18">
        <v>43864</v>
      </c>
      <c r="B36" s="21">
        <v>0</v>
      </c>
      <c r="C36" s="21">
        <v>45.91807189</v>
      </c>
      <c r="D36" s="22">
        <f t="shared" si="0"/>
        <v>45.91807189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-113.7</v>
      </c>
      <c r="L36" s="16"/>
      <c r="M36" s="21">
        <f t="shared" si="3"/>
        <v>45.91807189</v>
      </c>
      <c r="N36" s="22">
        <f t="shared" si="6"/>
        <v>132.07963315292216</v>
      </c>
      <c r="O36" s="16"/>
      <c r="P36" s="21">
        <f t="shared" si="8"/>
        <v>45.91807189</v>
      </c>
      <c r="Q36" s="22">
        <f t="shared" si="9"/>
        <v>18.379633152922157</v>
      </c>
    </row>
    <row r="37" spans="1:17" ht="15" customHeight="1" x14ac:dyDescent="0.25">
      <c r="A37" s="18">
        <v>43865</v>
      </c>
      <c r="B37" s="21">
        <v>0</v>
      </c>
      <c r="C37" s="21">
        <v>0.14235682999999999</v>
      </c>
      <c r="D37" s="22">
        <f t="shared" si="0"/>
        <v>0.14235682999999999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2"/>
        <v>0</v>
      </c>
      <c r="K37" s="22">
        <f t="shared" si="5"/>
        <v>-113.7</v>
      </c>
      <c r="L37" s="16"/>
      <c r="M37" s="21">
        <f t="shared" si="3"/>
        <v>0.14235682999999999</v>
      </c>
      <c r="N37" s="22">
        <f t="shared" si="6"/>
        <v>132.22198998292217</v>
      </c>
      <c r="O37" s="16"/>
      <c r="P37" s="21">
        <f t="shared" si="8"/>
        <v>0.14235682999999999</v>
      </c>
      <c r="Q37" s="22">
        <f t="shared" si="9"/>
        <v>18.521989982922157</v>
      </c>
    </row>
    <row r="38" spans="1:17" ht="15" customHeight="1" x14ac:dyDescent="0.25">
      <c r="A38" s="18">
        <v>43866</v>
      </c>
      <c r="B38" s="21">
        <v>0</v>
      </c>
      <c r="C38" s="21">
        <v>9.4633429999999991E-2</v>
      </c>
      <c r="D38" s="22">
        <f t="shared" si="0"/>
        <v>9.4633429999999991E-2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-113.7</v>
      </c>
      <c r="L38" s="16"/>
      <c r="M38" s="21">
        <f t="shared" si="3"/>
        <v>9.4633429999999991E-2</v>
      </c>
      <c r="N38" s="22">
        <f t="shared" si="6"/>
        <v>132.31662341292216</v>
      </c>
      <c r="O38" s="16"/>
      <c r="P38" s="21">
        <f t="shared" si="8"/>
        <v>9.4633429999999991E-2</v>
      </c>
      <c r="Q38" s="22">
        <f t="shared" si="9"/>
        <v>18.616623412922156</v>
      </c>
    </row>
    <row r="39" spans="1:17" ht="15" customHeight="1" x14ac:dyDescent="0.25">
      <c r="A39" s="18">
        <v>43867</v>
      </c>
      <c r="B39" s="21">
        <v>0</v>
      </c>
      <c r="C39" s="21">
        <v>3.7380887500000002</v>
      </c>
      <c r="D39" s="22">
        <f t="shared" si="0"/>
        <v>3.7380887500000002</v>
      </c>
      <c r="E39" s="16"/>
      <c r="F39" s="21">
        <v>2</v>
      </c>
      <c r="G39" s="21">
        <v>0</v>
      </c>
      <c r="H39" s="22">
        <f t="shared" si="1"/>
        <v>2</v>
      </c>
      <c r="I39" s="16"/>
      <c r="J39" s="21">
        <f t="shared" si="2"/>
        <v>-2</v>
      </c>
      <c r="K39" s="22">
        <f t="shared" si="5"/>
        <v>-115.7</v>
      </c>
      <c r="L39" s="16"/>
      <c r="M39" s="21">
        <f t="shared" si="3"/>
        <v>3.7380887500000002</v>
      </c>
      <c r="N39" s="22">
        <f t="shared" si="6"/>
        <v>136.05471216292216</v>
      </c>
      <c r="O39" s="16"/>
      <c r="P39" s="21">
        <f t="shared" si="8"/>
        <v>1.7380887500000002</v>
      </c>
      <c r="Q39" s="22">
        <f t="shared" si="9"/>
        <v>20.354712162922155</v>
      </c>
    </row>
    <row r="40" spans="1:17" ht="15" customHeight="1" x14ac:dyDescent="0.25">
      <c r="A40" s="18">
        <v>43868</v>
      </c>
      <c r="B40" s="21">
        <v>0</v>
      </c>
      <c r="C40" s="21">
        <v>3.35157916</v>
      </c>
      <c r="D40" s="22">
        <f t="shared" si="0"/>
        <v>3.35157916</v>
      </c>
      <c r="E40" s="16"/>
      <c r="F40" s="21">
        <v>0</v>
      </c>
      <c r="G40" s="21">
        <v>0</v>
      </c>
      <c r="H40" s="22">
        <f t="shared" si="1"/>
        <v>0</v>
      </c>
      <c r="I40" s="16"/>
      <c r="J40" s="21">
        <f t="shared" si="2"/>
        <v>0</v>
      </c>
      <c r="K40" s="22">
        <f t="shared" si="5"/>
        <v>-115.7</v>
      </c>
      <c r="L40" s="16"/>
      <c r="M40" s="21">
        <f t="shared" si="3"/>
        <v>3.35157916</v>
      </c>
      <c r="N40" s="22">
        <f t="shared" si="6"/>
        <v>139.40629132292216</v>
      </c>
      <c r="O40" s="16"/>
      <c r="P40" s="21">
        <f t="shared" si="8"/>
        <v>3.35157916</v>
      </c>
      <c r="Q40" s="22">
        <f t="shared" si="9"/>
        <v>23.706291322922155</v>
      </c>
    </row>
    <row r="41" spans="1:17" ht="15" customHeight="1" x14ac:dyDescent="0.25">
      <c r="A41" s="18">
        <v>43871</v>
      </c>
      <c r="B41" s="21">
        <v>0</v>
      </c>
      <c r="C41" s="21">
        <v>4.8668100000000001E-3</v>
      </c>
      <c r="D41" s="22">
        <f t="shared" si="0"/>
        <v>4.8668100000000001E-3</v>
      </c>
      <c r="E41" s="16"/>
      <c r="F41" s="21">
        <v>5</v>
      </c>
      <c r="G41" s="21">
        <v>0</v>
      </c>
      <c r="H41" s="22">
        <f t="shared" si="1"/>
        <v>5</v>
      </c>
      <c r="I41" s="16"/>
      <c r="J41" s="21">
        <f t="shared" si="2"/>
        <v>-5</v>
      </c>
      <c r="K41" s="22">
        <f t="shared" si="5"/>
        <v>-120.7</v>
      </c>
      <c r="L41" s="16"/>
      <c r="M41" s="21">
        <f t="shared" si="3"/>
        <v>4.8668100000000001E-3</v>
      </c>
      <c r="N41" s="22">
        <f t="shared" si="6"/>
        <v>139.41115813292217</v>
      </c>
      <c r="O41" s="16"/>
      <c r="P41" s="21">
        <f t="shared" si="8"/>
        <v>-4.9951331899999998</v>
      </c>
      <c r="Q41" s="22">
        <f t="shared" si="9"/>
        <v>18.711158132922154</v>
      </c>
    </row>
    <row r="42" spans="1:17" ht="15" customHeight="1" x14ac:dyDescent="0.25">
      <c r="A42" s="18">
        <v>43872</v>
      </c>
      <c r="B42" s="21">
        <v>0</v>
      </c>
      <c r="C42" s="21">
        <v>7.65283781469671</v>
      </c>
      <c r="D42" s="22">
        <f t="shared" si="0"/>
        <v>7.65283781469671</v>
      </c>
      <c r="E42" s="16"/>
      <c r="F42" s="21">
        <v>5.5</v>
      </c>
      <c r="G42" s="21">
        <v>0</v>
      </c>
      <c r="H42" s="22">
        <f t="shared" si="1"/>
        <v>5.5</v>
      </c>
      <c r="I42" s="16"/>
      <c r="J42" s="21">
        <f t="shared" si="2"/>
        <v>-5.5</v>
      </c>
      <c r="K42" s="22">
        <f t="shared" si="5"/>
        <v>-126.2</v>
      </c>
      <c r="L42" s="16"/>
      <c r="M42" s="21">
        <f t="shared" si="3"/>
        <v>7.65283781469671</v>
      </c>
      <c r="N42" s="22">
        <f t="shared" si="6"/>
        <v>147.06399594761888</v>
      </c>
      <c r="O42" s="16"/>
      <c r="P42" s="21">
        <f t="shared" si="8"/>
        <v>2.15283781469671</v>
      </c>
      <c r="Q42" s="22">
        <f t="shared" si="9"/>
        <v>20.863995947618864</v>
      </c>
    </row>
    <row r="43" spans="1:17" ht="15" customHeight="1" x14ac:dyDescent="0.25">
      <c r="A43" s="18">
        <v>43873</v>
      </c>
      <c r="B43" s="21">
        <v>0</v>
      </c>
      <c r="C43" s="21">
        <v>5.303356E-2</v>
      </c>
      <c r="D43" s="22">
        <f t="shared" si="0"/>
        <v>5.303356E-2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2"/>
        <v>0</v>
      </c>
      <c r="K43" s="22">
        <f t="shared" si="5"/>
        <v>-126.2</v>
      </c>
      <c r="L43" s="16"/>
      <c r="M43" s="21">
        <f t="shared" si="3"/>
        <v>5.303356E-2</v>
      </c>
      <c r="N43" s="22">
        <f t="shared" si="6"/>
        <v>147.11702950761887</v>
      </c>
      <c r="O43" s="16"/>
      <c r="P43" s="21">
        <f t="shared" si="8"/>
        <v>5.303356E-2</v>
      </c>
      <c r="Q43" s="22">
        <f t="shared" si="9"/>
        <v>20.917029507618864</v>
      </c>
    </row>
    <row r="44" spans="1:17" ht="15" customHeight="1" x14ac:dyDescent="0.25">
      <c r="A44" s="18">
        <v>43874</v>
      </c>
      <c r="B44" s="21">
        <v>0</v>
      </c>
      <c r="C44" s="21">
        <v>6.3290365372959405</v>
      </c>
      <c r="D44" s="22">
        <f t="shared" si="0"/>
        <v>6.3290365372959405</v>
      </c>
      <c r="E44" s="16"/>
      <c r="F44" s="21">
        <v>4.5</v>
      </c>
      <c r="G44" s="21">
        <v>0</v>
      </c>
      <c r="H44" s="22">
        <f t="shared" si="1"/>
        <v>4.5</v>
      </c>
      <c r="I44" s="16"/>
      <c r="J44" s="21">
        <f t="shared" si="2"/>
        <v>-4.5</v>
      </c>
      <c r="K44" s="22">
        <f t="shared" si="5"/>
        <v>-130.69999999999999</v>
      </c>
      <c r="L44" s="16"/>
      <c r="M44" s="21">
        <f t="shared" si="3"/>
        <v>6.3290365372959405</v>
      </c>
      <c r="N44" s="22">
        <f t="shared" si="6"/>
        <v>153.4460660449148</v>
      </c>
      <c r="O44" s="16"/>
      <c r="P44" s="21">
        <f t="shared" si="8"/>
        <v>1.8290365372959405</v>
      </c>
      <c r="Q44" s="22">
        <f t="shared" si="9"/>
        <v>22.746066044914805</v>
      </c>
    </row>
    <row r="45" spans="1:17" ht="15" customHeight="1" x14ac:dyDescent="0.25">
      <c r="A45" s="18">
        <v>43875</v>
      </c>
      <c r="B45" s="21">
        <v>0</v>
      </c>
      <c r="C45" s="21">
        <v>6.0271980000000003E-2</v>
      </c>
      <c r="D45" s="22">
        <f t="shared" si="0"/>
        <v>6.0271980000000003E-2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-130.69999999999999</v>
      </c>
      <c r="L45" s="16"/>
      <c r="M45" s="21">
        <f t="shared" si="3"/>
        <v>6.0271980000000003E-2</v>
      </c>
      <c r="N45" s="22">
        <f t="shared" si="6"/>
        <v>153.50633802491481</v>
      </c>
      <c r="O45" s="16"/>
      <c r="P45" s="21">
        <f t="shared" si="8"/>
        <v>6.0271980000000003E-2</v>
      </c>
      <c r="Q45" s="22">
        <f t="shared" si="9"/>
        <v>22.806338024914805</v>
      </c>
    </row>
    <row r="46" spans="1:17" ht="15" customHeight="1" x14ac:dyDescent="0.25">
      <c r="A46" s="18">
        <v>43878</v>
      </c>
      <c r="B46" s="21">
        <v>0</v>
      </c>
      <c r="C46" s="21">
        <v>2.862955E-2</v>
      </c>
      <c r="D46" s="22">
        <f t="shared" si="0"/>
        <v>2.862955E-2</v>
      </c>
      <c r="E46" s="16"/>
      <c r="F46" s="21">
        <v>5.5</v>
      </c>
      <c r="G46" s="21">
        <v>0</v>
      </c>
      <c r="H46" s="22">
        <f t="shared" si="1"/>
        <v>5.5</v>
      </c>
      <c r="I46" s="16"/>
      <c r="J46" s="21">
        <f t="shared" si="2"/>
        <v>-5.5</v>
      </c>
      <c r="K46" s="22">
        <f t="shared" si="5"/>
        <v>-136.19999999999999</v>
      </c>
      <c r="L46" s="16"/>
      <c r="M46" s="21">
        <f t="shared" si="3"/>
        <v>2.862955E-2</v>
      </c>
      <c r="N46" s="22">
        <f t="shared" si="6"/>
        <v>153.53496757491482</v>
      </c>
      <c r="O46" s="16"/>
      <c r="P46" s="21">
        <f t="shared" si="8"/>
        <v>-5.4713704500000002</v>
      </c>
      <c r="Q46" s="22">
        <f t="shared" si="9"/>
        <v>17.334967574914806</v>
      </c>
    </row>
    <row r="47" spans="1:17" ht="15" customHeight="1" x14ac:dyDescent="0.25">
      <c r="A47" s="18">
        <v>43879</v>
      </c>
      <c r="B47" s="21">
        <v>0</v>
      </c>
      <c r="C47" s="21">
        <v>0.13112723999999998</v>
      </c>
      <c r="D47" s="22">
        <f t="shared" si="0"/>
        <v>0.13112723999999998</v>
      </c>
      <c r="E47" s="16"/>
      <c r="F47" s="21">
        <v>7.5</v>
      </c>
      <c r="G47" s="21">
        <v>0</v>
      </c>
      <c r="H47" s="22">
        <f t="shared" si="1"/>
        <v>7.5</v>
      </c>
      <c r="I47" s="16"/>
      <c r="J47" s="21">
        <f t="shared" si="2"/>
        <v>-7.5</v>
      </c>
      <c r="K47" s="22">
        <f t="shared" si="5"/>
        <v>-143.69999999999999</v>
      </c>
      <c r="L47" s="16"/>
      <c r="M47" s="21">
        <f t="shared" si="3"/>
        <v>0.13112723999999998</v>
      </c>
      <c r="N47" s="22">
        <f t="shared" si="6"/>
        <v>153.66609481491483</v>
      </c>
      <c r="O47" s="16"/>
      <c r="P47" s="21">
        <f t="shared" si="8"/>
        <v>-7.3688727600000004</v>
      </c>
      <c r="Q47" s="22">
        <f t="shared" si="9"/>
        <v>9.9660948149148059</v>
      </c>
    </row>
    <row r="48" spans="1:17" ht="15" customHeight="1" x14ac:dyDescent="0.25">
      <c r="A48" s="18">
        <v>43880</v>
      </c>
      <c r="B48" s="21">
        <v>0</v>
      </c>
      <c r="C48" s="21">
        <v>0</v>
      </c>
      <c r="D48" s="22">
        <f t="shared" si="0"/>
        <v>0</v>
      </c>
      <c r="E48" s="16"/>
      <c r="F48" s="21">
        <v>3</v>
      </c>
      <c r="G48" s="21">
        <v>0</v>
      </c>
      <c r="H48" s="22">
        <f t="shared" si="1"/>
        <v>3</v>
      </c>
      <c r="I48" s="16"/>
      <c r="J48" s="21">
        <f t="shared" si="2"/>
        <v>-3</v>
      </c>
      <c r="K48" s="22">
        <f t="shared" si="5"/>
        <v>-146.69999999999999</v>
      </c>
      <c r="L48" s="16"/>
      <c r="M48" s="21">
        <f t="shared" si="3"/>
        <v>0</v>
      </c>
      <c r="N48" s="22">
        <f t="shared" si="6"/>
        <v>153.66609481491483</v>
      </c>
      <c r="O48" s="16"/>
      <c r="P48" s="21">
        <f t="shared" si="8"/>
        <v>-3</v>
      </c>
      <c r="Q48" s="22">
        <f t="shared" si="9"/>
        <v>6.9660948149148059</v>
      </c>
    </row>
    <row r="49" spans="1:17" ht="15" customHeight="1" x14ac:dyDescent="0.25">
      <c r="A49" s="18">
        <v>43881</v>
      </c>
      <c r="B49" s="21">
        <v>0</v>
      </c>
      <c r="C49" s="21">
        <v>3.2265130000000003E-2</v>
      </c>
      <c r="D49" s="22">
        <f t="shared" si="0"/>
        <v>3.2265130000000003E-2</v>
      </c>
      <c r="E49" s="16"/>
      <c r="F49" s="21">
        <v>3.5</v>
      </c>
      <c r="G49" s="21">
        <v>0</v>
      </c>
      <c r="H49" s="22">
        <f t="shared" si="1"/>
        <v>3.5</v>
      </c>
      <c r="I49" s="16"/>
      <c r="J49" s="21">
        <f t="shared" si="2"/>
        <v>-3.5</v>
      </c>
      <c r="K49" s="22">
        <f t="shared" si="5"/>
        <v>-150.19999999999999</v>
      </c>
      <c r="L49" s="16"/>
      <c r="M49" s="21">
        <f t="shared" si="3"/>
        <v>3.2265130000000003E-2</v>
      </c>
      <c r="N49" s="22">
        <f t="shared" si="6"/>
        <v>153.69835994491484</v>
      </c>
      <c r="O49" s="16"/>
      <c r="P49" s="21">
        <f t="shared" si="8"/>
        <v>-3.4677348700000001</v>
      </c>
      <c r="Q49" s="22">
        <f t="shared" si="9"/>
        <v>3.4983599449148057</v>
      </c>
    </row>
    <row r="50" spans="1:17" ht="15" customHeight="1" x14ac:dyDescent="0.25">
      <c r="A50" s="18">
        <v>43882</v>
      </c>
      <c r="B50" s="21">
        <v>0</v>
      </c>
      <c r="C50" s="21">
        <v>6.65852427</v>
      </c>
      <c r="D50" s="22">
        <f t="shared" si="0"/>
        <v>6.65852427</v>
      </c>
      <c r="E50" s="16"/>
      <c r="F50" s="21">
        <v>0</v>
      </c>
      <c r="G50" s="21">
        <v>0</v>
      </c>
      <c r="H50" s="22">
        <f t="shared" si="1"/>
        <v>0</v>
      </c>
      <c r="I50" s="16"/>
      <c r="J50" s="21">
        <f t="shared" si="2"/>
        <v>0</v>
      </c>
      <c r="K50" s="22">
        <f t="shared" si="5"/>
        <v>-150.19999999999999</v>
      </c>
      <c r="L50" s="16"/>
      <c r="M50" s="21">
        <f t="shared" si="3"/>
        <v>6.65852427</v>
      </c>
      <c r="N50" s="22">
        <f t="shared" si="6"/>
        <v>160.35688421491483</v>
      </c>
      <c r="O50" s="16"/>
      <c r="P50" s="21">
        <f t="shared" si="8"/>
        <v>6.65852427</v>
      </c>
      <c r="Q50" s="22">
        <f t="shared" si="9"/>
        <v>10.156884214914806</v>
      </c>
    </row>
    <row r="51" spans="1:17" ht="15" customHeight="1" x14ac:dyDescent="0.25">
      <c r="A51" s="18">
        <f>+A50+3</f>
        <v>43885</v>
      </c>
      <c r="B51" s="21">
        <v>0</v>
      </c>
      <c r="C51" s="21">
        <v>5.73304E-3</v>
      </c>
      <c r="D51" s="22">
        <f t="shared" si="0"/>
        <v>5.73304E-3</v>
      </c>
      <c r="E51" s="16"/>
      <c r="F51" s="21">
        <v>10.7</v>
      </c>
      <c r="G51" s="21">
        <v>0</v>
      </c>
      <c r="H51" s="22">
        <f t="shared" si="1"/>
        <v>10.7</v>
      </c>
      <c r="I51" s="16"/>
      <c r="J51" s="21">
        <f t="shared" si="2"/>
        <v>-10.7</v>
      </c>
      <c r="K51" s="22">
        <f t="shared" si="5"/>
        <v>-160.89999999999998</v>
      </c>
      <c r="L51" s="16"/>
      <c r="M51" s="21">
        <f t="shared" si="3"/>
        <v>5.73304E-3</v>
      </c>
      <c r="N51" s="22">
        <f t="shared" si="6"/>
        <v>160.36261725491482</v>
      </c>
      <c r="O51" s="16"/>
      <c r="P51" s="21">
        <f t="shared" si="8"/>
        <v>-10.694266959999998</v>
      </c>
      <c r="Q51" s="22">
        <f t="shared" si="9"/>
        <v>-0.53738274508519268</v>
      </c>
    </row>
    <row r="52" spans="1:17" ht="15" customHeight="1" x14ac:dyDescent="0.25">
      <c r="A52" s="18">
        <f>+A51+1</f>
        <v>43886</v>
      </c>
      <c r="B52" s="21">
        <v>0</v>
      </c>
      <c r="C52" s="21">
        <v>3.3145120800000001</v>
      </c>
      <c r="D52" s="22">
        <f t="shared" si="0"/>
        <v>3.3145120800000001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2"/>
        <v>0</v>
      </c>
      <c r="K52" s="22">
        <f t="shared" si="5"/>
        <v>-160.89999999999998</v>
      </c>
      <c r="L52" s="16"/>
      <c r="M52" s="21">
        <f t="shared" si="3"/>
        <v>3.3145120800000001</v>
      </c>
      <c r="N52" s="22">
        <f t="shared" si="6"/>
        <v>163.67712933491481</v>
      </c>
      <c r="O52" s="16"/>
      <c r="P52" s="21">
        <f t="shared" si="8"/>
        <v>3.3145120800000001</v>
      </c>
      <c r="Q52" s="22">
        <f t="shared" si="9"/>
        <v>2.7771293349148074</v>
      </c>
    </row>
    <row r="53" spans="1:17" ht="15" customHeight="1" x14ac:dyDescent="0.25">
      <c r="A53" s="18">
        <f t="shared" ref="A53:A55" si="10">+A52+1</f>
        <v>43887</v>
      </c>
      <c r="B53" s="21">
        <v>0</v>
      </c>
      <c r="C53" s="21">
        <v>7.9857649999999988E-2</v>
      </c>
      <c r="D53" s="22">
        <f t="shared" si="0"/>
        <v>7.9857649999999988E-2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-160.89999999999998</v>
      </c>
      <c r="L53" s="16"/>
      <c r="M53" s="21">
        <f t="shared" si="3"/>
        <v>7.9857649999999988E-2</v>
      </c>
      <c r="N53" s="22">
        <f t="shared" si="6"/>
        <v>163.75698698491482</v>
      </c>
      <c r="O53" s="16"/>
      <c r="P53" s="21">
        <f t="shared" si="8"/>
        <v>7.9857649999999988E-2</v>
      </c>
      <c r="Q53" s="22">
        <f t="shared" si="9"/>
        <v>2.8569869849148075</v>
      </c>
    </row>
    <row r="54" spans="1:17" ht="15" customHeight="1" x14ac:dyDescent="0.25">
      <c r="A54" s="18">
        <f t="shared" si="10"/>
        <v>43888</v>
      </c>
      <c r="B54" s="21">
        <v>0</v>
      </c>
      <c r="C54" s="21">
        <v>7.82603442</v>
      </c>
      <c r="D54" s="22">
        <f t="shared" si="0"/>
        <v>7.82603442</v>
      </c>
      <c r="E54" s="16"/>
      <c r="F54" s="21">
        <v>5</v>
      </c>
      <c r="G54" s="21">
        <v>0</v>
      </c>
      <c r="H54" s="22">
        <f t="shared" si="1"/>
        <v>5</v>
      </c>
      <c r="I54" s="16"/>
      <c r="J54" s="21">
        <f t="shared" si="2"/>
        <v>-5</v>
      </c>
      <c r="K54" s="22">
        <f t="shared" si="5"/>
        <v>-165.89999999999998</v>
      </c>
      <c r="L54" s="16"/>
      <c r="M54" s="21">
        <f t="shared" si="3"/>
        <v>7.82603442</v>
      </c>
      <c r="N54" s="22">
        <f t="shared" si="6"/>
        <v>171.58302140491483</v>
      </c>
      <c r="O54" s="16"/>
      <c r="P54" s="21">
        <f t="shared" si="8"/>
        <v>2.82603442</v>
      </c>
      <c r="Q54" s="22">
        <f t="shared" si="9"/>
        <v>5.6830214049148076</v>
      </c>
    </row>
    <row r="55" spans="1:17" ht="15" customHeight="1" x14ac:dyDescent="0.25">
      <c r="A55" s="18">
        <f t="shared" si="10"/>
        <v>43889</v>
      </c>
      <c r="B55" s="21">
        <v>0</v>
      </c>
      <c r="C55" s="21">
        <v>11.683781789999999</v>
      </c>
      <c r="D55" s="22">
        <f t="shared" si="0"/>
        <v>11.683781789999999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-165.89999999999998</v>
      </c>
      <c r="L55" s="16"/>
      <c r="M55" s="21">
        <f t="shared" si="3"/>
        <v>11.683781789999999</v>
      </c>
      <c r="N55" s="22">
        <f t="shared" si="6"/>
        <v>183.26680319491484</v>
      </c>
      <c r="O55" s="16"/>
      <c r="P55" s="21">
        <f t="shared" si="8"/>
        <v>11.683781789999999</v>
      </c>
      <c r="Q55" s="22">
        <f t="shared" si="9"/>
        <v>17.366803194914809</v>
      </c>
    </row>
    <row r="56" spans="1:17" ht="15" customHeight="1" x14ac:dyDescent="0.25">
      <c r="A56" s="18">
        <f>+A55+3</f>
        <v>43892</v>
      </c>
      <c r="B56" s="21">
        <v>0</v>
      </c>
      <c r="C56" s="21">
        <v>8.4472800000000015E-3</v>
      </c>
      <c r="D56" s="22">
        <f t="shared" si="0"/>
        <v>8.4472800000000015E-3</v>
      </c>
      <c r="E56" s="16"/>
      <c r="F56" s="21">
        <v>2</v>
      </c>
      <c r="G56" s="21">
        <v>0</v>
      </c>
      <c r="H56" s="22">
        <f t="shared" si="1"/>
        <v>2</v>
      </c>
      <c r="I56" s="16"/>
      <c r="J56" s="21">
        <f t="shared" si="2"/>
        <v>-2</v>
      </c>
      <c r="K56" s="22">
        <f t="shared" si="5"/>
        <v>-167.89999999999998</v>
      </c>
      <c r="L56" s="16"/>
      <c r="M56" s="21">
        <f t="shared" si="3"/>
        <v>8.4472800000000015E-3</v>
      </c>
      <c r="N56" s="22">
        <f t="shared" si="6"/>
        <v>183.27525047491486</v>
      </c>
      <c r="O56" s="16"/>
      <c r="P56" s="21">
        <f t="shared" si="8"/>
        <v>-1.9915527200000001</v>
      </c>
      <c r="Q56" s="22">
        <f t="shared" si="9"/>
        <v>15.375250474914809</v>
      </c>
    </row>
    <row r="57" spans="1:17" ht="15" customHeight="1" x14ac:dyDescent="0.25">
      <c r="A57" s="18">
        <f>+A56+1</f>
        <v>43893</v>
      </c>
      <c r="B57" s="21">
        <v>0</v>
      </c>
      <c r="C57" s="21">
        <v>0.30819923999999999</v>
      </c>
      <c r="D57" s="22">
        <f t="shared" si="0"/>
        <v>0.30819923999999999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-167.89999999999998</v>
      </c>
      <c r="L57" s="16"/>
      <c r="M57" s="21">
        <f t="shared" si="3"/>
        <v>0.30819923999999999</v>
      </c>
      <c r="N57" s="22">
        <f t="shared" si="6"/>
        <v>183.58344971491485</v>
      </c>
      <c r="O57" s="16"/>
      <c r="P57" s="21">
        <f t="shared" si="8"/>
        <v>0.30819923999999999</v>
      </c>
      <c r="Q57" s="22">
        <f t="shared" si="9"/>
        <v>15.68344971491481</v>
      </c>
    </row>
    <row r="58" spans="1:17" ht="15" customHeight="1" x14ac:dyDescent="0.25">
      <c r="A58" s="18">
        <f t="shared" ref="A58:A60" si="11">+A57+1</f>
        <v>43894</v>
      </c>
      <c r="B58" s="21">
        <v>0</v>
      </c>
      <c r="C58" s="21">
        <v>2.1445075600000001</v>
      </c>
      <c r="D58" s="22">
        <f t="shared" si="0"/>
        <v>2.1445075600000001</v>
      </c>
      <c r="E58" s="16"/>
      <c r="F58" s="21">
        <v>0</v>
      </c>
      <c r="G58" s="21">
        <v>0</v>
      </c>
      <c r="H58" s="22">
        <f t="shared" si="1"/>
        <v>0</v>
      </c>
      <c r="I58" s="16"/>
      <c r="J58" s="21">
        <f t="shared" si="2"/>
        <v>0</v>
      </c>
      <c r="K58" s="22">
        <f t="shared" si="5"/>
        <v>-167.89999999999998</v>
      </c>
      <c r="L58" s="16"/>
      <c r="M58" s="21">
        <f t="shared" si="3"/>
        <v>2.1445075600000001</v>
      </c>
      <c r="N58" s="22">
        <f t="shared" si="6"/>
        <v>185.72795727491484</v>
      </c>
      <c r="O58" s="16"/>
      <c r="P58" s="21">
        <f t="shared" si="8"/>
        <v>2.1445075600000001</v>
      </c>
      <c r="Q58" s="22">
        <f t="shared" si="9"/>
        <v>17.827957274914809</v>
      </c>
    </row>
    <row r="59" spans="1:17" ht="15" customHeight="1" x14ac:dyDescent="0.25">
      <c r="A59" s="18">
        <f t="shared" si="11"/>
        <v>43895</v>
      </c>
      <c r="B59" s="21">
        <v>0</v>
      </c>
      <c r="C59" s="21">
        <v>2.70998056</v>
      </c>
      <c r="D59" s="22">
        <f t="shared" si="0"/>
        <v>2.70998056</v>
      </c>
      <c r="E59" s="16"/>
      <c r="F59" s="21">
        <v>6.5</v>
      </c>
      <c r="G59" s="21">
        <v>0</v>
      </c>
      <c r="H59" s="22">
        <f t="shared" si="1"/>
        <v>6.5</v>
      </c>
      <c r="I59" s="16"/>
      <c r="J59" s="21">
        <f t="shared" si="2"/>
        <v>-6.5</v>
      </c>
      <c r="K59" s="22">
        <f t="shared" si="5"/>
        <v>-174.39999999999998</v>
      </c>
      <c r="L59" s="16"/>
      <c r="M59" s="21">
        <f t="shared" si="3"/>
        <v>2.70998056</v>
      </c>
      <c r="N59" s="22">
        <f t="shared" si="6"/>
        <v>188.43793783491483</v>
      </c>
      <c r="O59" s="16"/>
      <c r="P59" s="21">
        <f t="shared" si="8"/>
        <v>-3.79001944</v>
      </c>
      <c r="Q59" s="22">
        <f t="shared" si="9"/>
        <v>14.037937834914809</v>
      </c>
    </row>
    <row r="60" spans="1:17" ht="15" customHeight="1" x14ac:dyDescent="0.25">
      <c r="A60" s="18">
        <f t="shared" si="11"/>
        <v>43896</v>
      </c>
      <c r="B60" s="21">
        <v>0</v>
      </c>
      <c r="C60" s="21">
        <v>2.9309899999999996E-3</v>
      </c>
      <c r="D60" s="22">
        <f t="shared" si="0"/>
        <v>2.9309899999999996E-3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2"/>
        <v>0</v>
      </c>
      <c r="K60" s="22">
        <f t="shared" si="5"/>
        <v>-174.39999999999998</v>
      </c>
      <c r="L60" s="16"/>
      <c r="M60" s="21">
        <f t="shared" si="3"/>
        <v>2.9309899999999996E-3</v>
      </c>
      <c r="N60" s="22">
        <f t="shared" si="6"/>
        <v>188.44086882491484</v>
      </c>
      <c r="O60" s="16"/>
      <c r="P60" s="21">
        <f t="shared" si="8"/>
        <v>2.9309899999999996E-3</v>
      </c>
      <c r="Q60" s="22">
        <f t="shared" si="9"/>
        <v>14.040868824914808</v>
      </c>
    </row>
    <row r="61" spans="1:17" ht="15" customHeight="1" x14ac:dyDescent="0.25">
      <c r="A61" s="18">
        <f>+A60+3</f>
        <v>43899</v>
      </c>
      <c r="B61" s="21">
        <v>0</v>
      </c>
      <c r="C61" s="21">
        <v>1.2572799999999999E-3</v>
      </c>
      <c r="D61" s="22">
        <f t="shared" si="0"/>
        <v>1.2572799999999999E-3</v>
      </c>
      <c r="E61" s="16"/>
      <c r="F61" s="21">
        <v>22.8</v>
      </c>
      <c r="G61" s="21">
        <v>0</v>
      </c>
      <c r="H61" s="22">
        <f t="shared" si="1"/>
        <v>22.8</v>
      </c>
      <c r="I61" s="16"/>
      <c r="J61" s="21">
        <f t="shared" si="2"/>
        <v>-22.8</v>
      </c>
      <c r="K61" s="22">
        <f t="shared" si="5"/>
        <v>-197.2</v>
      </c>
      <c r="L61" s="16"/>
      <c r="M61" s="21">
        <f t="shared" si="3"/>
        <v>1.2572799999999999E-3</v>
      </c>
      <c r="N61" s="22">
        <f t="shared" si="6"/>
        <v>188.44212610491485</v>
      </c>
      <c r="O61" s="16"/>
      <c r="P61" s="21">
        <f t="shared" si="8"/>
        <v>-22.79874272</v>
      </c>
      <c r="Q61" s="22">
        <f t="shared" si="9"/>
        <v>-8.7578738950851918</v>
      </c>
    </row>
    <row r="62" spans="1:17" ht="15" customHeight="1" x14ac:dyDescent="0.25">
      <c r="A62" s="18">
        <f>+A61+1</f>
        <v>43900</v>
      </c>
      <c r="B62" s="21">
        <v>0</v>
      </c>
      <c r="C62" s="21">
        <v>32.059164809999999</v>
      </c>
      <c r="D62" s="22">
        <f t="shared" si="0"/>
        <v>32.059164809999999</v>
      </c>
      <c r="E62" s="16"/>
      <c r="F62" s="21">
        <v>0</v>
      </c>
      <c r="G62" s="21">
        <v>0</v>
      </c>
      <c r="H62" s="22">
        <f t="shared" si="1"/>
        <v>0</v>
      </c>
      <c r="I62" s="16"/>
      <c r="J62" s="21">
        <f t="shared" si="2"/>
        <v>0</v>
      </c>
      <c r="K62" s="22">
        <f t="shared" si="5"/>
        <v>-197.2</v>
      </c>
      <c r="L62" s="16"/>
      <c r="M62" s="21">
        <f t="shared" si="3"/>
        <v>32.059164809999999</v>
      </c>
      <c r="N62" s="22">
        <f t="shared" si="6"/>
        <v>220.50129091491485</v>
      </c>
      <c r="O62" s="16"/>
      <c r="P62" s="21">
        <f t="shared" si="8"/>
        <v>32.059164809999999</v>
      </c>
      <c r="Q62" s="22">
        <f t="shared" si="9"/>
        <v>23.301290914914809</v>
      </c>
    </row>
    <row r="63" spans="1:17" ht="15" customHeight="1" x14ac:dyDescent="0.25">
      <c r="A63" s="18">
        <f t="shared" ref="A63:A65" si="12">+A62+1</f>
        <v>43901</v>
      </c>
      <c r="B63" s="21">
        <v>0</v>
      </c>
      <c r="C63" s="21">
        <v>1.9148E-4</v>
      </c>
      <c r="D63" s="22">
        <f t="shared" si="0"/>
        <v>1.9148E-4</v>
      </c>
      <c r="E63" s="16"/>
      <c r="F63" s="21">
        <v>2</v>
      </c>
      <c r="G63" s="21">
        <v>0</v>
      </c>
      <c r="H63" s="22">
        <f t="shared" si="1"/>
        <v>2</v>
      </c>
      <c r="I63" s="16"/>
      <c r="J63" s="21">
        <f t="shared" si="2"/>
        <v>-2</v>
      </c>
      <c r="K63" s="22">
        <f t="shared" si="5"/>
        <v>-199.2</v>
      </c>
      <c r="L63" s="16"/>
      <c r="M63" s="21">
        <f t="shared" si="3"/>
        <v>1.9148E-4</v>
      </c>
      <c r="N63" s="22">
        <f t="shared" si="6"/>
        <v>220.50148239491486</v>
      </c>
      <c r="O63" s="16"/>
      <c r="P63" s="21">
        <f t="shared" si="8"/>
        <v>-1.99980852</v>
      </c>
      <c r="Q63" s="22">
        <f t="shared" si="9"/>
        <v>21.30148239491481</v>
      </c>
    </row>
    <row r="64" spans="1:17" ht="15" customHeight="1" x14ac:dyDescent="0.25">
      <c r="A64" s="18">
        <f t="shared" si="12"/>
        <v>43902</v>
      </c>
      <c r="B64" s="21">
        <v>0</v>
      </c>
      <c r="C64" s="21">
        <v>15.956939820659469</v>
      </c>
      <c r="D64" s="22">
        <f t="shared" si="0"/>
        <v>15.956939820659469</v>
      </c>
      <c r="E64" s="16"/>
      <c r="F64" s="21">
        <v>6</v>
      </c>
      <c r="G64" s="21">
        <v>0</v>
      </c>
      <c r="H64" s="22">
        <f t="shared" si="1"/>
        <v>6</v>
      </c>
      <c r="I64" s="16"/>
      <c r="J64" s="21">
        <f t="shared" si="2"/>
        <v>-6</v>
      </c>
      <c r="K64" s="22">
        <f t="shared" si="5"/>
        <v>-205.2</v>
      </c>
      <c r="L64" s="16"/>
      <c r="M64" s="21">
        <f t="shared" si="3"/>
        <v>15.956939820659469</v>
      </c>
      <c r="N64" s="22">
        <f t="shared" si="6"/>
        <v>236.45842221557433</v>
      </c>
      <c r="O64" s="16"/>
      <c r="P64" s="21">
        <f t="shared" si="8"/>
        <v>9.9569398206594695</v>
      </c>
      <c r="Q64" s="22">
        <f t="shared" si="9"/>
        <v>31.258422215574278</v>
      </c>
    </row>
    <row r="65" spans="1:17" ht="15" customHeight="1" x14ac:dyDescent="0.25">
      <c r="A65" s="18">
        <f t="shared" si="12"/>
        <v>43903</v>
      </c>
      <c r="B65" s="21">
        <v>0</v>
      </c>
      <c r="C65" s="21">
        <v>6.1567999999999996E-4</v>
      </c>
      <c r="D65" s="22">
        <f t="shared" si="0"/>
        <v>6.1567999999999996E-4</v>
      </c>
      <c r="E65" s="16"/>
      <c r="F65" s="21">
        <v>0</v>
      </c>
      <c r="G65" s="21">
        <v>0</v>
      </c>
      <c r="H65" s="22">
        <f t="shared" si="1"/>
        <v>0</v>
      </c>
      <c r="I65" s="16"/>
      <c r="J65" s="21">
        <f t="shared" si="2"/>
        <v>0</v>
      </c>
      <c r="K65" s="22">
        <f t="shared" si="5"/>
        <v>-205.2</v>
      </c>
      <c r="L65" s="16"/>
      <c r="M65" s="21">
        <f t="shared" si="3"/>
        <v>6.1567999999999996E-4</v>
      </c>
      <c r="N65" s="22">
        <f t="shared" si="6"/>
        <v>236.45903789557434</v>
      </c>
      <c r="O65" s="16"/>
      <c r="P65" s="21">
        <f t="shared" si="8"/>
        <v>6.1567999999999996E-4</v>
      </c>
      <c r="Q65" s="22">
        <f t="shared" si="9"/>
        <v>31.259037895574277</v>
      </c>
    </row>
    <row r="66" spans="1:17" ht="15" customHeight="1" x14ac:dyDescent="0.25">
      <c r="A66" s="18">
        <f>+A65+3</f>
        <v>43906</v>
      </c>
      <c r="B66" s="21">
        <v>0</v>
      </c>
      <c r="C66" s="21">
        <v>2.7250000000000001E-4</v>
      </c>
      <c r="D66" s="22">
        <f t="shared" si="0"/>
        <v>2.7250000000000001E-4</v>
      </c>
      <c r="E66" s="16"/>
      <c r="F66" s="21">
        <v>5</v>
      </c>
      <c r="G66" s="21">
        <v>0</v>
      </c>
      <c r="H66" s="22">
        <f t="shared" si="1"/>
        <v>5</v>
      </c>
      <c r="I66" s="16"/>
      <c r="J66" s="21">
        <f t="shared" si="2"/>
        <v>-5</v>
      </c>
      <c r="K66" s="22">
        <f t="shared" si="5"/>
        <v>-210.2</v>
      </c>
      <c r="L66" s="16"/>
      <c r="M66" s="21">
        <f t="shared" si="3"/>
        <v>2.7250000000000001E-4</v>
      </c>
      <c r="N66" s="22">
        <f t="shared" si="6"/>
        <v>236.45931039557433</v>
      </c>
      <c r="O66" s="16"/>
      <c r="P66" s="21">
        <f t="shared" si="8"/>
        <v>-4.9997274999999997</v>
      </c>
      <c r="Q66" s="22">
        <f t="shared" si="9"/>
        <v>26.259310395574278</v>
      </c>
    </row>
    <row r="67" spans="1:17" ht="15" customHeight="1" x14ac:dyDescent="0.25">
      <c r="A67" s="18">
        <f>+A66+1</f>
        <v>43907</v>
      </c>
      <c r="B67" s="21">
        <v>0</v>
      </c>
      <c r="C67" s="21">
        <v>18.86617958349575</v>
      </c>
      <c r="D67" s="22">
        <f t="shared" si="0"/>
        <v>18.86617958349575</v>
      </c>
      <c r="E67" s="16"/>
      <c r="F67" s="21">
        <v>5</v>
      </c>
      <c r="G67" s="21">
        <v>0</v>
      </c>
      <c r="H67" s="22">
        <f t="shared" si="1"/>
        <v>5</v>
      </c>
      <c r="I67" s="16"/>
      <c r="J67" s="21">
        <f t="shared" si="2"/>
        <v>-5</v>
      </c>
      <c r="K67" s="22">
        <f t="shared" si="5"/>
        <v>-215.2</v>
      </c>
      <c r="L67" s="16"/>
      <c r="M67" s="21">
        <f t="shared" si="3"/>
        <v>18.86617958349575</v>
      </c>
      <c r="N67" s="22">
        <f t="shared" si="6"/>
        <v>255.32548997907008</v>
      </c>
      <c r="O67" s="16"/>
      <c r="P67" s="21">
        <f t="shared" si="8"/>
        <v>13.86617958349575</v>
      </c>
      <c r="Q67" s="22">
        <f t="shared" si="9"/>
        <v>40.125489979070025</v>
      </c>
    </row>
    <row r="68" spans="1:17" ht="15" customHeight="1" x14ac:dyDescent="0.25">
      <c r="A68" s="18">
        <f t="shared" ref="A68:A70" si="13">+A67+1</f>
        <v>43908</v>
      </c>
      <c r="B68" s="21">
        <v>0</v>
      </c>
      <c r="C68" s="21">
        <v>0.50981025999999996</v>
      </c>
      <c r="D68" s="22">
        <f t="shared" si="0"/>
        <v>0.50981025999999996</v>
      </c>
      <c r="E68" s="16"/>
      <c r="F68" s="21">
        <v>16.2</v>
      </c>
      <c r="G68" s="21">
        <v>0</v>
      </c>
      <c r="H68" s="22">
        <f t="shared" si="1"/>
        <v>16.2</v>
      </c>
      <c r="I68" s="16"/>
      <c r="J68" s="21">
        <f t="shared" si="2"/>
        <v>-16.2</v>
      </c>
      <c r="K68" s="22">
        <f t="shared" si="5"/>
        <v>-231.39999999999998</v>
      </c>
      <c r="L68" s="16"/>
      <c r="M68" s="21">
        <f t="shared" si="3"/>
        <v>0.50981025999999996</v>
      </c>
      <c r="N68" s="22">
        <f t="shared" si="6"/>
        <v>255.83530023907008</v>
      </c>
      <c r="O68" s="16"/>
      <c r="P68" s="21">
        <f t="shared" si="8"/>
        <v>-15.690189739999999</v>
      </c>
      <c r="Q68" s="22">
        <f t="shared" si="9"/>
        <v>24.435300239070024</v>
      </c>
    </row>
    <row r="69" spans="1:17" ht="15" customHeight="1" x14ac:dyDescent="0.25">
      <c r="A69" s="18">
        <f t="shared" si="13"/>
        <v>43909</v>
      </c>
      <c r="B69" s="21">
        <v>0</v>
      </c>
      <c r="C69" s="21">
        <v>1.80744825</v>
      </c>
      <c r="D69" s="22">
        <f t="shared" si="0"/>
        <v>1.80744825</v>
      </c>
      <c r="E69" s="16"/>
      <c r="F69" s="21">
        <v>15.6</v>
      </c>
      <c r="G69" s="21">
        <v>0</v>
      </c>
      <c r="H69" s="22">
        <f t="shared" si="1"/>
        <v>15.6</v>
      </c>
      <c r="I69" s="16"/>
      <c r="J69" s="21">
        <f t="shared" si="2"/>
        <v>-15.6</v>
      </c>
      <c r="K69" s="22">
        <f t="shared" si="5"/>
        <v>-246.99999999999997</v>
      </c>
      <c r="L69" s="16"/>
      <c r="M69" s="21">
        <f t="shared" si="3"/>
        <v>1.80744825</v>
      </c>
      <c r="N69" s="22">
        <f t="shared" si="6"/>
        <v>257.64274848907007</v>
      </c>
      <c r="O69" s="16"/>
      <c r="P69" s="21">
        <f t="shared" si="8"/>
        <v>-13.792551749999999</v>
      </c>
      <c r="Q69" s="22">
        <f t="shared" si="9"/>
        <v>10.642748489070025</v>
      </c>
    </row>
    <row r="70" spans="1:17" ht="15" customHeight="1" x14ac:dyDescent="0.25">
      <c r="A70" s="18">
        <f t="shared" si="13"/>
        <v>43910</v>
      </c>
      <c r="B70" s="21">
        <v>0</v>
      </c>
      <c r="C70" s="21">
        <v>9.0015231300000007</v>
      </c>
      <c r="D70" s="22">
        <f t="shared" si="0"/>
        <v>9.0015231300000007</v>
      </c>
      <c r="E70" s="16"/>
      <c r="F70" s="21">
        <v>2</v>
      </c>
      <c r="G70" s="21">
        <v>0</v>
      </c>
      <c r="H70" s="22">
        <f t="shared" si="1"/>
        <v>2</v>
      </c>
      <c r="I70" s="16"/>
      <c r="J70" s="21">
        <f t="shared" si="2"/>
        <v>-2</v>
      </c>
      <c r="K70" s="22">
        <f t="shared" si="5"/>
        <v>-248.99999999999997</v>
      </c>
      <c r="L70" s="16"/>
      <c r="M70" s="21">
        <f t="shared" si="3"/>
        <v>9.0015231300000007</v>
      </c>
      <c r="N70" s="22">
        <f t="shared" si="6"/>
        <v>266.64427161907008</v>
      </c>
      <c r="O70" s="16"/>
      <c r="P70" s="21">
        <f t="shared" si="8"/>
        <v>7.0015231300000007</v>
      </c>
      <c r="Q70" s="22">
        <f t="shared" si="9"/>
        <v>17.644271619070025</v>
      </c>
    </row>
    <row r="71" spans="1:17" ht="15" customHeight="1" x14ac:dyDescent="0.25">
      <c r="A71" s="18">
        <f>+A70+3</f>
        <v>43913</v>
      </c>
      <c r="B71" s="21">
        <v>0</v>
      </c>
      <c r="C71" s="21">
        <v>1.7705000000000002E-4</v>
      </c>
      <c r="D71" s="22">
        <f t="shared" si="0"/>
        <v>1.7705000000000002E-4</v>
      </c>
      <c r="E71" s="16"/>
      <c r="F71" s="21">
        <v>1</v>
      </c>
      <c r="G71" s="21">
        <v>0</v>
      </c>
      <c r="H71" s="22">
        <f t="shared" si="1"/>
        <v>1</v>
      </c>
      <c r="I71" s="16"/>
      <c r="J71" s="21">
        <f t="shared" si="2"/>
        <v>-1</v>
      </c>
      <c r="K71" s="22">
        <f t="shared" si="5"/>
        <v>-249.99999999999997</v>
      </c>
      <c r="L71" s="16"/>
      <c r="M71" s="21">
        <f t="shared" si="3"/>
        <v>1.7705000000000002E-4</v>
      </c>
      <c r="N71" s="22">
        <f t="shared" si="6"/>
        <v>266.64444866907007</v>
      </c>
      <c r="O71" s="16"/>
      <c r="P71" s="21">
        <f t="shared" si="8"/>
        <v>-0.99982294999999999</v>
      </c>
      <c r="Q71" s="22">
        <f t="shared" si="9"/>
        <v>16.644448669070027</v>
      </c>
    </row>
    <row r="72" spans="1:17" ht="15" customHeight="1" x14ac:dyDescent="0.25">
      <c r="A72" s="18">
        <f>+A71+1</f>
        <v>43914</v>
      </c>
      <c r="B72" s="21">
        <v>0</v>
      </c>
      <c r="C72" s="21">
        <v>2.1734754399999998</v>
      </c>
      <c r="D72" s="22">
        <f t="shared" si="0"/>
        <v>2.1734754399999998</v>
      </c>
      <c r="E72" s="16"/>
      <c r="F72" s="21">
        <v>0.5</v>
      </c>
      <c r="G72" s="21">
        <v>0</v>
      </c>
      <c r="H72" s="22">
        <f t="shared" si="1"/>
        <v>0.5</v>
      </c>
      <c r="I72" s="16"/>
      <c r="J72" s="21">
        <f t="shared" si="2"/>
        <v>-0.5</v>
      </c>
      <c r="K72" s="22">
        <f t="shared" si="5"/>
        <v>-250.49999999999997</v>
      </c>
      <c r="L72" s="16"/>
      <c r="M72" s="21">
        <f t="shared" si="3"/>
        <v>2.1734754399999998</v>
      </c>
      <c r="N72" s="22">
        <f t="shared" si="6"/>
        <v>268.81792410907008</v>
      </c>
      <c r="O72" s="16"/>
      <c r="P72" s="21">
        <f t="shared" si="8"/>
        <v>1.6734754399999998</v>
      </c>
      <c r="Q72" s="22">
        <f t="shared" si="9"/>
        <v>18.317924109070027</v>
      </c>
    </row>
    <row r="73" spans="1:17" ht="15" customHeight="1" x14ac:dyDescent="0.25">
      <c r="A73" s="18">
        <f t="shared" ref="A73:A75" si="14">+A72+1</f>
        <v>43915</v>
      </c>
      <c r="B73" s="21">
        <v>0</v>
      </c>
      <c r="C73" s="21">
        <v>2.5290090000000001E-2</v>
      </c>
      <c r="D73" s="22">
        <f t="shared" si="0"/>
        <v>2.5290090000000001E-2</v>
      </c>
      <c r="E73" s="16"/>
      <c r="F73" s="21">
        <v>2</v>
      </c>
      <c r="G73" s="21">
        <v>0</v>
      </c>
      <c r="H73" s="22">
        <f t="shared" si="1"/>
        <v>2</v>
      </c>
      <c r="I73" s="16"/>
      <c r="J73" s="21">
        <f t="shared" si="2"/>
        <v>-2</v>
      </c>
      <c r="K73" s="22">
        <f t="shared" si="5"/>
        <v>-252.49999999999997</v>
      </c>
      <c r="L73" s="16"/>
      <c r="M73" s="21">
        <f t="shared" si="3"/>
        <v>2.5290090000000001E-2</v>
      </c>
      <c r="N73" s="22">
        <f t="shared" si="6"/>
        <v>268.84321419907008</v>
      </c>
      <c r="O73" s="16"/>
      <c r="P73" s="21">
        <f t="shared" si="8"/>
        <v>-1.9747099100000001</v>
      </c>
      <c r="Q73" s="22">
        <f t="shared" si="9"/>
        <v>16.343214199070026</v>
      </c>
    </row>
    <row r="74" spans="1:17" ht="15" customHeight="1" x14ac:dyDescent="0.25">
      <c r="A74" s="18">
        <f t="shared" si="14"/>
        <v>43916</v>
      </c>
      <c r="B74" s="21">
        <v>0</v>
      </c>
      <c r="C74" s="21">
        <v>0.62591260999999998</v>
      </c>
      <c r="D74" s="22">
        <f t="shared" si="0"/>
        <v>0.62591260999999998</v>
      </c>
      <c r="E74" s="16"/>
      <c r="F74" s="21">
        <v>1.5</v>
      </c>
      <c r="G74" s="21">
        <v>0</v>
      </c>
      <c r="H74" s="22">
        <f t="shared" si="1"/>
        <v>1.5</v>
      </c>
      <c r="I74" s="16"/>
      <c r="J74" s="21">
        <f t="shared" si="2"/>
        <v>-1.5</v>
      </c>
      <c r="K74" s="22">
        <f t="shared" si="5"/>
        <v>-253.99999999999997</v>
      </c>
      <c r="L74" s="16"/>
      <c r="M74" s="21">
        <f t="shared" si="3"/>
        <v>0.62591260999999998</v>
      </c>
      <c r="N74" s="22">
        <f t="shared" si="6"/>
        <v>269.46912680907008</v>
      </c>
      <c r="O74" s="16"/>
      <c r="P74" s="21">
        <f t="shared" si="8"/>
        <v>-0.87408739000000002</v>
      </c>
      <c r="Q74" s="22">
        <f t="shared" si="9"/>
        <v>15.469126809070026</v>
      </c>
    </row>
    <row r="75" spans="1:17" ht="15" customHeight="1" x14ac:dyDescent="0.25">
      <c r="A75" s="18">
        <f t="shared" si="14"/>
        <v>43917</v>
      </c>
      <c r="B75" s="21">
        <v>0</v>
      </c>
      <c r="C75" s="21">
        <v>1.6381500000000001E-3</v>
      </c>
      <c r="D75" s="22">
        <f t="shared" si="0"/>
        <v>1.6381500000000001E-3</v>
      </c>
      <c r="E75" s="16"/>
      <c r="F75" s="21">
        <v>0</v>
      </c>
      <c r="G75" s="21">
        <v>0</v>
      </c>
      <c r="H75" s="22">
        <f t="shared" si="1"/>
        <v>0</v>
      </c>
      <c r="I75" s="16"/>
      <c r="J75" s="21">
        <f t="shared" si="2"/>
        <v>0</v>
      </c>
      <c r="K75" s="22">
        <f t="shared" si="5"/>
        <v>-253.99999999999997</v>
      </c>
      <c r="L75" s="16"/>
      <c r="M75" s="21">
        <f t="shared" si="3"/>
        <v>1.6381500000000001E-3</v>
      </c>
      <c r="N75" s="22">
        <f t="shared" si="6"/>
        <v>269.4707649590701</v>
      </c>
      <c r="O75" s="16"/>
      <c r="P75" s="21">
        <f t="shared" si="8"/>
        <v>1.6381500000000001E-3</v>
      </c>
      <c r="Q75" s="22">
        <f t="shared" si="9"/>
        <v>15.470764959070026</v>
      </c>
    </row>
    <row r="76" spans="1:17" ht="15" customHeight="1" x14ac:dyDescent="0.25">
      <c r="A76" s="18">
        <f>+A75+3</f>
        <v>43920</v>
      </c>
      <c r="B76" s="21">
        <v>0</v>
      </c>
      <c r="C76" s="21">
        <v>13.624657990000001</v>
      </c>
      <c r="D76" s="22">
        <f t="shared" si="0"/>
        <v>13.624657990000001</v>
      </c>
      <c r="E76" s="16"/>
      <c r="F76" s="21">
        <v>5.5</v>
      </c>
      <c r="G76" s="21">
        <v>0</v>
      </c>
      <c r="H76" s="22">
        <f t="shared" si="1"/>
        <v>5.5</v>
      </c>
      <c r="I76" s="16"/>
      <c r="J76" s="21">
        <f t="shared" si="2"/>
        <v>-5.5</v>
      </c>
      <c r="K76" s="22">
        <f t="shared" si="5"/>
        <v>-259.5</v>
      </c>
      <c r="L76" s="16"/>
      <c r="M76" s="21">
        <f t="shared" si="3"/>
        <v>13.624657990000001</v>
      </c>
      <c r="N76" s="22">
        <f t="shared" si="6"/>
        <v>283.0954229490701</v>
      </c>
      <c r="O76" s="16"/>
      <c r="P76" s="21">
        <f t="shared" si="8"/>
        <v>8.1246579900000011</v>
      </c>
      <c r="Q76" s="22">
        <f t="shared" si="9"/>
        <v>23.595422949070027</v>
      </c>
    </row>
    <row r="77" spans="1:17" ht="15" customHeight="1" x14ac:dyDescent="0.25">
      <c r="A77" s="18">
        <f>+A76+1</f>
        <v>43921</v>
      </c>
      <c r="B77" s="21">
        <v>0</v>
      </c>
      <c r="C77" s="21">
        <v>0.48548616</v>
      </c>
      <c r="D77" s="22">
        <f t="shared" si="0"/>
        <v>0.48548616</v>
      </c>
      <c r="E77" s="16"/>
      <c r="F77" s="21">
        <v>0</v>
      </c>
      <c r="G77" s="21">
        <v>0</v>
      </c>
      <c r="H77" s="22">
        <f t="shared" si="1"/>
        <v>0</v>
      </c>
      <c r="I77" s="16"/>
      <c r="J77" s="21">
        <f t="shared" si="2"/>
        <v>0</v>
      </c>
      <c r="K77" s="22">
        <f t="shared" si="5"/>
        <v>-259.5</v>
      </c>
      <c r="L77" s="16"/>
      <c r="M77" s="21">
        <f t="shared" si="3"/>
        <v>0.48548616</v>
      </c>
      <c r="N77" s="22">
        <f t="shared" si="6"/>
        <v>283.58090910907009</v>
      </c>
      <c r="O77" s="16"/>
      <c r="P77" s="21">
        <f t="shared" si="8"/>
        <v>0.48548616</v>
      </c>
      <c r="Q77" s="22">
        <f t="shared" si="9"/>
        <v>24.080909109070028</v>
      </c>
    </row>
    <row r="78" spans="1:17" ht="15" customHeight="1" x14ac:dyDescent="0.25">
      <c r="A78" s="18">
        <f t="shared" ref="A78:A82" si="15">+A77+1</f>
        <v>43922</v>
      </c>
      <c r="B78" s="21">
        <v>0</v>
      </c>
      <c r="C78" s="21">
        <v>2.8246299999999998E-2</v>
      </c>
      <c r="D78" s="22">
        <f t="shared" si="0"/>
        <v>2.8246299999999998E-2</v>
      </c>
      <c r="E78" s="16"/>
      <c r="F78" s="21">
        <v>1</v>
      </c>
      <c r="G78" s="21">
        <v>0</v>
      </c>
      <c r="H78" s="22">
        <f t="shared" si="1"/>
        <v>1</v>
      </c>
      <c r="I78" s="16"/>
      <c r="J78" s="21">
        <f t="shared" si="2"/>
        <v>-1</v>
      </c>
      <c r="K78" s="22">
        <f t="shared" si="5"/>
        <v>-260.5</v>
      </c>
      <c r="L78" s="16"/>
      <c r="M78" s="21">
        <f t="shared" si="3"/>
        <v>2.8246299999999998E-2</v>
      </c>
      <c r="N78" s="22">
        <f t="shared" si="6"/>
        <v>283.60915540907007</v>
      </c>
      <c r="O78" s="16"/>
      <c r="P78" s="21">
        <f t="shared" si="8"/>
        <v>-0.97175370000000005</v>
      </c>
      <c r="Q78" s="22">
        <f t="shared" si="9"/>
        <v>23.109155409070027</v>
      </c>
    </row>
    <row r="79" spans="1:17" ht="15" customHeight="1" x14ac:dyDescent="0.25">
      <c r="A79" s="18">
        <f t="shared" si="15"/>
        <v>43923</v>
      </c>
      <c r="B79" s="21">
        <v>0</v>
      </c>
      <c r="C79" s="21">
        <v>5.6600191505914896</v>
      </c>
      <c r="D79" s="22">
        <f t="shared" ref="D79:D133" si="16">+B79+C79</f>
        <v>5.6600191505914896</v>
      </c>
      <c r="E79" s="16"/>
      <c r="F79" s="21">
        <v>0</v>
      </c>
      <c r="G79" s="21">
        <v>0</v>
      </c>
      <c r="H79" s="22">
        <f t="shared" ref="H79:H133" si="17">+F79+G79</f>
        <v>0</v>
      </c>
      <c r="I79" s="16"/>
      <c r="J79" s="21">
        <f t="shared" ref="J79:J86" si="18">+B79-F79</f>
        <v>0</v>
      </c>
      <c r="K79" s="22">
        <f t="shared" si="5"/>
        <v>-260.5</v>
      </c>
      <c r="L79" s="16"/>
      <c r="M79" s="21">
        <f t="shared" ref="M79:M86" si="19">+C79-G79</f>
        <v>5.6600191505914896</v>
      </c>
      <c r="N79" s="22">
        <f t="shared" si="6"/>
        <v>289.26917455966156</v>
      </c>
      <c r="O79" s="16"/>
      <c r="P79" s="21">
        <f t="shared" si="8"/>
        <v>5.6600191505914896</v>
      </c>
      <c r="Q79" s="22">
        <f t="shared" si="9"/>
        <v>28.769174559661515</v>
      </c>
    </row>
    <row r="80" spans="1:17" ht="15" customHeight="1" x14ac:dyDescent="0.25">
      <c r="A80" s="18">
        <f t="shared" si="15"/>
        <v>43924</v>
      </c>
      <c r="B80" s="21">
        <v>0</v>
      </c>
      <c r="C80" s="21">
        <v>2.9355619999999999E-2</v>
      </c>
      <c r="D80" s="22">
        <f t="shared" si="16"/>
        <v>2.9355619999999999E-2</v>
      </c>
      <c r="E80" s="16"/>
      <c r="F80" s="21">
        <v>0</v>
      </c>
      <c r="G80" s="21">
        <v>0</v>
      </c>
      <c r="H80" s="22">
        <f t="shared" si="17"/>
        <v>0</v>
      </c>
      <c r="I80" s="16"/>
      <c r="J80" s="21">
        <f t="shared" si="18"/>
        <v>0</v>
      </c>
      <c r="K80" s="22">
        <f t="shared" ref="K80:K86" si="20">+K79+J80</f>
        <v>-260.5</v>
      </c>
      <c r="L80" s="16"/>
      <c r="M80" s="21">
        <f t="shared" si="19"/>
        <v>2.9355619999999999E-2</v>
      </c>
      <c r="N80" s="22">
        <f t="shared" ref="N80:N86" si="21">+N79+M80</f>
        <v>289.29853017966155</v>
      </c>
      <c r="O80" s="16"/>
      <c r="P80" s="21">
        <f t="shared" si="8"/>
        <v>2.9355619999999999E-2</v>
      </c>
      <c r="Q80" s="22">
        <f t="shared" si="9"/>
        <v>28.798530179661515</v>
      </c>
    </row>
    <row r="81" spans="1:17" ht="15" customHeight="1" x14ac:dyDescent="0.25">
      <c r="A81" s="18">
        <v>43927</v>
      </c>
      <c r="B81" s="21">
        <v>0</v>
      </c>
      <c r="C81" s="21">
        <v>0</v>
      </c>
      <c r="D81" s="22">
        <f t="shared" si="16"/>
        <v>0</v>
      </c>
      <c r="E81" s="16"/>
      <c r="F81" s="21">
        <v>0</v>
      </c>
      <c r="G81" s="21">
        <v>0</v>
      </c>
      <c r="H81" s="22">
        <f t="shared" si="17"/>
        <v>0</v>
      </c>
      <c r="I81" s="16"/>
      <c r="J81" s="21">
        <f t="shared" si="18"/>
        <v>0</v>
      </c>
      <c r="K81" s="22">
        <f t="shared" si="20"/>
        <v>-260.5</v>
      </c>
      <c r="L81" s="16"/>
      <c r="M81" s="21">
        <f t="shared" si="19"/>
        <v>0</v>
      </c>
      <c r="N81" s="22">
        <f t="shared" si="21"/>
        <v>289.29853017966155</v>
      </c>
      <c r="O81" s="16"/>
      <c r="P81" s="21">
        <f t="shared" ref="P81:P144" si="22">+J81+M81</f>
        <v>0</v>
      </c>
      <c r="Q81" s="22">
        <f t="shared" ref="Q81:Q144" si="23">+Q80+P81</f>
        <v>28.798530179661515</v>
      </c>
    </row>
    <row r="82" spans="1:17" ht="15" customHeight="1" x14ac:dyDescent="0.25">
      <c r="A82" s="18">
        <f t="shared" si="15"/>
        <v>43928</v>
      </c>
      <c r="B82" s="21">
        <v>0</v>
      </c>
      <c r="C82" s="21">
        <v>45.344003815257402</v>
      </c>
      <c r="D82" s="22">
        <f t="shared" si="16"/>
        <v>45.344003815257402</v>
      </c>
      <c r="E82" s="16"/>
      <c r="F82" s="21">
        <v>3</v>
      </c>
      <c r="G82" s="21">
        <v>0</v>
      </c>
      <c r="H82" s="22">
        <f t="shared" si="17"/>
        <v>3</v>
      </c>
      <c r="I82" s="16"/>
      <c r="J82" s="21">
        <f t="shared" si="18"/>
        <v>-3</v>
      </c>
      <c r="K82" s="22">
        <f t="shared" si="20"/>
        <v>-263.5</v>
      </c>
      <c r="L82" s="16"/>
      <c r="M82" s="21">
        <f t="shared" si="19"/>
        <v>45.344003815257402</v>
      </c>
      <c r="N82" s="22">
        <f t="shared" si="21"/>
        <v>334.64253399491895</v>
      </c>
      <c r="O82" s="16"/>
      <c r="P82" s="21">
        <f t="shared" si="22"/>
        <v>42.344003815257402</v>
      </c>
      <c r="Q82" s="22">
        <f t="shared" si="23"/>
        <v>71.142533994918921</v>
      </c>
    </row>
    <row r="83" spans="1:17" ht="15" customHeight="1" x14ac:dyDescent="0.25">
      <c r="A83" s="18">
        <v>43934</v>
      </c>
      <c r="B83" s="21">
        <v>0</v>
      </c>
      <c r="C83" s="21">
        <v>0</v>
      </c>
      <c r="D83" s="22">
        <f t="shared" si="16"/>
        <v>0</v>
      </c>
      <c r="E83" s="16"/>
      <c r="F83" s="21">
        <v>0</v>
      </c>
      <c r="G83" s="21">
        <v>0</v>
      </c>
      <c r="H83" s="22">
        <f t="shared" si="17"/>
        <v>0</v>
      </c>
      <c r="I83" s="16"/>
      <c r="J83" s="21">
        <f t="shared" si="18"/>
        <v>0</v>
      </c>
      <c r="K83" s="22">
        <f t="shared" si="20"/>
        <v>-263.5</v>
      </c>
      <c r="L83" s="16"/>
      <c r="M83" s="21">
        <f t="shared" si="19"/>
        <v>0</v>
      </c>
      <c r="N83" s="22">
        <f t="shared" si="21"/>
        <v>334.64253399491895</v>
      </c>
      <c r="O83" s="16"/>
      <c r="P83" s="21">
        <f t="shared" si="22"/>
        <v>0</v>
      </c>
      <c r="Q83" s="22">
        <f t="shared" si="23"/>
        <v>71.142533994918921</v>
      </c>
    </row>
    <row r="84" spans="1:17" ht="15" customHeight="1" x14ac:dyDescent="0.25">
      <c r="A84" s="18">
        <v>43935</v>
      </c>
      <c r="B84" s="21">
        <v>0</v>
      </c>
      <c r="C84" s="21">
        <v>8.1617537300000009</v>
      </c>
      <c r="D84" s="22">
        <f t="shared" si="16"/>
        <v>8.1617537300000009</v>
      </c>
      <c r="E84" s="16"/>
      <c r="F84" s="21">
        <v>1.5</v>
      </c>
      <c r="G84" s="21">
        <v>0</v>
      </c>
      <c r="H84" s="22">
        <f t="shared" si="17"/>
        <v>1.5</v>
      </c>
      <c r="I84" s="16"/>
      <c r="J84" s="21">
        <f t="shared" si="18"/>
        <v>-1.5</v>
      </c>
      <c r="K84" s="22">
        <f t="shared" si="20"/>
        <v>-265</v>
      </c>
      <c r="L84" s="16"/>
      <c r="M84" s="21">
        <f t="shared" si="19"/>
        <v>8.1617537300000009</v>
      </c>
      <c r="N84" s="22">
        <f t="shared" si="21"/>
        <v>342.80428772491894</v>
      </c>
      <c r="O84" s="16"/>
      <c r="P84" s="21">
        <f t="shared" si="22"/>
        <v>6.6617537300000009</v>
      </c>
      <c r="Q84" s="22">
        <f t="shared" si="23"/>
        <v>77.804287724918922</v>
      </c>
    </row>
    <row r="85" spans="1:17" ht="15" customHeight="1" x14ac:dyDescent="0.25">
      <c r="A85" s="18">
        <v>43936</v>
      </c>
      <c r="B85" s="21">
        <v>0</v>
      </c>
      <c r="C85" s="21">
        <v>46.372008619999995</v>
      </c>
      <c r="D85" s="22">
        <f t="shared" si="16"/>
        <v>46.372008619999995</v>
      </c>
      <c r="E85" s="16"/>
      <c r="F85" s="21">
        <v>11.7</v>
      </c>
      <c r="G85" s="21">
        <v>0</v>
      </c>
      <c r="H85" s="22">
        <f t="shared" si="17"/>
        <v>11.7</v>
      </c>
      <c r="I85" s="16"/>
      <c r="J85" s="21">
        <f t="shared" si="18"/>
        <v>-11.7</v>
      </c>
      <c r="K85" s="22">
        <f t="shared" si="20"/>
        <v>-276.7</v>
      </c>
      <c r="L85" s="16"/>
      <c r="M85" s="21">
        <f t="shared" si="19"/>
        <v>46.372008619999995</v>
      </c>
      <c r="N85" s="22">
        <f t="shared" si="21"/>
        <v>389.17629634491891</v>
      </c>
      <c r="O85" s="16"/>
      <c r="P85" s="21">
        <f t="shared" si="22"/>
        <v>34.67200862</v>
      </c>
      <c r="Q85" s="22">
        <f t="shared" si="23"/>
        <v>112.47629634491892</v>
      </c>
    </row>
    <row r="86" spans="1:17" ht="15" customHeight="1" x14ac:dyDescent="0.25">
      <c r="A86" s="18">
        <v>43937</v>
      </c>
      <c r="B86" s="21">
        <v>0</v>
      </c>
      <c r="C86" s="21">
        <v>11.225158710000001</v>
      </c>
      <c r="D86" s="22">
        <f t="shared" si="16"/>
        <v>11.225158710000001</v>
      </c>
      <c r="E86" s="16"/>
      <c r="F86" s="21">
        <v>5</v>
      </c>
      <c r="G86" s="21">
        <v>0</v>
      </c>
      <c r="H86" s="22">
        <f t="shared" si="17"/>
        <v>5</v>
      </c>
      <c r="I86" s="16"/>
      <c r="J86" s="21">
        <f t="shared" si="18"/>
        <v>-5</v>
      </c>
      <c r="K86" s="22">
        <f t="shared" si="20"/>
        <v>-281.7</v>
      </c>
      <c r="L86" s="16"/>
      <c r="M86" s="21">
        <f t="shared" si="19"/>
        <v>11.225158710000001</v>
      </c>
      <c r="N86" s="22">
        <f t="shared" si="21"/>
        <v>400.40145505491893</v>
      </c>
      <c r="O86" s="16"/>
      <c r="P86" s="21">
        <f t="shared" si="22"/>
        <v>6.2251587100000005</v>
      </c>
      <c r="Q86" s="22">
        <f t="shared" si="23"/>
        <v>118.70145505491892</v>
      </c>
    </row>
    <row r="87" spans="1:17" ht="15" customHeight="1" x14ac:dyDescent="0.25">
      <c r="A87" s="18">
        <v>43938</v>
      </c>
      <c r="B87" s="21">
        <v>0</v>
      </c>
      <c r="C87" s="21">
        <v>50.125004049999994</v>
      </c>
      <c r="D87" s="22">
        <f t="shared" si="16"/>
        <v>50.125004049999994</v>
      </c>
      <c r="E87" s="16"/>
      <c r="F87" s="21">
        <v>0</v>
      </c>
      <c r="G87" s="21">
        <v>0</v>
      </c>
      <c r="H87" s="22">
        <f t="shared" si="17"/>
        <v>0</v>
      </c>
      <c r="I87" s="16"/>
      <c r="J87" s="21">
        <f t="shared" ref="J87:J91" si="24">+B87-F87</f>
        <v>0</v>
      </c>
      <c r="K87" s="22">
        <f t="shared" ref="K87:K91" si="25">+K86+J87</f>
        <v>-281.7</v>
      </c>
      <c r="L87" s="16"/>
      <c r="M87" s="21">
        <f t="shared" ref="M87:M91" si="26">+C87-G87</f>
        <v>50.125004049999994</v>
      </c>
      <c r="N87" s="22">
        <f t="shared" ref="N87:N91" si="27">+N86+M87</f>
        <v>450.5264591049189</v>
      </c>
      <c r="O87" s="16"/>
      <c r="P87" s="21">
        <f t="shared" si="22"/>
        <v>50.125004049999994</v>
      </c>
      <c r="Q87" s="22">
        <f t="shared" si="23"/>
        <v>168.82645910491891</v>
      </c>
    </row>
    <row r="88" spans="1:17" ht="15" customHeight="1" x14ac:dyDescent="0.25">
      <c r="A88" s="18">
        <v>43941</v>
      </c>
      <c r="B88" s="21">
        <v>0</v>
      </c>
      <c r="C88" s="21">
        <v>7.3814629500000004</v>
      </c>
      <c r="D88" s="22">
        <f t="shared" si="16"/>
        <v>7.3814629500000004</v>
      </c>
      <c r="E88" s="16"/>
      <c r="F88" s="21">
        <v>3.5</v>
      </c>
      <c r="G88" s="21">
        <v>0</v>
      </c>
      <c r="H88" s="22">
        <f t="shared" si="17"/>
        <v>3.5</v>
      </c>
      <c r="I88" s="16"/>
      <c r="J88" s="21">
        <f t="shared" si="24"/>
        <v>-3.5</v>
      </c>
      <c r="K88" s="22">
        <f t="shared" si="25"/>
        <v>-285.2</v>
      </c>
      <c r="L88" s="16"/>
      <c r="M88" s="21">
        <f t="shared" si="26"/>
        <v>7.3814629500000004</v>
      </c>
      <c r="N88" s="22">
        <f t="shared" si="27"/>
        <v>457.90792205491891</v>
      </c>
      <c r="O88" s="16"/>
      <c r="P88" s="21">
        <f t="shared" si="22"/>
        <v>3.8814629500000004</v>
      </c>
      <c r="Q88" s="22">
        <f t="shared" si="23"/>
        <v>172.70792205491892</v>
      </c>
    </row>
    <row r="89" spans="1:17" ht="15" customHeight="1" x14ac:dyDescent="0.25">
      <c r="A89" s="18">
        <v>43942</v>
      </c>
      <c r="B89" s="21">
        <v>0</v>
      </c>
      <c r="C89" s="21">
        <v>8.308990145570931</v>
      </c>
      <c r="D89" s="22">
        <f t="shared" si="16"/>
        <v>8.308990145570931</v>
      </c>
      <c r="E89" s="16"/>
      <c r="F89" s="21">
        <v>4.5</v>
      </c>
      <c r="G89" s="21">
        <v>0</v>
      </c>
      <c r="H89" s="22">
        <f t="shared" si="17"/>
        <v>4.5</v>
      </c>
      <c r="I89" s="16"/>
      <c r="J89" s="21">
        <f t="shared" si="24"/>
        <v>-4.5</v>
      </c>
      <c r="K89" s="22">
        <f t="shared" si="25"/>
        <v>-289.7</v>
      </c>
      <c r="L89" s="16"/>
      <c r="M89" s="21">
        <f t="shared" si="26"/>
        <v>8.308990145570931</v>
      </c>
      <c r="N89" s="22">
        <f t="shared" si="27"/>
        <v>466.21691220048984</v>
      </c>
      <c r="O89" s="16"/>
      <c r="P89" s="21">
        <f t="shared" si="22"/>
        <v>3.808990145570931</v>
      </c>
      <c r="Q89" s="22">
        <f t="shared" si="23"/>
        <v>176.51691220048986</v>
      </c>
    </row>
    <row r="90" spans="1:17" ht="15" customHeight="1" x14ac:dyDescent="0.25">
      <c r="A90" s="18">
        <v>43943</v>
      </c>
      <c r="B90" s="21">
        <v>0</v>
      </c>
      <c r="C90" s="21">
        <v>2.4802700000000001E-3</v>
      </c>
      <c r="D90" s="22">
        <f t="shared" si="16"/>
        <v>2.4802700000000001E-3</v>
      </c>
      <c r="E90" s="16"/>
      <c r="F90" s="21">
        <v>16</v>
      </c>
      <c r="G90" s="21">
        <v>0</v>
      </c>
      <c r="H90" s="22">
        <f t="shared" si="17"/>
        <v>16</v>
      </c>
      <c r="I90" s="16"/>
      <c r="J90" s="21">
        <f t="shared" si="24"/>
        <v>-16</v>
      </c>
      <c r="K90" s="22">
        <f t="shared" si="25"/>
        <v>-305.7</v>
      </c>
      <c r="L90" s="16"/>
      <c r="M90" s="21">
        <f t="shared" si="26"/>
        <v>2.4802700000000001E-3</v>
      </c>
      <c r="N90" s="22">
        <f t="shared" si="27"/>
        <v>466.21939247048982</v>
      </c>
      <c r="O90" s="16"/>
      <c r="P90" s="21">
        <f t="shared" si="22"/>
        <v>-15.99751973</v>
      </c>
      <c r="Q90" s="22">
        <f t="shared" si="23"/>
        <v>160.51939247048986</v>
      </c>
    </row>
    <row r="91" spans="1:17" ht="15" customHeight="1" x14ac:dyDescent="0.25">
      <c r="A91" s="18">
        <v>43944</v>
      </c>
      <c r="B91" s="21">
        <v>0</v>
      </c>
      <c r="C91" s="21">
        <v>7.5169460205950021</v>
      </c>
      <c r="D91" s="22">
        <f t="shared" si="16"/>
        <v>7.5169460205950021</v>
      </c>
      <c r="E91" s="16"/>
      <c r="F91" s="21">
        <v>16.100000000000001</v>
      </c>
      <c r="G91" s="21">
        <v>0</v>
      </c>
      <c r="H91" s="22">
        <f t="shared" si="17"/>
        <v>16.100000000000001</v>
      </c>
      <c r="I91" s="16"/>
      <c r="J91" s="21">
        <f t="shared" si="24"/>
        <v>-16.100000000000001</v>
      </c>
      <c r="K91" s="22">
        <f t="shared" si="25"/>
        <v>-321.8</v>
      </c>
      <c r="L91" s="16"/>
      <c r="M91" s="21">
        <f t="shared" si="26"/>
        <v>7.5169460205950021</v>
      </c>
      <c r="N91" s="22">
        <f t="shared" si="27"/>
        <v>473.73633849108484</v>
      </c>
      <c r="O91" s="16"/>
      <c r="P91" s="21">
        <f t="shared" si="22"/>
        <v>-8.5830539794049994</v>
      </c>
      <c r="Q91" s="22">
        <f t="shared" si="23"/>
        <v>151.93633849108485</v>
      </c>
    </row>
    <row r="92" spans="1:17" ht="15" customHeight="1" x14ac:dyDescent="0.25">
      <c r="A92" s="18">
        <v>43945</v>
      </c>
      <c r="B92" s="21">
        <v>0</v>
      </c>
      <c r="C92" s="21">
        <v>2.0538037199999999</v>
      </c>
      <c r="D92" s="22">
        <f t="shared" si="16"/>
        <v>2.0538037199999999</v>
      </c>
      <c r="E92" s="16"/>
      <c r="F92" s="21">
        <v>24.2</v>
      </c>
      <c r="G92" s="21">
        <v>0</v>
      </c>
      <c r="H92" s="22">
        <f t="shared" si="17"/>
        <v>24.2</v>
      </c>
      <c r="I92" s="16"/>
      <c r="J92" s="21">
        <f t="shared" ref="J92:J94" si="28">+B92-F92</f>
        <v>-24.2</v>
      </c>
      <c r="K92" s="22">
        <f t="shared" ref="K92:K94" si="29">+K91+J92</f>
        <v>-346</v>
      </c>
      <c r="L92" s="16"/>
      <c r="M92" s="21">
        <f t="shared" ref="M92:M94" si="30">+C92-G92</f>
        <v>2.0538037199999999</v>
      </c>
      <c r="N92" s="22">
        <f t="shared" ref="N92:N94" si="31">+N91+M92</f>
        <v>475.79014221108486</v>
      </c>
      <c r="O92" s="16"/>
      <c r="P92" s="21">
        <f t="shared" si="22"/>
        <v>-22.146196279999998</v>
      </c>
      <c r="Q92" s="22">
        <f t="shared" si="23"/>
        <v>129.79014221108486</v>
      </c>
    </row>
    <row r="93" spans="1:17" ht="15" customHeight="1" x14ac:dyDescent="0.25">
      <c r="A93" s="18">
        <v>43948</v>
      </c>
      <c r="B93" s="21">
        <v>0</v>
      </c>
      <c r="C93" s="21">
        <v>0.12364222999999999</v>
      </c>
      <c r="D93" s="22">
        <f t="shared" si="16"/>
        <v>0.12364222999999999</v>
      </c>
      <c r="E93" s="16"/>
      <c r="F93" s="21">
        <v>4</v>
      </c>
      <c r="G93" s="21">
        <v>0.22063707999999996</v>
      </c>
      <c r="H93" s="22">
        <f t="shared" si="17"/>
        <v>4.2206370800000004</v>
      </c>
      <c r="I93" s="16"/>
      <c r="J93" s="21">
        <f t="shared" si="28"/>
        <v>-4</v>
      </c>
      <c r="K93" s="22">
        <f t="shared" si="29"/>
        <v>-350</v>
      </c>
      <c r="L93" s="16"/>
      <c r="M93" s="21">
        <f t="shared" si="30"/>
        <v>-9.6994849999999966E-2</v>
      </c>
      <c r="N93" s="22">
        <f t="shared" si="31"/>
        <v>475.69314736108487</v>
      </c>
      <c r="O93" s="16"/>
      <c r="P93" s="21">
        <f t="shared" si="22"/>
        <v>-4.0969948499999997</v>
      </c>
      <c r="Q93" s="22">
        <f t="shared" si="23"/>
        <v>125.69314736108485</v>
      </c>
    </row>
    <row r="94" spans="1:17" ht="15" customHeight="1" x14ac:dyDescent="0.25">
      <c r="A94" s="18">
        <v>43949</v>
      </c>
      <c r="B94" s="21">
        <v>0</v>
      </c>
      <c r="C94" s="21">
        <v>7.0962371399999995</v>
      </c>
      <c r="D94" s="22">
        <f t="shared" si="16"/>
        <v>7.0962371399999995</v>
      </c>
      <c r="E94" s="16"/>
      <c r="F94" s="21">
        <v>5</v>
      </c>
      <c r="G94" s="21">
        <v>0</v>
      </c>
      <c r="H94" s="22">
        <f t="shared" si="17"/>
        <v>5</v>
      </c>
      <c r="I94" s="16"/>
      <c r="J94" s="21">
        <f t="shared" si="28"/>
        <v>-5</v>
      </c>
      <c r="K94" s="22">
        <f t="shared" si="29"/>
        <v>-355</v>
      </c>
      <c r="L94" s="16"/>
      <c r="M94" s="21">
        <f t="shared" si="30"/>
        <v>7.0962371399999995</v>
      </c>
      <c r="N94" s="22">
        <f t="shared" si="31"/>
        <v>482.7893845010849</v>
      </c>
      <c r="O94" s="16"/>
      <c r="P94" s="21">
        <f t="shared" si="22"/>
        <v>2.0962371399999995</v>
      </c>
      <c r="Q94" s="22">
        <f t="shared" si="23"/>
        <v>127.78938450108485</v>
      </c>
    </row>
    <row r="95" spans="1:17" ht="15" customHeight="1" x14ac:dyDescent="0.25">
      <c r="A95" s="18">
        <v>43950</v>
      </c>
      <c r="B95" s="21">
        <v>0</v>
      </c>
      <c r="C95" s="21">
        <v>13.82629257</v>
      </c>
      <c r="D95" s="22">
        <f t="shared" si="16"/>
        <v>13.82629257</v>
      </c>
      <c r="E95" s="16"/>
      <c r="F95" s="21">
        <v>0</v>
      </c>
      <c r="G95" s="21">
        <v>0</v>
      </c>
      <c r="H95" s="22">
        <f t="shared" si="17"/>
        <v>0</v>
      </c>
      <c r="I95" s="16"/>
      <c r="J95" s="21">
        <f t="shared" ref="J95:J96" si="32">+B95-F95</f>
        <v>0</v>
      </c>
      <c r="K95" s="22">
        <f t="shared" ref="K95:K96" si="33">+K94+J95</f>
        <v>-355</v>
      </c>
      <c r="L95" s="16"/>
      <c r="M95" s="21">
        <f t="shared" ref="M95:M96" si="34">+C95-G95</f>
        <v>13.82629257</v>
      </c>
      <c r="N95" s="22">
        <f t="shared" ref="N95:N96" si="35">+N94+M95</f>
        <v>496.61567707108492</v>
      </c>
      <c r="O95" s="16"/>
      <c r="P95" s="21">
        <f t="shared" si="22"/>
        <v>13.82629257</v>
      </c>
      <c r="Q95" s="22">
        <f t="shared" si="23"/>
        <v>141.61567707108486</v>
      </c>
    </row>
    <row r="96" spans="1:17" ht="15" customHeight="1" x14ac:dyDescent="0.25">
      <c r="A96" s="18">
        <v>43951</v>
      </c>
      <c r="B96" s="21">
        <v>0</v>
      </c>
      <c r="C96" s="21">
        <v>3.0979764400000005</v>
      </c>
      <c r="D96" s="22">
        <f t="shared" si="16"/>
        <v>3.0979764400000005</v>
      </c>
      <c r="E96" s="16"/>
      <c r="F96" s="21">
        <v>4.5</v>
      </c>
      <c r="G96" s="21">
        <v>0</v>
      </c>
      <c r="H96" s="22">
        <f t="shared" si="17"/>
        <v>4.5</v>
      </c>
      <c r="I96" s="16"/>
      <c r="J96" s="21">
        <f t="shared" si="32"/>
        <v>-4.5</v>
      </c>
      <c r="K96" s="22">
        <f t="shared" si="33"/>
        <v>-359.5</v>
      </c>
      <c r="L96" s="16"/>
      <c r="M96" s="21">
        <f t="shared" si="34"/>
        <v>3.0979764400000005</v>
      </c>
      <c r="N96" s="22">
        <f t="shared" si="35"/>
        <v>499.71365351108494</v>
      </c>
      <c r="O96" s="16"/>
      <c r="P96" s="21">
        <f t="shared" si="22"/>
        <v>-1.4020235599999995</v>
      </c>
      <c r="Q96" s="22">
        <f t="shared" si="23"/>
        <v>140.21365351108486</v>
      </c>
    </row>
    <row r="97" spans="1:17" ht="15" customHeight="1" x14ac:dyDescent="0.25">
      <c r="A97" s="18">
        <v>43955</v>
      </c>
      <c r="B97" s="21">
        <v>0</v>
      </c>
      <c r="C97" s="21">
        <v>2.106E-4</v>
      </c>
      <c r="D97" s="22">
        <f t="shared" si="16"/>
        <v>2.106E-4</v>
      </c>
      <c r="E97" s="16"/>
      <c r="F97" s="21">
        <v>6</v>
      </c>
      <c r="G97" s="21">
        <v>0</v>
      </c>
      <c r="H97" s="22">
        <f t="shared" si="17"/>
        <v>6</v>
      </c>
      <c r="I97" s="16"/>
      <c r="J97" s="21">
        <f t="shared" ref="J97:J116" si="36">+B97-F97</f>
        <v>-6</v>
      </c>
      <c r="K97" s="22">
        <f t="shared" ref="K97:K116" si="37">+K96+J97</f>
        <v>-365.5</v>
      </c>
      <c r="L97" s="16"/>
      <c r="M97" s="21">
        <f t="shared" ref="M97:M116" si="38">+C97-G97</f>
        <v>2.106E-4</v>
      </c>
      <c r="N97" s="22">
        <f t="shared" ref="N97:N116" si="39">+N96+M97</f>
        <v>499.71386411108494</v>
      </c>
      <c r="O97" s="16"/>
      <c r="P97" s="21">
        <f t="shared" si="22"/>
        <v>-5.9997894000000001</v>
      </c>
      <c r="Q97" s="22">
        <f t="shared" si="23"/>
        <v>134.21386411108486</v>
      </c>
    </row>
    <row r="98" spans="1:17" ht="15" customHeight="1" x14ac:dyDescent="0.25">
      <c r="A98" s="18">
        <v>43956</v>
      </c>
      <c r="B98" s="21">
        <v>0</v>
      </c>
      <c r="C98" s="21">
        <v>5.6834338400000002</v>
      </c>
      <c r="D98" s="22">
        <f t="shared" si="16"/>
        <v>5.6834338400000002</v>
      </c>
      <c r="E98" s="16"/>
      <c r="F98" s="21">
        <v>0</v>
      </c>
      <c r="G98" s="21">
        <v>0</v>
      </c>
      <c r="H98" s="22">
        <f t="shared" si="17"/>
        <v>0</v>
      </c>
      <c r="I98" s="16"/>
      <c r="J98" s="21">
        <f t="shared" si="36"/>
        <v>0</v>
      </c>
      <c r="K98" s="22">
        <f t="shared" si="37"/>
        <v>-365.5</v>
      </c>
      <c r="L98" s="16"/>
      <c r="M98" s="21">
        <f t="shared" si="38"/>
        <v>5.6834338400000002</v>
      </c>
      <c r="N98" s="22">
        <f t="shared" si="39"/>
        <v>505.39729795108497</v>
      </c>
      <c r="O98" s="16"/>
      <c r="P98" s="21">
        <f t="shared" si="22"/>
        <v>5.6834338400000002</v>
      </c>
      <c r="Q98" s="22">
        <f t="shared" si="23"/>
        <v>139.89729795108485</v>
      </c>
    </row>
    <row r="99" spans="1:17" ht="15" customHeight="1" x14ac:dyDescent="0.25">
      <c r="A99" s="18">
        <v>43957</v>
      </c>
      <c r="B99" s="21">
        <v>0</v>
      </c>
      <c r="C99" s="21">
        <v>1.4688870000000001E-2</v>
      </c>
      <c r="D99" s="22">
        <f t="shared" si="16"/>
        <v>1.4688870000000001E-2</v>
      </c>
      <c r="E99" s="16"/>
      <c r="F99" s="21">
        <v>8.6</v>
      </c>
      <c r="G99" s="21">
        <v>0</v>
      </c>
      <c r="H99" s="22">
        <f t="shared" si="17"/>
        <v>8.6</v>
      </c>
      <c r="I99" s="16"/>
      <c r="J99" s="21">
        <f t="shared" si="36"/>
        <v>-8.6</v>
      </c>
      <c r="K99" s="22">
        <f t="shared" si="37"/>
        <v>-374.1</v>
      </c>
      <c r="L99" s="16"/>
      <c r="M99" s="21">
        <f t="shared" si="38"/>
        <v>1.4688870000000001E-2</v>
      </c>
      <c r="N99" s="22">
        <f t="shared" si="39"/>
        <v>505.41198682108495</v>
      </c>
      <c r="O99" s="16"/>
      <c r="P99" s="21">
        <f t="shared" si="22"/>
        <v>-8.5853111299999991</v>
      </c>
      <c r="Q99" s="22">
        <f t="shared" si="23"/>
        <v>131.31198682108484</v>
      </c>
    </row>
    <row r="100" spans="1:17" ht="15" customHeight="1" x14ac:dyDescent="0.25">
      <c r="A100" s="18">
        <v>43958</v>
      </c>
      <c r="B100" s="21">
        <v>0</v>
      </c>
      <c r="C100" s="21">
        <v>8.3087359299999992</v>
      </c>
      <c r="D100" s="22">
        <f t="shared" si="16"/>
        <v>8.3087359299999992</v>
      </c>
      <c r="E100" s="16"/>
      <c r="F100" s="21">
        <v>12.7</v>
      </c>
      <c r="G100" s="21">
        <v>0</v>
      </c>
      <c r="H100" s="22">
        <f t="shared" si="17"/>
        <v>12.7</v>
      </c>
      <c r="I100" s="16"/>
      <c r="J100" s="21">
        <f t="shared" si="36"/>
        <v>-12.7</v>
      </c>
      <c r="K100" s="22">
        <f t="shared" si="37"/>
        <v>-386.8</v>
      </c>
      <c r="L100" s="16"/>
      <c r="M100" s="21">
        <f t="shared" si="38"/>
        <v>8.3087359299999992</v>
      </c>
      <c r="N100" s="22">
        <f t="shared" si="39"/>
        <v>513.72072275108496</v>
      </c>
      <c r="O100" s="16"/>
      <c r="P100" s="21">
        <f t="shared" si="22"/>
        <v>-4.3912640700000001</v>
      </c>
      <c r="Q100" s="22">
        <f t="shared" si="23"/>
        <v>126.92072275108484</v>
      </c>
    </row>
    <row r="101" spans="1:17" ht="15" customHeight="1" x14ac:dyDescent="0.25">
      <c r="A101" s="18">
        <v>43959</v>
      </c>
      <c r="B101" s="21">
        <v>0</v>
      </c>
      <c r="C101" s="21">
        <v>228.59235563999999</v>
      </c>
      <c r="D101" s="22">
        <f t="shared" si="16"/>
        <v>228.59235563999999</v>
      </c>
      <c r="E101" s="16"/>
      <c r="F101" s="21">
        <v>5</v>
      </c>
      <c r="G101" s="21">
        <v>0</v>
      </c>
      <c r="H101" s="22">
        <f t="shared" si="17"/>
        <v>5</v>
      </c>
      <c r="I101" s="16"/>
      <c r="J101" s="21">
        <f t="shared" si="36"/>
        <v>-5</v>
      </c>
      <c r="K101" s="22">
        <f t="shared" si="37"/>
        <v>-391.8</v>
      </c>
      <c r="L101" s="16"/>
      <c r="M101" s="21">
        <f t="shared" si="38"/>
        <v>228.59235563999999</v>
      </c>
      <c r="N101" s="22">
        <f t="shared" si="39"/>
        <v>742.3130783910849</v>
      </c>
      <c r="O101" s="16"/>
      <c r="P101" s="21">
        <f t="shared" si="22"/>
        <v>223.59235563999999</v>
      </c>
      <c r="Q101" s="22">
        <f t="shared" si="23"/>
        <v>350.51307839108483</v>
      </c>
    </row>
    <row r="102" spans="1:17" ht="15" customHeight="1" x14ac:dyDescent="0.25">
      <c r="A102" s="18">
        <v>43962</v>
      </c>
      <c r="B102" s="21">
        <v>0</v>
      </c>
      <c r="C102" s="21">
        <v>99.887738120000009</v>
      </c>
      <c r="D102" s="22">
        <f t="shared" si="16"/>
        <v>99.887738120000009</v>
      </c>
      <c r="E102" s="16"/>
      <c r="F102" s="21">
        <v>4.5</v>
      </c>
      <c r="G102" s="21">
        <v>0</v>
      </c>
      <c r="H102" s="22">
        <f t="shared" si="17"/>
        <v>4.5</v>
      </c>
      <c r="I102" s="16"/>
      <c r="J102" s="21">
        <f t="shared" si="36"/>
        <v>-4.5</v>
      </c>
      <c r="K102" s="22">
        <f t="shared" si="37"/>
        <v>-396.3</v>
      </c>
      <c r="L102" s="16"/>
      <c r="M102" s="21">
        <f t="shared" si="38"/>
        <v>99.887738120000009</v>
      </c>
      <c r="N102" s="22">
        <f t="shared" si="39"/>
        <v>842.20081651108489</v>
      </c>
      <c r="O102" s="16"/>
      <c r="P102" s="21">
        <f t="shared" si="22"/>
        <v>95.387738120000009</v>
      </c>
      <c r="Q102" s="22">
        <f t="shared" si="23"/>
        <v>445.90081651108483</v>
      </c>
    </row>
    <row r="103" spans="1:17" ht="15" customHeight="1" x14ac:dyDescent="0.25">
      <c r="A103" s="18">
        <v>43963</v>
      </c>
      <c r="B103" s="21">
        <v>0</v>
      </c>
      <c r="C103" s="21">
        <v>136.62380378642712</v>
      </c>
      <c r="D103" s="22">
        <f t="shared" si="16"/>
        <v>136.62380378642712</v>
      </c>
      <c r="E103" s="16"/>
      <c r="F103" s="21">
        <v>4</v>
      </c>
      <c r="G103" s="21">
        <v>0</v>
      </c>
      <c r="H103" s="22">
        <f t="shared" si="17"/>
        <v>4</v>
      </c>
      <c r="I103" s="16"/>
      <c r="J103" s="21">
        <f t="shared" si="36"/>
        <v>-4</v>
      </c>
      <c r="K103" s="22">
        <f t="shared" si="37"/>
        <v>-400.3</v>
      </c>
      <c r="L103" s="16"/>
      <c r="M103" s="21">
        <f t="shared" si="38"/>
        <v>136.62380378642712</v>
      </c>
      <c r="N103" s="22">
        <f t="shared" si="39"/>
        <v>978.82462029751196</v>
      </c>
      <c r="O103" s="16"/>
      <c r="P103" s="21">
        <f t="shared" si="22"/>
        <v>132.62380378642712</v>
      </c>
      <c r="Q103" s="22">
        <f t="shared" si="23"/>
        <v>578.524620297512</v>
      </c>
    </row>
    <row r="104" spans="1:17" ht="15" customHeight="1" x14ac:dyDescent="0.25">
      <c r="A104" s="18">
        <v>43964</v>
      </c>
      <c r="B104" s="21">
        <v>0</v>
      </c>
      <c r="C104" s="21">
        <v>4.8076996400000001</v>
      </c>
      <c r="D104" s="22">
        <f t="shared" si="16"/>
        <v>4.8076996400000001</v>
      </c>
      <c r="E104" s="16"/>
      <c r="F104" s="21">
        <v>6</v>
      </c>
      <c r="G104" s="21">
        <v>0</v>
      </c>
      <c r="H104" s="22">
        <f t="shared" si="17"/>
        <v>6</v>
      </c>
      <c r="I104" s="16"/>
      <c r="J104" s="21">
        <f t="shared" si="36"/>
        <v>-6</v>
      </c>
      <c r="K104" s="22">
        <f t="shared" si="37"/>
        <v>-406.3</v>
      </c>
      <c r="L104" s="16"/>
      <c r="M104" s="21">
        <f t="shared" si="38"/>
        <v>4.8076996400000001</v>
      </c>
      <c r="N104" s="22">
        <f t="shared" si="39"/>
        <v>983.63231993751197</v>
      </c>
      <c r="O104" s="16"/>
      <c r="P104" s="21">
        <f t="shared" si="22"/>
        <v>-1.1923003599999999</v>
      </c>
      <c r="Q104" s="22">
        <f t="shared" si="23"/>
        <v>577.33231993751201</v>
      </c>
    </row>
    <row r="105" spans="1:17" ht="15" customHeight="1" x14ac:dyDescent="0.25">
      <c r="A105" s="18">
        <v>43969</v>
      </c>
      <c r="B105" s="21">
        <v>0</v>
      </c>
      <c r="C105" s="21">
        <v>4.4689089999999994E-2</v>
      </c>
      <c r="D105" s="22">
        <f t="shared" si="16"/>
        <v>4.4689089999999994E-2</v>
      </c>
      <c r="E105" s="16"/>
      <c r="F105" s="21">
        <v>11.6</v>
      </c>
      <c r="G105" s="21">
        <v>0</v>
      </c>
      <c r="H105" s="22">
        <f t="shared" si="17"/>
        <v>11.6</v>
      </c>
      <c r="I105" s="16"/>
      <c r="J105" s="21">
        <f t="shared" si="36"/>
        <v>-11.6</v>
      </c>
      <c r="K105" s="22">
        <f t="shared" si="37"/>
        <v>-417.90000000000003</v>
      </c>
      <c r="L105" s="16"/>
      <c r="M105" s="21">
        <f t="shared" si="38"/>
        <v>4.4689089999999994E-2</v>
      </c>
      <c r="N105" s="22">
        <f t="shared" si="39"/>
        <v>983.67700902751199</v>
      </c>
      <c r="O105" s="16"/>
      <c r="P105" s="21">
        <f t="shared" si="22"/>
        <v>-11.555310909999999</v>
      </c>
      <c r="Q105" s="22">
        <f t="shared" si="23"/>
        <v>565.77700902751201</v>
      </c>
    </row>
    <row r="106" spans="1:17" ht="15" customHeight="1" x14ac:dyDescent="0.25">
      <c r="A106" s="18">
        <v>43970</v>
      </c>
      <c r="B106" s="21">
        <v>0</v>
      </c>
      <c r="C106" s="21">
        <v>7.2112365361008344</v>
      </c>
      <c r="D106" s="22">
        <f t="shared" si="16"/>
        <v>7.2112365361008344</v>
      </c>
      <c r="E106" s="16"/>
      <c r="F106" s="21">
        <v>7.3</v>
      </c>
      <c r="G106" s="21">
        <v>0</v>
      </c>
      <c r="H106" s="22">
        <f t="shared" si="17"/>
        <v>7.3</v>
      </c>
      <c r="I106" s="16"/>
      <c r="J106" s="21">
        <f t="shared" si="36"/>
        <v>-7.3</v>
      </c>
      <c r="K106" s="22">
        <f t="shared" si="37"/>
        <v>-425.20000000000005</v>
      </c>
      <c r="L106" s="16"/>
      <c r="M106" s="21">
        <f t="shared" si="38"/>
        <v>7.2112365361008344</v>
      </c>
      <c r="N106" s="22">
        <f t="shared" si="39"/>
        <v>990.88824556361283</v>
      </c>
      <c r="O106" s="16"/>
      <c r="P106" s="21">
        <f t="shared" si="22"/>
        <v>-8.8763463899165451E-2</v>
      </c>
      <c r="Q106" s="22">
        <f t="shared" si="23"/>
        <v>565.6882455636129</v>
      </c>
    </row>
    <row r="107" spans="1:17" ht="15" customHeight="1" x14ac:dyDescent="0.25">
      <c r="A107" s="18">
        <v>43971</v>
      </c>
      <c r="B107" s="21">
        <v>0</v>
      </c>
      <c r="C107" s="21">
        <v>0.1227755</v>
      </c>
      <c r="D107" s="22">
        <f t="shared" si="16"/>
        <v>0.1227755</v>
      </c>
      <c r="E107" s="16"/>
      <c r="F107" s="21">
        <v>14.5</v>
      </c>
      <c r="G107" s="21">
        <v>0</v>
      </c>
      <c r="H107" s="22">
        <f t="shared" si="17"/>
        <v>14.5</v>
      </c>
      <c r="I107" s="16"/>
      <c r="J107" s="21">
        <f t="shared" si="36"/>
        <v>-14.5</v>
      </c>
      <c r="K107" s="22">
        <f t="shared" si="37"/>
        <v>-439.70000000000005</v>
      </c>
      <c r="L107" s="16"/>
      <c r="M107" s="21">
        <f t="shared" si="38"/>
        <v>0.1227755</v>
      </c>
      <c r="N107" s="22">
        <f t="shared" si="39"/>
        <v>991.01102106361282</v>
      </c>
      <c r="O107" s="16"/>
      <c r="P107" s="21">
        <f t="shared" si="22"/>
        <v>-14.377224500000001</v>
      </c>
      <c r="Q107" s="22">
        <f t="shared" si="23"/>
        <v>551.31102106361288</v>
      </c>
    </row>
    <row r="108" spans="1:17" ht="15" customHeight="1" x14ac:dyDescent="0.25">
      <c r="A108" s="18">
        <v>43972</v>
      </c>
      <c r="B108" s="21">
        <v>0</v>
      </c>
      <c r="C108" s="21">
        <v>9.5866458899999998</v>
      </c>
      <c r="D108" s="22">
        <f t="shared" si="16"/>
        <v>9.5866458899999998</v>
      </c>
      <c r="E108" s="16"/>
      <c r="F108" s="21">
        <v>11.2</v>
      </c>
      <c r="G108" s="21">
        <v>0</v>
      </c>
      <c r="H108" s="22">
        <f t="shared" si="17"/>
        <v>11.2</v>
      </c>
      <c r="I108" s="16"/>
      <c r="J108" s="21">
        <f t="shared" si="36"/>
        <v>-11.2</v>
      </c>
      <c r="K108" s="22">
        <f t="shared" si="37"/>
        <v>-450.90000000000003</v>
      </c>
      <c r="L108" s="16"/>
      <c r="M108" s="21">
        <f t="shared" si="38"/>
        <v>9.5866458899999998</v>
      </c>
      <c r="N108" s="22">
        <f t="shared" si="39"/>
        <v>1000.5976669536128</v>
      </c>
      <c r="O108" s="16"/>
      <c r="P108" s="21">
        <f t="shared" si="22"/>
        <v>-1.6133541099999995</v>
      </c>
      <c r="Q108" s="22">
        <f t="shared" si="23"/>
        <v>549.69766695361284</v>
      </c>
    </row>
    <row r="109" spans="1:17" ht="15" customHeight="1" x14ac:dyDescent="0.25">
      <c r="A109" s="18">
        <v>43973</v>
      </c>
      <c r="B109" s="21">
        <v>0</v>
      </c>
      <c r="C109" s="21">
        <v>5.6386402699999998</v>
      </c>
      <c r="D109" s="22">
        <f t="shared" si="16"/>
        <v>5.6386402699999998</v>
      </c>
      <c r="E109" s="16"/>
      <c r="F109" s="21">
        <v>17.7</v>
      </c>
      <c r="G109" s="21">
        <v>0</v>
      </c>
      <c r="H109" s="22">
        <f t="shared" si="17"/>
        <v>17.7</v>
      </c>
      <c r="I109" s="16"/>
      <c r="J109" s="21">
        <f t="shared" si="36"/>
        <v>-17.7</v>
      </c>
      <c r="K109" s="22">
        <f t="shared" si="37"/>
        <v>-468.6</v>
      </c>
      <c r="L109" s="16"/>
      <c r="M109" s="21">
        <f t="shared" si="38"/>
        <v>5.6386402699999998</v>
      </c>
      <c r="N109" s="22">
        <f t="shared" si="39"/>
        <v>1006.2363072236128</v>
      </c>
      <c r="O109" s="16"/>
      <c r="P109" s="21">
        <f t="shared" si="22"/>
        <v>-12.06135973</v>
      </c>
      <c r="Q109" s="22">
        <f t="shared" si="23"/>
        <v>537.63630722361279</v>
      </c>
    </row>
    <row r="110" spans="1:17" ht="15" customHeight="1" x14ac:dyDescent="0.25">
      <c r="A110" s="18">
        <v>43976</v>
      </c>
      <c r="B110" s="21">
        <v>0</v>
      </c>
      <c r="C110" s="21">
        <v>2.3997150000000002E-2</v>
      </c>
      <c r="D110" s="22">
        <f t="shared" si="16"/>
        <v>2.3997150000000002E-2</v>
      </c>
      <c r="E110" s="16"/>
      <c r="F110" s="21">
        <v>9</v>
      </c>
      <c r="G110" s="21">
        <v>0</v>
      </c>
      <c r="H110" s="22">
        <f t="shared" si="17"/>
        <v>9</v>
      </c>
      <c r="I110" s="16"/>
      <c r="J110" s="21">
        <f t="shared" si="36"/>
        <v>-9</v>
      </c>
      <c r="K110" s="22">
        <f t="shared" si="37"/>
        <v>-477.6</v>
      </c>
      <c r="L110" s="16"/>
      <c r="M110" s="21">
        <f t="shared" si="38"/>
        <v>2.3997150000000002E-2</v>
      </c>
      <c r="N110" s="22">
        <f t="shared" si="39"/>
        <v>1006.2603043736128</v>
      </c>
      <c r="O110" s="16"/>
      <c r="P110" s="21">
        <f t="shared" si="22"/>
        <v>-8.9760028500000004</v>
      </c>
      <c r="Q110" s="22">
        <f t="shared" si="23"/>
        <v>528.6603043736128</v>
      </c>
    </row>
    <row r="111" spans="1:17" ht="15" customHeight="1" x14ac:dyDescent="0.25">
      <c r="A111" s="18">
        <v>43977</v>
      </c>
      <c r="B111" s="21">
        <v>0</v>
      </c>
      <c r="C111" s="21">
        <v>4.4376992099999999</v>
      </c>
      <c r="D111" s="22">
        <f t="shared" si="16"/>
        <v>4.4376992099999999</v>
      </c>
      <c r="E111" s="16"/>
      <c r="F111" s="21">
        <v>0</v>
      </c>
      <c r="G111" s="21">
        <v>0</v>
      </c>
      <c r="H111" s="22">
        <f t="shared" si="17"/>
        <v>0</v>
      </c>
      <c r="I111" s="16"/>
      <c r="J111" s="21">
        <f t="shared" si="36"/>
        <v>0</v>
      </c>
      <c r="K111" s="22">
        <f t="shared" si="37"/>
        <v>-477.6</v>
      </c>
      <c r="L111" s="16"/>
      <c r="M111" s="21">
        <f t="shared" si="38"/>
        <v>4.4376992099999999</v>
      </c>
      <c r="N111" s="22">
        <f t="shared" si="39"/>
        <v>1010.6980035836128</v>
      </c>
      <c r="O111" s="16"/>
      <c r="P111" s="21">
        <f t="shared" si="22"/>
        <v>4.4376992099999999</v>
      </c>
      <c r="Q111" s="22">
        <f t="shared" si="23"/>
        <v>533.09800358361281</v>
      </c>
    </row>
    <row r="112" spans="1:17" ht="15" customHeight="1" x14ac:dyDescent="0.25">
      <c r="A112" s="18">
        <v>43978</v>
      </c>
      <c r="B112" s="21">
        <v>0</v>
      </c>
      <c r="C112" s="21">
        <v>1.9904910000000001E-2</v>
      </c>
      <c r="D112" s="22">
        <f t="shared" si="16"/>
        <v>1.9904910000000001E-2</v>
      </c>
      <c r="E112" s="16"/>
      <c r="F112" s="21">
        <v>19.5</v>
      </c>
      <c r="G112" s="21">
        <v>0</v>
      </c>
      <c r="H112" s="22">
        <f t="shared" si="17"/>
        <v>19.5</v>
      </c>
      <c r="I112" s="16"/>
      <c r="J112" s="21">
        <f t="shared" si="36"/>
        <v>-19.5</v>
      </c>
      <c r="K112" s="22">
        <f t="shared" si="37"/>
        <v>-497.1</v>
      </c>
      <c r="L112" s="16"/>
      <c r="M112" s="21">
        <f t="shared" si="38"/>
        <v>1.9904910000000001E-2</v>
      </c>
      <c r="N112" s="22">
        <f t="shared" si="39"/>
        <v>1010.7179084936129</v>
      </c>
      <c r="O112" s="16"/>
      <c r="P112" s="21">
        <f t="shared" si="22"/>
        <v>-19.480095089999999</v>
      </c>
      <c r="Q112" s="22">
        <f t="shared" si="23"/>
        <v>513.61790849361284</v>
      </c>
    </row>
    <row r="113" spans="1:17" ht="15" customHeight="1" x14ac:dyDescent="0.25">
      <c r="A113" s="18">
        <v>43979</v>
      </c>
      <c r="B113" s="21">
        <v>0</v>
      </c>
      <c r="C113" s="21">
        <v>17.20706174</v>
      </c>
      <c r="D113" s="22">
        <f t="shared" si="16"/>
        <v>17.20706174</v>
      </c>
      <c r="E113" s="16"/>
      <c r="F113" s="21">
        <v>5</v>
      </c>
      <c r="G113" s="21">
        <v>0</v>
      </c>
      <c r="H113" s="22">
        <f t="shared" si="17"/>
        <v>5</v>
      </c>
      <c r="I113" s="16"/>
      <c r="J113" s="21">
        <f t="shared" si="36"/>
        <v>-5</v>
      </c>
      <c r="K113" s="22">
        <f t="shared" si="37"/>
        <v>-502.1</v>
      </c>
      <c r="L113" s="16"/>
      <c r="M113" s="21">
        <f t="shared" si="38"/>
        <v>17.20706174</v>
      </c>
      <c r="N113" s="22">
        <f t="shared" si="39"/>
        <v>1027.9249702336128</v>
      </c>
      <c r="O113" s="16"/>
      <c r="P113" s="21">
        <f t="shared" si="22"/>
        <v>12.20706174</v>
      </c>
      <c r="Q113" s="22">
        <f t="shared" si="23"/>
        <v>525.82497023361282</v>
      </c>
    </row>
    <row r="114" spans="1:17" ht="15" customHeight="1" x14ac:dyDescent="0.25">
      <c r="A114" s="18">
        <v>43980</v>
      </c>
      <c r="B114" s="21">
        <v>0</v>
      </c>
      <c r="C114" s="21">
        <v>6.7558400000000005E-2</v>
      </c>
      <c r="D114" s="22">
        <f t="shared" si="16"/>
        <v>6.7558400000000005E-2</v>
      </c>
      <c r="E114" s="16"/>
      <c r="F114" s="21">
        <v>3.5</v>
      </c>
      <c r="G114" s="21">
        <v>0</v>
      </c>
      <c r="H114" s="22">
        <f t="shared" si="17"/>
        <v>3.5</v>
      </c>
      <c r="I114" s="16"/>
      <c r="J114" s="21">
        <f t="shared" si="36"/>
        <v>-3.5</v>
      </c>
      <c r="K114" s="22">
        <f t="shared" si="37"/>
        <v>-505.6</v>
      </c>
      <c r="L114" s="16"/>
      <c r="M114" s="21">
        <f t="shared" si="38"/>
        <v>6.7558400000000005E-2</v>
      </c>
      <c r="N114" s="22">
        <f t="shared" si="39"/>
        <v>1027.9925286336129</v>
      </c>
      <c r="O114" s="16"/>
      <c r="P114" s="21">
        <f t="shared" si="22"/>
        <v>-3.4324416000000002</v>
      </c>
      <c r="Q114" s="22">
        <f t="shared" si="23"/>
        <v>522.39252863361287</v>
      </c>
    </row>
    <row r="115" spans="1:17" ht="15" customHeight="1" x14ac:dyDescent="0.25">
      <c r="A115" s="18">
        <v>43983</v>
      </c>
      <c r="B115" s="21">
        <v>0</v>
      </c>
      <c r="C115" s="21">
        <v>0.19164012</v>
      </c>
      <c r="D115" s="22">
        <f t="shared" si="16"/>
        <v>0.19164012</v>
      </c>
      <c r="E115" s="16"/>
      <c r="F115" s="21">
        <v>8.5</v>
      </c>
      <c r="G115" s="21">
        <v>0</v>
      </c>
      <c r="H115" s="22">
        <f t="shared" si="17"/>
        <v>8.5</v>
      </c>
      <c r="I115" s="16"/>
      <c r="J115" s="21">
        <f t="shared" si="36"/>
        <v>-8.5</v>
      </c>
      <c r="K115" s="22">
        <f t="shared" si="37"/>
        <v>-514.1</v>
      </c>
      <c r="L115" s="16"/>
      <c r="M115" s="21">
        <f t="shared" si="38"/>
        <v>0.19164012</v>
      </c>
      <c r="N115" s="22">
        <f t="shared" si="39"/>
        <v>1028.184168753613</v>
      </c>
      <c r="O115" s="16"/>
      <c r="P115" s="21">
        <f t="shared" si="22"/>
        <v>-8.3083598799999994</v>
      </c>
      <c r="Q115" s="22">
        <f t="shared" si="23"/>
        <v>514.08416875361286</v>
      </c>
    </row>
    <row r="116" spans="1:17" ht="15" customHeight="1" x14ac:dyDescent="0.25">
      <c r="A116" s="18">
        <v>43984</v>
      </c>
      <c r="B116" s="21">
        <v>0</v>
      </c>
      <c r="C116" s="21">
        <v>2.4432982399999998</v>
      </c>
      <c r="D116" s="22">
        <f t="shared" si="16"/>
        <v>2.4432982399999998</v>
      </c>
      <c r="E116" s="16"/>
      <c r="F116" s="21">
        <v>5</v>
      </c>
      <c r="G116" s="21">
        <v>0</v>
      </c>
      <c r="H116" s="22">
        <f t="shared" si="17"/>
        <v>5</v>
      </c>
      <c r="I116" s="16"/>
      <c r="J116" s="21">
        <f t="shared" si="36"/>
        <v>-5</v>
      </c>
      <c r="K116" s="22">
        <f t="shared" si="37"/>
        <v>-519.1</v>
      </c>
      <c r="L116" s="16"/>
      <c r="M116" s="21">
        <f t="shared" si="38"/>
        <v>2.4432982399999998</v>
      </c>
      <c r="N116" s="22">
        <f t="shared" si="39"/>
        <v>1030.6274669936131</v>
      </c>
      <c r="O116" s="16"/>
      <c r="P116" s="21">
        <f t="shared" si="22"/>
        <v>-2.5567017600000002</v>
      </c>
      <c r="Q116" s="22">
        <f t="shared" si="23"/>
        <v>511.52746699361285</v>
      </c>
    </row>
    <row r="117" spans="1:17" ht="15" customHeight="1" x14ac:dyDescent="0.25">
      <c r="A117" s="18">
        <v>43985</v>
      </c>
      <c r="B117" s="21">
        <v>0</v>
      </c>
      <c r="C117" s="21">
        <v>2.4695419999999999E-2</v>
      </c>
      <c r="D117" s="22">
        <f t="shared" si="16"/>
        <v>2.4695419999999999E-2</v>
      </c>
      <c r="E117" s="16"/>
      <c r="F117" s="21">
        <v>10.5</v>
      </c>
      <c r="G117" s="21">
        <v>0</v>
      </c>
      <c r="H117" s="22">
        <f t="shared" si="17"/>
        <v>10.5</v>
      </c>
      <c r="I117" s="16"/>
      <c r="J117" s="21">
        <f t="shared" ref="J117:J120" si="40">+B117-F117</f>
        <v>-10.5</v>
      </c>
      <c r="K117" s="22">
        <f t="shared" ref="K117:K120" si="41">+K116+J117</f>
        <v>-529.6</v>
      </c>
      <c r="L117" s="16"/>
      <c r="M117" s="21">
        <f t="shared" ref="M117:M120" si="42">+C117-G117</f>
        <v>2.4695419999999999E-2</v>
      </c>
      <c r="N117" s="22">
        <f t="shared" ref="N117:N120" si="43">+N116+M117</f>
        <v>1030.652162413613</v>
      </c>
      <c r="O117" s="16"/>
      <c r="P117" s="21">
        <f t="shared" si="22"/>
        <v>-10.47530458</v>
      </c>
      <c r="Q117" s="22">
        <f t="shared" si="23"/>
        <v>501.05216241361285</v>
      </c>
    </row>
    <row r="118" spans="1:17" ht="15" customHeight="1" x14ac:dyDescent="0.25">
      <c r="A118" s="18">
        <v>43986</v>
      </c>
      <c r="B118" s="21">
        <v>0</v>
      </c>
      <c r="C118" s="21">
        <v>13.970537720584092</v>
      </c>
      <c r="D118" s="22">
        <f t="shared" si="16"/>
        <v>13.970537720584092</v>
      </c>
      <c r="E118" s="16"/>
      <c r="F118" s="21">
        <v>6</v>
      </c>
      <c r="G118" s="21">
        <v>0</v>
      </c>
      <c r="H118" s="22">
        <f t="shared" si="17"/>
        <v>6</v>
      </c>
      <c r="I118" s="16"/>
      <c r="J118" s="21">
        <f t="shared" si="40"/>
        <v>-6</v>
      </c>
      <c r="K118" s="22">
        <f t="shared" si="41"/>
        <v>-535.6</v>
      </c>
      <c r="L118" s="16"/>
      <c r="M118" s="21">
        <f t="shared" si="42"/>
        <v>13.970537720584092</v>
      </c>
      <c r="N118" s="22">
        <f t="shared" si="43"/>
        <v>1044.6227001341972</v>
      </c>
      <c r="O118" s="16"/>
      <c r="P118" s="21">
        <f t="shared" si="22"/>
        <v>7.9705377205840922</v>
      </c>
      <c r="Q118" s="22">
        <f t="shared" si="23"/>
        <v>509.02270013419695</v>
      </c>
    </row>
    <row r="119" spans="1:17" ht="15" customHeight="1" x14ac:dyDescent="0.25">
      <c r="A119" s="18">
        <v>43987</v>
      </c>
      <c r="B119" s="21">
        <v>0</v>
      </c>
      <c r="C119" s="21">
        <v>0.15941459999999999</v>
      </c>
      <c r="D119" s="22">
        <f t="shared" si="16"/>
        <v>0.15941459999999999</v>
      </c>
      <c r="E119" s="16"/>
      <c r="F119" s="21">
        <v>8.6</v>
      </c>
      <c r="G119" s="21">
        <v>0</v>
      </c>
      <c r="H119" s="22">
        <f t="shared" si="17"/>
        <v>8.6</v>
      </c>
      <c r="I119" s="16"/>
      <c r="J119" s="21">
        <f t="shared" si="40"/>
        <v>-8.6</v>
      </c>
      <c r="K119" s="22">
        <f t="shared" si="41"/>
        <v>-544.20000000000005</v>
      </c>
      <c r="L119" s="16"/>
      <c r="M119" s="21">
        <f t="shared" si="42"/>
        <v>0.15941459999999999</v>
      </c>
      <c r="N119" s="22">
        <f t="shared" si="43"/>
        <v>1044.7821147341972</v>
      </c>
      <c r="O119" s="16"/>
      <c r="P119" s="21">
        <f t="shared" si="22"/>
        <v>-8.4405853999999998</v>
      </c>
      <c r="Q119" s="22">
        <f t="shared" si="23"/>
        <v>500.58211473419698</v>
      </c>
    </row>
    <row r="120" spans="1:17" ht="15" customHeight="1" x14ac:dyDescent="0.25">
      <c r="A120" s="18">
        <v>43990</v>
      </c>
      <c r="B120" s="21">
        <v>0</v>
      </c>
      <c r="C120" s="21">
        <v>1.3008850000000001E-2</v>
      </c>
      <c r="D120" s="22">
        <f t="shared" si="16"/>
        <v>1.3008850000000001E-2</v>
      </c>
      <c r="E120" s="16"/>
      <c r="F120" s="21">
        <v>10</v>
      </c>
      <c r="G120" s="21">
        <v>0</v>
      </c>
      <c r="H120" s="22">
        <f t="shared" si="17"/>
        <v>10</v>
      </c>
      <c r="I120" s="16"/>
      <c r="J120" s="21">
        <f t="shared" si="40"/>
        <v>-10</v>
      </c>
      <c r="K120" s="22">
        <f t="shared" si="41"/>
        <v>-554.20000000000005</v>
      </c>
      <c r="L120" s="16"/>
      <c r="M120" s="21">
        <f t="shared" si="42"/>
        <v>1.3008850000000001E-2</v>
      </c>
      <c r="N120" s="22">
        <f t="shared" si="43"/>
        <v>1044.7951235841972</v>
      </c>
      <c r="O120" s="16"/>
      <c r="P120" s="21">
        <f t="shared" si="22"/>
        <v>-9.9869911499999997</v>
      </c>
      <c r="Q120" s="22">
        <f t="shared" si="23"/>
        <v>490.59512358419698</v>
      </c>
    </row>
    <row r="121" spans="1:17" ht="15" customHeight="1" x14ac:dyDescent="0.25">
      <c r="A121" s="18">
        <v>43991</v>
      </c>
      <c r="B121" s="21">
        <v>0</v>
      </c>
      <c r="C121" s="21">
        <v>23.596258759966943</v>
      </c>
      <c r="D121" s="22">
        <f t="shared" si="16"/>
        <v>23.596258759966943</v>
      </c>
      <c r="E121" s="16"/>
      <c r="F121" s="21">
        <v>5</v>
      </c>
      <c r="G121" s="21">
        <v>0</v>
      </c>
      <c r="H121" s="22">
        <f t="shared" si="17"/>
        <v>5</v>
      </c>
      <c r="I121" s="16"/>
      <c r="J121" s="21">
        <f t="shared" ref="J121:J126" si="44">+B121-F121</f>
        <v>-5</v>
      </c>
      <c r="K121" s="22">
        <f t="shared" ref="K121:K126" si="45">+K120+J121</f>
        <v>-559.20000000000005</v>
      </c>
      <c r="L121" s="16"/>
      <c r="M121" s="21">
        <f t="shared" ref="M121:M126" si="46">+C121-G121</f>
        <v>23.596258759966943</v>
      </c>
      <c r="N121" s="22">
        <f t="shared" ref="N121:N126" si="47">+N120+M121</f>
        <v>1068.3913823441642</v>
      </c>
      <c r="O121" s="16"/>
      <c r="P121" s="21">
        <f t="shared" si="22"/>
        <v>18.596258759966943</v>
      </c>
      <c r="Q121" s="22">
        <f t="shared" si="23"/>
        <v>509.19138234416391</v>
      </c>
    </row>
    <row r="122" spans="1:17" ht="15" customHeight="1" x14ac:dyDescent="0.25">
      <c r="A122" s="18">
        <v>43992</v>
      </c>
      <c r="B122" s="21">
        <v>0</v>
      </c>
      <c r="C122" s="21">
        <v>1.4918500000000001E-3</v>
      </c>
      <c r="D122" s="22">
        <f t="shared" si="16"/>
        <v>1.4918500000000001E-3</v>
      </c>
      <c r="E122" s="16"/>
      <c r="F122" s="21">
        <v>15.5</v>
      </c>
      <c r="G122" s="21">
        <v>0</v>
      </c>
      <c r="H122" s="22">
        <f t="shared" si="17"/>
        <v>15.5</v>
      </c>
      <c r="I122" s="16"/>
      <c r="J122" s="21">
        <f t="shared" si="44"/>
        <v>-15.5</v>
      </c>
      <c r="K122" s="22">
        <f t="shared" si="45"/>
        <v>-574.70000000000005</v>
      </c>
      <c r="L122" s="16"/>
      <c r="M122" s="21">
        <f t="shared" si="46"/>
        <v>1.4918500000000001E-3</v>
      </c>
      <c r="N122" s="22">
        <f t="shared" si="47"/>
        <v>1068.3928741941643</v>
      </c>
      <c r="O122" s="16"/>
      <c r="P122" s="21">
        <f t="shared" si="22"/>
        <v>-15.498508149999999</v>
      </c>
      <c r="Q122" s="22">
        <f t="shared" si="23"/>
        <v>493.69287419416389</v>
      </c>
    </row>
    <row r="123" spans="1:17" ht="15" customHeight="1" x14ac:dyDescent="0.25">
      <c r="A123" s="18">
        <v>43993</v>
      </c>
      <c r="B123" s="21">
        <v>0</v>
      </c>
      <c r="C123" s="21">
        <v>20.966329460000001</v>
      </c>
      <c r="D123" s="22">
        <f t="shared" si="16"/>
        <v>20.966329460000001</v>
      </c>
      <c r="E123" s="16"/>
      <c r="F123" s="21">
        <v>12.7</v>
      </c>
      <c r="G123" s="21">
        <v>0</v>
      </c>
      <c r="H123" s="22">
        <f t="shared" si="17"/>
        <v>12.7</v>
      </c>
      <c r="I123" s="16"/>
      <c r="J123" s="21">
        <f t="shared" si="44"/>
        <v>-12.7</v>
      </c>
      <c r="K123" s="22">
        <f t="shared" si="45"/>
        <v>-587.40000000000009</v>
      </c>
      <c r="L123" s="16"/>
      <c r="M123" s="21">
        <f t="shared" si="46"/>
        <v>20.966329460000001</v>
      </c>
      <c r="N123" s="22">
        <f t="shared" si="47"/>
        <v>1089.3592036541643</v>
      </c>
      <c r="O123" s="16"/>
      <c r="P123" s="21">
        <f t="shared" si="22"/>
        <v>8.2663294600000015</v>
      </c>
      <c r="Q123" s="22">
        <f t="shared" si="23"/>
        <v>501.9592036541639</v>
      </c>
    </row>
    <row r="124" spans="1:17" ht="15" customHeight="1" x14ac:dyDescent="0.25">
      <c r="A124" s="18">
        <v>43997</v>
      </c>
      <c r="B124" s="21">
        <v>0</v>
      </c>
      <c r="C124" s="21">
        <v>1.314535E-2</v>
      </c>
      <c r="D124" s="22">
        <f t="shared" si="16"/>
        <v>1.314535E-2</v>
      </c>
      <c r="E124" s="16"/>
      <c r="F124" s="21">
        <v>15.4</v>
      </c>
      <c r="G124" s="21">
        <v>0</v>
      </c>
      <c r="H124" s="22">
        <f t="shared" si="17"/>
        <v>15.4</v>
      </c>
      <c r="I124" s="16"/>
      <c r="J124" s="21">
        <f t="shared" si="44"/>
        <v>-15.4</v>
      </c>
      <c r="K124" s="22">
        <f t="shared" si="45"/>
        <v>-602.80000000000007</v>
      </c>
      <c r="L124" s="16"/>
      <c r="M124" s="21">
        <f t="shared" si="46"/>
        <v>1.314535E-2</v>
      </c>
      <c r="N124" s="22">
        <f t="shared" si="47"/>
        <v>1089.3723490041643</v>
      </c>
      <c r="O124" s="16"/>
      <c r="P124" s="21">
        <f t="shared" si="22"/>
        <v>-15.38685465</v>
      </c>
      <c r="Q124" s="22">
        <f t="shared" si="23"/>
        <v>486.57234900416393</v>
      </c>
    </row>
    <row r="125" spans="1:17" ht="15" customHeight="1" x14ac:dyDescent="0.25">
      <c r="A125" s="18">
        <v>43998</v>
      </c>
      <c r="B125" s="21">
        <v>0</v>
      </c>
      <c r="C125" s="21">
        <v>3.7886481299999999</v>
      </c>
      <c r="D125" s="22">
        <f t="shared" si="16"/>
        <v>3.7886481299999999</v>
      </c>
      <c r="E125" s="16"/>
      <c r="F125" s="21">
        <v>11</v>
      </c>
      <c r="G125" s="21">
        <v>0</v>
      </c>
      <c r="H125" s="22">
        <f t="shared" si="17"/>
        <v>11</v>
      </c>
      <c r="I125" s="16"/>
      <c r="J125" s="21">
        <f t="shared" si="44"/>
        <v>-11</v>
      </c>
      <c r="K125" s="22">
        <f t="shared" si="45"/>
        <v>-613.80000000000007</v>
      </c>
      <c r="L125" s="16"/>
      <c r="M125" s="21">
        <f t="shared" si="46"/>
        <v>3.7886481299999999</v>
      </c>
      <c r="N125" s="22">
        <f t="shared" si="47"/>
        <v>1093.1609971341643</v>
      </c>
      <c r="O125" s="16"/>
      <c r="P125" s="21">
        <f t="shared" si="22"/>
        <v>-7.2113518699999997</v>
      </c>
      <c r="Q125" s="22">
        <f t="shared" si="23"/>
        <v>479.36099713416394</v>
      </c>
    </row>
    <row r="126" spans="1:17" ht="15" customHeight="1" x14ac:dyDescent="0.25">
      <c r="A126" s="18">
        <v>43999</v>
      </c>
      <c r="B126" s="21">
        <v>0</v>
      </c>
      <c r="C126" s="21">
        <v>3.2571184799999999</v>
      </c>
      <c r="D126" s="22">
        <f t="shared" si="16"/>
        <v>3.2571184799999999</v>
      </c>
      <c r="E126" s="16"/>
      <c r="F126" s="21">
        <v>8.5</v>
      </c>
      <c r="G126" s="21">
        <v>0</v>
      </c>
      <c r="H126" s="22">
        <f t="shared" si="17"/>
        <v>8.5</v>
      </c>
      <c r="I126" s="16"/>
      <c r="J126" s="21">
        <f t="shared" si="44"/>
        <v>-8.5</v>
      </c>
      <c r="K126" s="22">
        <f t="shared" si="45"/>
        <v>-622.30000000000007</v>
      </c>
      <c r="L126" s="16"/>
      <c r="M126" s="21">
        <f t="shared" si="46"/>
        <v>3.2571184799999999</v>
      </c>
      <c r="N126" s="22">
        <f t="shared" si="47"/>
        <v>1096.4181156141642</v>
      </c>
      <c r="O126" s="16"/>
      <c r="P126" s="21">
        <f t="shared" si="22"/>
        <v>-5.2428815200000001</v>
      </c>
      <c r="Q126" s="22">
        <f t="shared" si="23"/>
        <v>474.11811561416391</v>
      </c>
    </row>
    <row r="127" spans="1:17" ht="15" customHeight="1" x14ac:dyDescent="0.25">
      <c r="A127" s="18">
        <v>44000</v>
      </c>
      <c r="B127" s="21">
        <v>0</v>
      </c>
      <c r="C127" s="21">
        <v>6.4185179999999994E-2</v>
      </c>
      <c r="D127" s="22">
        <f t="shared" si="16"/>
        <v>6.4185179999999994E-2</v>
      </c>
      <c r="E127" s="16"/>
      <c r="F127" s="21">
        <v>11.5</v>
      </c>
      <c r="G127" s="21">
        <v>0</v>
      </c>
      <c r="H127" s="22">
        <f t="shared" si="17"/>
        <v>11.5</v>
      </c>
      <c r="I127" s="16"/>
      <c r="J127" s="21">
        <f t="shared" ref="J127:J133" si="48">+B127-F127</f>
        <v>-11.5</v>
      </c>
      <c r="K127" s="22">
        <f t="shared" ref="K127:K133" si="49">+K126+J127</f>
        <v>-633.80000000000007</v>
      </c>
      <c r="L127" s="16"/>
      <c r="M127" s="21">
        <f t="shared" ref="M127:M133" si="50">+C127-G127</f>
        <v>6.4185179999999994E-2</v>
      </c>
      <c r="N127" s="22">
        <f t="shared" ref="N127:N133" si="51">+N126+M127</f>
        <v>1096.4823007941643</v>
      </c>
      <c r="O127" s="16"/>
      <c r="P127" s="21">
        <f t="shared" si="22"/>
        <v>-11.435814819999999</v>
      </c>
      <c r="Q127" s="22">
        <f t="shared" si="23"/>
        <v>462.68230079416389</v>
      </c>
    </row>
    <row r="128" spans="1:17" ht="15" customHeight="1" x14ac:dyDescent="0.25">
      <c r="A128" s="18">
        <v>44001</v>
      </c>
      <c r="B128" s="21">
        <v>0</v>
      </c>
      <c r="C128" s="21">
        <v>3.640206E-2</v>
      </c>
      <c r="D128" s="22">
        <f t="shared" si="16"/>
        <v>3.640206E-2</v>
      </c>
      <c r="E128" s="16"/>
      <c r="F128" s="21">
        <v>18</v>
      </c>
      <c r="G128" s="21">
        <v>0</v>
      </c>
      <c r="H128" s="22">
        <f t="shared" si="17"/>
        <v>18</v>
      </c>
      <c r="I128" s="16"/>
      <c r="J128" s="21">
        <f t="shared" si="48"/>
        <v>-18</v>
      </c>
      <c r="K128" s="22">
        <f t="shared" si="49"/>
        <v>-651.80000000000007</v>
      </c>
      <c r="L128" s="16"/>
      <c r="M128" s="21">
        <f t="shared" si="50"/>
        <v>3.640206E-2</v>
      </c>
      <c r="N128" s="22">
        <f t="shared" si="51"/>
        <v>1096.5187028541643</v>
      </c>
      <c r="O128" s="16"/>
      <c r="P128" s="21">
        <f t="shared" si="22"/>
        <v>-17.96359794</v>
      </c>
      <c r="Q128" s="22">
        <f t="shared" si="23"/>
        <v>444.71870285416389</v>
      </c>
    </row>
    <row r="129" spans="1:17" ht="15" customHeight="1" x14ac:dyDescent="0.25">
      <c r="A129" s="18">
        <v>44004</v>
      </c>
      <c r="B129" s="21">
        <v>0</v>
      </c>
      <c r="C129" s="21">
        <v>1.32128E-3</v>
      </c>
      <c r="D129" s="22">
        <f t="shared" si="16"/>
        <v>1.32128E-3</v>
      </c>
      <c r="E129" s="16"/>
      <c r="F129" s="21">
        <v>3</v>
      </c>
      <c r="G129" s="21">
        <v>0</v>
      </c>
      <c r="H129" s="22">
        <f t="shared" si="17"/>
        <v>3</v>
      </c>
      <c r="I129" s="16"/>
      <c r="J129" s="21">
        <f t="shared" si="48"/>
        <v>-3</v>
      </c>
      <c r="K129" s="22">
        <f t="shared" si="49"/>
        <v>-654.80000000000007</v>
      </c>
      <c r="L129" s="16"/>
      <c r="M129" s="21">
        <f t="shared" si="50"/>
        <v>1.32128E-3</v>
      </c>
      <c r="N129" s="22">
        <f t="shared" si="51"/>
        <v>1096.5200241341643</v>
      </c>
      <c r="O129" s="16"/>
      <c r="P129" s="21">
        <f t="shared" si="22"/>
        <v>-2.99867872</v>
      </c>
      <c r="Q129" s="22">
        <f t="shared" si="23"/>
        <v>441.72002413416391</v>
      </c>
    </row>
    <row r="130" spans="1:17" ht="15" customHeight="1" x14ac:dyDescent="0.25">
      <c r="A130" s="18">
        <v>44005</v>
      </c>
      <c r="B130" s="21">
        <v>0</v>
      </c>
      <c r="C130" s="21">
        <v>14.877449309999999</v>
      </c>
      <c r="D130" s="22">
        <f t="shared" si="16"/>
        <v>14.877449309999999</v>
      </c>
      <c r="E130" s="16"/>
      <c r="F130" s="21">
        <v>6.5</v>
      </c>
      <c r="G130" s="21">
        <v>0</v>
      </c>
      <c r="H130" s="22">
        <f t="shared" si="17"/>
        <v>6.5</v>
      </c>
      <c r="I130" s="16"/>
      <c r="J130" s="21">
        <f t="shared" si="48"/>
        <v>-6.5</v>
      </c>
      <c r="K130" s="22">
        <f t="shared" si="49"/>
        <v>-661.30000000000007</v>
      </c>
      <c r="L130" s="16"/>
      <c r="M130" s="21">
        <f t="shared" si="50"/>
        <v>14.877449309999999</v>
      </c>
      <c r="N130" s="22">
        <f t="shared" si="51"/>
        <v>1111.3974734441642</v>
      </c>
      <c r="O130" s="16"/>
      <c r="P130" s="21">
        <f t="shared" si="22"/>
        <v>8.3774493099999994</v>
      </c>
      <c r="Q130" s="22">
        <f t="shared" si="23"/>
        <v>450.09747344416388</v>
      </c>
    </row>
    <row r="131" spans="1:17" ht="15" customHeight="1" x14ac:dyDescent="0.25">
      <c r="A131" s="18">
        <v>44006</v>
      </c>
      <c r="B131" s="21">
        <v>0</v>
      </c>
      <c r="C131" s="21">
        <v>4.5876500000000004E-3</v>
      </c>
      <c r="D131" s="22">
        <f t="shared" si="16"/>
        <v>4.5876500000000004E-3</v>
      </c>
      <c r="E131" s="16"/>
      <c r="F131" s="21">
        <v>5</v>
      </c>
      <c r="G131" s="21">
        <v>0</v>
      </c>
      <c r="H131" s="22">
        <f t="shared" si="17"/>
        <v>5</v>
      </c>
      <c r="I131" s="16"/>
      <c r="J131" s="21">
        <f t="shared" si="48"/>
        <v>-5</v>
      </c>
      <c r="K131" s="22">
        <f t="shared" si="49"/>
        <v>-666.30000000000007</v>
      </c>
      <c r="L131" s="16"/>
      <c r="M131" s="21">
        <f t="shared" si="50"/>
        <v>4.5876500000000004E-3</v>
      </c>
      <c r="N131" s="22">
        <f t="shared" si="51"/>
        <v>1111.4020610941643</v>
      </c>
      <c r="O131" s="16"/>
      <c r="P131" s="21">
        <f t="shared" si="22"/>
        <v>-4.9954123499999996</v>
      </c>
      <c r="Q131" s="22">
        <f t="shared" si="23"/>
        <v>445.1020610941639</v>
      </c>
    </row>
    <row r="132" spans="1:17" ht="15" customHeight="1" x14ac:dyDescent="0.25">
      <c r="A132" s="18">
        <v>44007</v>
      </c>
      <c r="B132" s="21">
        <v>0</v>
      </c>
      <c r="C132" s="21">
        <v>0.93122386999999995</v>
      </c>
      <c r="D132" s="22">
        <f t="shared" si="16"/>
        <v>0.93122386999999995</v>
      </c>
      <c r="E132" s="16"/>
      <c r="F132" s="21">
        <v>8.1</v>
      </c>
      <c r="G132" s="21">
        <v>0</v>
      </c>
      <c r="H132" s="22">
        <f t="shared" si="17"/>
        <v>8.1</v>
      </c>
      <c r="I132" s="16"/>
      <c r="J132" s="21">
        <f t="shared" si="48"/>
        <v>-8.1</v>
      </c>
      <c r="K132" s="22">
        <f t="shared" si="49"/>
        <v>-674.40000000000009</v>
      </c>
      <c r="L132" s="16"/>
      <c r="M132" s="21">
        <f t="shared" si="50"/>
        <v>0.93122386999999995</v>
      </c>
      <c r="N132" s="22">
        <f t="shared" si="51"/>
        <v>1112.3332849641642</v>
      </c>
      <c r="O132" s="16"/>
      <c r="P132" s="21">
        <f t="shared" si="22"/>
        <v>-7.1687761299999995</v>
      </c>
      <c r="Q132" s="22">
        <f t="shared" si="23"/>
        <v>437.93328496416387</v>
      </c>
    </row>
    <row r="133" spans="1:17" ht="15" customHeight="1" x14ac:dyDescent="0.25">
      <c r="A133" s="18">
        <v>44008</v>
      </c>
      <c r="B133" s="21">
        <v>0</v>
      </c>
      <c r="C133" s="21">
        <v>1.66678E-2</v>
      </c>
      <c r="D133" s="22">
        <f t="shared" si="16"/>
        <v>1.66678E-2</v>
      </c>
      <c r="E133" s="16"/>
      <c r="F133" s="21">
        <v>13.5</v>
      </c>
      <c r="G133" s="21">
        <v>0</v>
      </c>
      <c r="H133" s="22">
        <f t="shared" si="17"/>
        <v>13.5</v>
      </c>
      <c r="I133" s="16"/>
      <c r="J133" s="21">
        <f t="shared" si="48"/>
        <v>-13.5</v>
      </c>
      <c r="K133" s="22">
        <f t="shared" si="49"/>
        <v>-687.90000000000009</v>
      </c>
      <c r="L133" s="16"/>
      <c r="M133" s="21">
        <f t="shared" si="50"/>
        <v>1.66678E-2</v>
      </c>
      <c r="N133" s="22">
        <f t="shared" si="51"/>
        <v>1112.3499527641643</v>
      </c>
      <c r="O133" s="16"/>
      <c r="P133" s="21">
        <f t="shared" si="22"/>
        <v>-13.4833322</v>
      </c>
      <c r="Q133" s="22">
        <f t="shared" si="23"/>
        <v>424.44995276416387</v>
      </c>
    </row>
    <row r="134" spans="1:17" ht="15" customHeight="1" x14ac:dyDescent="0.25">
      <c r="A134" s="18">
        <v>44011</v>
      </c>
      <c r="B134" s="21">
        <v>0</v>
      </c>
      <c r="C134" s="21">
        <v>13.677788189999999</v>
      </c>
      <c r="D134" s="22">
        <f t="shared" ref="D134:D197" si="52">+B134+C134</f>
        <v>13.677788189999999</v>
      </c>
      <c r="E134" s="16"/>
      <c r="F134" s="21">
        <v>16</v>
      </c>
      <c r="G134" s="21">
        <v>0</v>
      </c>
      <c r="H134" s="22">
        <f t="shared" ref="H134" si="53">+F134+G134</f>
        <v>16</v>
      </c>
      <c r="I134" s="16"/>
      <c r="J134" s="21">
        <f t="shared" ref="J134" si="54">+B134-F134</f>
        <v>-16</v>
      </c>
      <c r="K134" s="22">
        <f t="shared" ref="K134" si="55">+K133+J134</f>
        <v>-703.90000000000009</v>
      </c>
      <c r="L134" s="16"/>
      <c r="M134" s="21">
        <f t="shared" ref="M134" si="56">+C134-G134</f>
        <v>13.677788189999999</v>
      </c>
      <c r="N134" s="22">
        <f t="shared" ref="N134" si="57">+N133+M134</f>
        <v>1126.0277409541643</v>
      </c>
      <c r="O134" s="16"/>
      <c r="P134" s="21">
        <f t="shared" si="22"/>
        <v>-2.3222118100000007</v>
      </c>
      <c r="Q134" s="22">
        <f t="shared" si="23"/>
        <v>422.12774095416387</v>
      </c>
    </row>
    <row r="135" spans="1:17" ht="15" customHeight="1" x14ac:dyDescent="0.25">
      <c r="A135" s="18">
        <v>44012</v>
      </c>
      <c r="B135" s="21">
        <v>0</v>
      </c>
      <c r="C135" s="21">
        <v>3.7919967102442298</v>
      </c>
      <c r="D135" s="22">
        <f t="shared" si="52"/>
        <v>3.7919967102442298</v>
      </c>
      <c r="E135" s="16"/>
      <c r="F135" s="21">
        <v>9.1999999999999993</v>
      </c>
      <c r="G135" s="21">
        <v>0</v>
      </c>
      <c r="H135" s="22">
        <f t="shared" ref="H135:H165" si="58">+F135+G135</f>
        <v>9.1999999999999993</v>
      </c>
      <c r="I135" s="16"/>
      <c r="J135" s="21">
        <f t="shared" ref="J135:J139" si="59">+B135-F135</f>
        <v>-9.1999999999999993</v>
      </c>
      <c r="K135" s="22">
        <f t="shared" ref="K135:K139" si="60">+K134+J135</f>
        <v>-713.10000000000014</v>
      </c>
      <c r="L135" s="16"/>
      <c r="M135" s="21">
        <f t="shared" ref="M135:M139" si="61">+C135-G135</f>
        <v>3.7919967102442298</v>
      </c>
      <c r="N135" s="22">
        <f t="shared" ref="N135:N139" si="62">+N134+M135</f>
        <v>1129.8197376644084</v>
      </c>
      <c r="O135" s="16"/>
      <c r="P135" s="21">
        <f t="shared" si="22"/>
        <v>-5.4080032897557695</v>
      </c>
      <c r="Q135" s="22">
        <f t="shared" si="23"/>
        <v>416.71973766440811</v>
      </c>
    </row>
    <row r="136" spans="1:17" ht="15" customHeight="1" x14ac:dyDescent="0.25">
      <c r="A136" s="18">
        <v>44013</v>
      </c>
      <c r="B136" s="21">
        <v>0</v>
      </c>
      <c r="C136" s="21">
        <v>0.16100029000000002</v>
      </c>
      <c r="D136" s="22">
        <f t="shared" si="52"/>
        <v>0.16100029000000002</v>
      </c>
      <c r="E136" s="16"/>
      <c r="F136" s="21">
        <v>12</v>
      </c>
      <c r="G136" s="21">
        <v>0</v>
      </c>
      <c r="H136" s="22">
        <f t="shared" si="58"/>
        <v>12</v>
      </c>
      <c r="I136" s="16"/>
      <c r="J136" s="21">
        <f t="shared" si="59"/>
        <v>-12</v>
      </c>
      <c r="K136" s="22">
        <f t="shared" si="60"/>
        <v>-725.10000000000014</v>
      </c>
      <c r="L136" s="16"/>
      <c r="M136" s="21">
        <f t="shared" si="61"/>
        <v>0.16100029000000002</v>
      </c>
      <c r="N136" s="22">
        <f t="shared" si="62"/>
        <v>1129.9807379544084</v>
      </c>
      <c r="O136" s="16"/>
      <c r="P136" s="21">
        <f t="shared" si="22"/>
        <v>-11.83899971</v>
      </c>
      <c r="Q136" s="22">
        <f t="shared" si="23"/>
        <v>404.88073795440812</v>
      </c>
    </row>
    <row r="137" spans="1:17" ht="15" customHeight="1" x14ac:dyDescent="0.25">
      <c r="A137" s="18">
        <v>44014</v>
      </c>
      <c r="B137" s="21">
        <v>0</v>
      </c>
      <c r="C137" s="21">
        <v>3.2834058100000001</v>
      </c>
      <c r="D137" s="22">
        <f t="shared" si="52"/>
        <v>3.2834058100000001</v>
      </c>
      <c r="E137" s="16"/>
      <c r="F137" s="21">
        <v>8.4</v>
      </c>
      <c r="G137" s="21">
        <v>0</v>
      </c>
      <c r="H137" s="22">
        <f t="shared" si="58"/>
        <v>8.4</v>
      </c>
      <c r="I137" s="16"/>
      <c r="J137" s="21">
        <f t="shared" si="59"/>
        <v>-8.4</v>
      </c>
      <c r="K137" s="22">
        <f t="shared" si="60"/>
        <v>-733.50000000000011</v>
      </c>
      <c r="L137" s="16"/>
      <c r="M137" s="21">
        <f t="shared" si="61"/>
        <v>3.2834058100000001</v>
      </c>
      <c r="N137" s="22">
        <f t="shared" si="62"/>
        <v>1133.2641437644083</v>
      </c>
      <c r="O137" s="16"/>
      <c r="P137" s="21">
        <f t="shared" si="22"/>
        <v>-5.1165941900000007</v>
      </c>
      <c r="Q137" s="22">
        <f t="shared" si="23"/>
        <v>399.76414376440812</v>
      </c>
    </row>
    <row r="138" spans="1:17" ht="15" customHeight="1" x14ac:dyDescent="0.25">
      <c r="A138" s="18">
        <v>44015</v>
      </c>
      <c r="B138" s="21">
        <v>0</v>
      </c>
      <c r="C138" s="21">
        <v>0</v>
      </c>
      <c r="D138" s="22">
        <f t="shared" si="52"/>
        <v>0</v>
      </c>
      <c r="E138" s="16"/>
      <c r="F138" s="21">
        <v>13</v>
      </c>
      <c r="G138" s="21">
        <v>0</v>
      </c>
      <c r="H138" s="22">
        <f t="shared" si="58"/>
        <v>13</v>
      </c>
      <c r="I138" s="16"/>
      <c r="J138" s="21">
        <f t="shared" si="59"/>
        <v>-13</v>
      </c>
      <c r="K138" s="22">
        <f t="shared" si="60"/>
        <v>-746.50000000000011</v>
      </c>
      <c r="L138" s="16"/>
      <c r="M138" s="21">
        <f t="shared" si="61"/>
        <v>0</v>
      </c>
      <c r="N138" s="22">
        <f t="shared" si="62"/>
        <v>1133.2641437644083</v>
      </c>
      <c r="O138" s="16"/>
      <c r="P138" s="21">
        <f t="shared" si="22"/>
        <v>-13</v>
      </c>
      <c r="Q138" s="22">
        <f t="shared" si="23"/>
        <v>386.76414376440812</v>
      </c>
    </row>
    <row r="139" spans="1:17" ht="15" customHeight="1" x14ac:dyDescent="0.25">
      <c r="A139" s="18">
        <v>44018</v>
      </c>
      <c r="B139" s="21">
        <v>0</v>
      </c>
      <c r="C139" s="21">
        <v>0.37495979000000002</v>
      </c>
      <c r="D139" s="22">
        <f t="shared" si="52"/>
        <v>0.37495979000000002</v>
      </c>
      <c r="E139" s="16"/>
      <c r="F139" s="21">
        <v>10</v>
      </c>
      <c r="G139" s="21">
        <v>0</v>
      </c>
      <c r="H139" s="22">
        <f t="shared" si="58"/>
        <v>10</v>
      </c>
      <c r="I139" s="16"/>
      <c r="J139" s="21">
        <f t="shared" si="59"/>
        <v>-10</v>
      </c>
      <c r="K139" s="22">
        <f t="shared" si="60"/>
        <v>-756.50000000000011</v>
      </c>
      <c r="L139" s="16"/>
      <c r="M139" s="21">
        <f t="shared" si="61"/>
        <v>0.37495979000000002</v>
      </c>
      <c r="N139" s="22">
        <f t="shared" si="62"/>
        <v>1133.6391035544084</v>
      </c>
      <c r="O139" s="16"/>
      <c r="P139" s="21">
        <f t="shared" si="22"/>
        <v>-9.6250402099999999</v>
      </c>
      <c r="Q139" s="22">
        <f t="shared" si="23"/>
        <v>377.13910355440811</v>
      </c>
    </row>
    <row r="140" spans="1:17" ht="15" customHeight="1" x14ac:dyDescent="0.25">
      <c r="A140" s="18">
        <v>44019</v>
      </c>
      <c r="B140" s="21">
        <v>0</v>
      </c>
      <c r="C140" s="21">
        <v>22.1836999670555</v>
      </c>
      <c r="D140" s="22">
        <f t="shared" si="52"/>
        <v>22.1836999670555</v>
      </c>
      <c r="E140" s="16"/>
      <c r="F140" s="21">
        <v>5</v>
      </c>
      <c r="G140" s="21">
        <v>0</v>
      </c>
      <c r="H140" s="22">
        <f t="shared" si="58"/>
        <v>5</v>
      </c>
      <c r="I140" s="16"/>
      <c r="J140" s="21">
        <f t="shared" ref="J140:J147" si="63">+B140-F140</f>
        <v>-5</v>
      </c>
      <c r="K140" s="22">
        <f t="shared" ref="K140:K147" si="64">+K139+J140</f>
        <v>-761.50000000000011</v>
      </c>
      <c r="L140" s="16"/>
      <c r="M140" s="21">
        <f t="shared" ref="M140:M147" si="65">+C140-G140</f>
        <v>22.1836999670555</v>
      </c>
      <c r="N140" s="22">
        <f t="shared" ref="N140:N147" si="66">+N139+M140</f>
        <v>1155.8228035214638</v>
      </c>
      <c r="O140" s="16"/>
      <c r="P140" s="21">
        <f t="shared" si="22"/>
        <v>17.1836999670555</v>
      </c>
      <c r="Q140" s="22">
        <f t="shared" si="23"/>
        <v>394.32280352146358</v>
      </c>
    </row>
    <row r="141" spans="1:17" ht="15" customHeight="1" x14ac:dyDescent="0.25">
      <c r="A141" s="18">
        <v>44020</v>
      </c>
      <c r="B141" s="21">
        <v>0</v>
      </c>
      <c r="C141" s="21">
        <v>0.23060408999999998</v>
      </c>
      <c r="D141" s="22">
        <f t="shared" si="52"/>
        <v>0.23060408999999998</v>
      </c>
      <c r="E141" s="16"/>
      <c r="F141" s="21">
        <v>6.5</v>
      </c>
      <c r="G141" s="21">
        <v>0</v>
      </c>
      <c r="H141" s="22">
        <f t="shared" si="58"/>
        <v>6.5</v>
      </c>
      <c r="I141" s="16"/>
      <c r="J141" s="21">
        <f t="shared" si="63"/>
        <v>-6.5</v>
      </c>
      <c r="K141" s="22">
        <f t="shared" si="64"/>
        <v>-768.00000000000011</v>
      </c>
      <c r="L141" s="16"/>
      <c r="M141" s="21">
        <f t="shared" si="65"/>
        <v>0.23060408999999998</v>
      </c>
      <c r="N141" s="22">
        <f t="shared" si="66"/>
        <v>1156.0534076114639</v>
      </c>
      <c r="O141" s="16"/>
      <c r="P141" s="21">
        <f t="shared" si="22"/>
        <v>-6.2693959100000001</v>
      </c>
      <c r="Q141" s="22">
        <f t="shared" si="23"/>
        <v>388.05340761146357</v>
      </c>
    </row>
    <row r="142" spans="1:17" ht="15" customHeight="1" x14ac:dyDescent="0.25">
      <c r="A142" s="18">
        <v>44021</v>
      </c>
      <c r="B142" s="21">
        <v>0</v>
      </c>
      <c r="C142" s="21">
        <v>9.4242113699955468</v>
      </c>
      <c r="D142" s="22">
        <f t="shared" si="52"/>
        <v>9.4242113699955468</v>
      </c>
      <c r="E142" s="16"/>
      <c r="F142" s="21">
        <v>15</v>
      </c>
      <c r="G142" s="21">
        <v>0</v>
      </c>
      <c r="H142" s="22">
        <f t="shared" si="58"/>
        <v>15</v>
      </c>
      <c r="I142" s="16"/>
      <c r="J142" s="21">
        <f t="shared" si="63"/>
        <v>-15</v>
      </c>
      <c r="K142" s="22">
        <f t="shared" si="64"/>
        <v>-783.00000000000011</v>
      </c>
      <c r="L142" s="16"/>
      <c r="M142" s="21">
        <f t="shared" si="65"/>
        <v>9.4242113699955468</v>
      </c>
      <c r="N142" s="22">
        <f t="shared" si="66"/>
        <v>1165.4776189814595</v>
      </c>
      <c r="O142" s="16"/>
      <c r="P142" s="21">
        <f t="shared" si="22"/>
        <v>-5.5757886300044532</v>
      </c>
      <c r="Q142" s="22">
        <f t="shared" si="23"/>
        <v>382.4776189814591</v>
      </c>
    </row>
    <row r="143" spans="1:17" ht="15" customHeight="1" x14ac:dyDescent="0.25">
      <c r="A143" s="18">
        <v>44022</v>
      </c>
      <c r="B143" s="21">
        <v>0</v>
      </c>
      <c r="C143" s="21">
        <v>0</v>
      </c>
      <c r="D143" s="22">
        <f t="shared" si="52"/>
        <v>0</v>
      </c>
      <c r="E143" s="16"/>
      <c r="F143" s="21">
        <v>14.5</v>
      </c>
      <c r="G143" s="21">
        <v>0</v>
      </c>
      <c r="H143" s="22">
        <f t="shared" si="58"/>
        <v>14.5</v>
      </c>
      <c r="I143" s="16"/>
      <c r="J143" s="21">
        <f t="shared" si="63"/>
        <v>-14.5</v>
      </c>
      <c r="K143" s="22">
        <f t="shared" si="64"/>
        <v>-797.50000000000011</v>
      </c>
      <c r="L143" s="16"/>
      <c r="M143" s="21">
        <f t="shared" si="65"/>
        <v>0</v>
      </c>
      <c r="N143" s="22">
        <f t="shared" si="66"/>
        <v>1165.4776189814595</v>
      </c>
      <c r="O143" s="16"/>
      <c r="P143" s="21">
        <f t="shared" si="22"/>
        <v>-14.5</v>
      </c>
      <c r="Q143" s="22">
        <f t="shared" si="23"/>
        <v>367.9776189814591</v>
      </c>
    </row>
    <row r="144" spans="1:17" ht="15" customHeight="1" x14ac:dyDescent="0.25">
      <c r="A144" s="18">
        <v>44025</v>
      </c>
      <c r="B144" s="21">
        <v>0</v>
      </c>
      <c r="C144" s="21">
        <v>14.16049546</v>
      </c>
      <c r="D144" s="22">
        <f t="shared" si="52"/>
        <v>14.16049546</v>
      </c>
      <c r="E144" s="16"/>
      <c r="F144" s="21">
        <v>16.5</v>
      </c>
      <c r="G144" s="21">
        <v>0</v>
      </c>
      <c r="H144" s="22">
        <f t="shared" si="58"/>
        <v>16.5</v>
      </c>
      <c r="I144" s="16"/>
      <c r="J144" s="21">
        <f t="shared" si="63"/>
        <v>-16.5</v>
      </c>
      <c r="K144" s="22">
        <f t="shared" si="64"/>
        <v>-814.00000000000011</v>
      </c>
      <c r="L144" s="16"/>
      <c r="M144" s="21">
        <f t="shared" si="65"/>
        <v>14.16049546</v>
      </c>
      <c r="N144" s="22">
        <f t="shared" si="66"/>
        <v>1179.6381144414595</v>
      </c>
      <c r="O144" s="16"/>
      <c r="P144" s="21">
        <f t="shared" si="22"/>
        <v>-2.3395045400000001</v>
      </c>
      <c r="Q144" s="22">
        <f t="shared" si="23"/>
        <v>365.63811444145909</v>
      </c>
    </row>
    <row r="145" spans="1:17" ht="15" customHeight="1" x14ac:dyDescent="0.25">
      <c r="A145" s="18">
        <v>44026</v>
      </c>
      <c r="B145" s="21">
        <v>0</v>
      </c>
      <c r="C145" s="21">
        <v>10.295965287289107</v>
      </c>
      <c r="D145" s="22">
        <f t="shared" si="52"/>
        <v>10.295965287289107</v>
      </c>
      <c r="E145" s="16"/>
      <c r="F145" s="21">
        <v>24.5</v>
      </c>
      <c r="G145" s="21">
        <v>0</v>
      </c>
      <c r="H145" s="22">
        <f t="shared" si="58"/>
        <v>24.5</v>
      </c>
      <c r="I145" s="16"/>
      <c r="J145" s="21">
        <f t="shared" si="63"/>
        <v>-24.5</v>
      </c>
      <c r="K145" s="22">
        <f t="shared" si="64"/>
        <v>-838.50000000000011</v>
      </c>
      <c r="L145" s="16"/>
      <c r="M145" s="21">
        <f t="shared" si="65"/>
        <v>10.295965287289107</v>
      </c>
      <c r="N145" s="22">
        <f t="shared" si="66"/>
        <v>1189.9340797287487</v>
      </c>
      <c r="O145" s="16"/>
      <c r="P145" s="21">
        <f t="shared" ref="P145:P208" si="67">+J145+M145</f>
        <v>-14.204034712710893</v>
      </c>
      <c r="Q145" s="22">
        <f t="shared" ref="Q145:Q208" si="68">+Q144+P145</f>
        <v>351.4340797287482</v>
      </c>
    </row>
    <row r="146" spans="1:17" ht="15" customHeight="1" x14ac:dyDescent="0.25">
      <c r="A146" s="18">
        <v>44027</v>
      </c>
      <c r="B146" s="21">
        <v>0</v>
      </c>
      <c r="C146" s="21">
        <v>3.9176975600000001</v>
      </c>
      <c r="D146" s="22">
        <f t="shared" si="52"/>
        <v>3.9176975600000001</v>
      </c>
      <c r="E146" s="16"/>
      <c r="F146" s="21">
        <v>20</v>
      </c>
      <c r="G146" s="21">
        <v>0</v>
      </c>
      <c r="H146" s="22">
        <f t="shared" si="58"/>
        <v>20</v>
      </c>
      <c r="I146" s="16"/>
      <c r="J146" s="21">
        <f t="shared" si="63"/>
        <v>-20</v>
      </c>
      <c r="K146" s="22">
        <f t="shared" si="64"/>
        <v>-858.50000000000011</v>
      </c>
      <c r="L146" s="16"/>
      <c r="M146" s="21">
        <f t="shared" si="65"/>
        <v>3.9176975600000001</v>
      </c>
      <c r="N146" s="22">
        <f t="shared" si="66"/>
        <v>1193.8517772887487</v>
      </c>
      <c r="O146" s="16"/>
      <c r="P146" s="21">
        <f t="shared" si="67"/>
        <v>-16.082302439999999</v>
      </c>
      <c r="Q146" s="22">
        <f t="shared" si="68"/>
        <v>335.35177728874822</v>
      </c>
    </row>
    <row r="147" spans="1:17" ht="15" customHeight="1" x14ac:dyDescent="0.25">
      <c r="A147" s="18">
        <v>44028</v>
      </c>
      <c r="B147" s="21">
        <v>0</v>
      </c>
      <c r="C147" s="21">
        <v>1.95700922</v>
      </c>
      <c r="D147" s="22">
        <f t="shared" si="52"/>
        <v>1.95700922</v>
      </c>
      <c r="E147" s="16"/>
      <c r="F147" s="21">
        <v>9.5</v>
      </c>
      <c r="G147" s="21">
        <v>0</v>
      </c>
      <c r="H147" s="22">
        <f t="shared" si="58"/>
        <v>9.5</v>
      </c>
      <c r="I147" s="16"/>
      <c r="J147" s="21">
        <f t="shared" si="63"/>
        <v>-9.5</v>
      </c>
      <c r="K147" s="22">
        <f t="shared" si="64"/>
        <v>-868.00000000000011</v>
      </c>
      <c r="L147" s="16"/>
      <c r="M147" s="21">
        <f t="shared" si="65"/>
        <v>1.95700922</v>
      </c>
      <c r="N147" s="22">
        <f t="shared" si="66"/>
        <v>1195.8087865087487</v>
      </c>
      <c r="O147" s="16"/>
      <c r="P147" s="21">
        <f t="shared" si="67"/>
        <v>-7.5429907800000002</v>
      </c>
      <c r="Q147" s="22">
        <f t="shared" si="68"/>
        <v>327.8087865087482</v>
      </c>
    </row>
    <row r="148" spans="1:17" ht="15" customHeight="1" x14ac:dyDescent="0.25">
      <c r="A148" s="18">
        <v>44029</v>
      </c>
      <c r="B148" s="21">
        <v>0</v>
      </c>
      <c r="C148" s="21">
        <v>1.8981869999999998E-2</v>
      </c>
      <c r="D148" s="22">
        <f t="shared" si="52"/>
        <v>1.8981869999999998E-2</v>
      </c>
      <c r="E148" s="16"/>
      <c r="F148" s="21">
        <v>16</v>
      </c>
      <c r="G148" s="21">
        <v>0</v>
      </c>
      <c r="H148" s="22">
        <f t="shared" si="58"/>
        <v>16</v>
      </c>
      <c r="I148" s="16"/>
      <c r="J148" s="21">
        <f t="shared" ref="J148:J150" si="69">+B148-F148</f>
        <v>-16</v>
      </c>
      <c r="K148" s="22">
        <f t="shared" ref="K148:K150" si="70">+K147+J148</f>
        <v>-884.00000000000011</v>
      </c>
      <c r="L148" s="16"/>
      <c r="M148" s="21">
        <f t="shared" ref="M148:M150" si="71">+C148-G148</f>
        <v>1.8981869999999998E-2</v>
      </c>
      <c r="N148" s="22">
        <f t="shared" ref="N148:N150" si="72">+N147+M148</f>
        <v>1195.8277683787487</v>
      </c>
      <c r="O148" s="16"/>
      <c r="P148" s="21">
        <f t="shared" si="67"/>
        <v>-15.981018130000001</v>
      </c>
      <c r="Q148" s="22">
        <f t="shared" si="68"/>
        <v>311.8277683787482</v>
      </c>
    </row>
    <row r="149" spans="1:17" ht="15" customHeight="1" x14ac:dyDescent="0.25">
      <c r="A149" s="18">
        <v>44032</v>
      </c>
      <c r="B149" s="21">
        <v>0</v>
      </c>
      <c r="C149" s="21">
        <v>5.4146999999999997E-3</v>
      </c>
      <c r="D149" s="22">
        <f t="shared" si="52"/>
        <v>5.4146999999999997E-3</v>
      </c>
      <c r="E149" s="16"/>
      <c r="F149" s="21">
        <v>16.600000000000001</v>
      </c>
      <c r="G149" s="21">
        <v>0</v>
      </c>
      <c r="H149" s="22">
        <f t="shared" si="58"/>
        <v>16.600000000000001</v>
      </c>
      <c r="I149" s="16"/>
      <c r="J149" s="21">
        <f t="shared" si="69"/>
        <v>-16.600000000000001</v>
      </c>
      <c r="K149" s="22">
        <f t="shared" si="70"/>
        <v>-900.60000000000014</v>
      </c>
      <c r="L149" s="16"/>
      <c r="M149" s="21">
        <f t="shared" si="71"/>
        <v>5.4146999999999997E-3</v>
      </c>
      <c r="N149" s="22">
        <f t="shared" si="72"/>
        <v>1195.8331830787488</v>
      </c>
      <c r="O149" s="16"/>
      <c r="P149" s="21">
        <f t="shared" si="67"/>
        <v>-16.594585300000002</v>
      </c>
      <c r="Q149" s="22">
        <f t="shared" si="68"/>
        <v>295.2331830787482</v>
      </c>
    </row>
    <row r="150" spans="1:17" ht="15" customHeight="1" x14ac:dyDescent="0.25">
      <c r="A150" s="18">
        <v>44033</v>
      </c>
      <c r="B150" s="21">
        <v>0</v>
      </c>
      <c r="C150" s="21">
        <v>6.4365625</v>
      </c>
      <c r="D150" s="22">
        <f t="shared" si="52"/>
        <v>6.4365625</v>
      </c>
      <c r="E150" s="16"/>
      <c r="F150" s="21">
        <v>16</v>
      </c>
      <c r="G150" s="21">
        <v>0</v>
      </c>
      <c r="H150" s="22">
        <f t="shared" si="58"/>
        <v>16</v>
      </c>
      <c r="I150" s="16"/>
      <c r="J150" s="21">
        <f t="shared" si="69"/>
        <v>-16</v>
      </c>
      <c r="K150" s="22">
        <f t="shared" si="70"/>
        <v>-916.60000000000014</v>
      </c>
      <c r="L150" s="16"/>
      <c r="M150" s="21">
        <f t="shared" si="71"/>
        <v>6.4365625</v>
      </c>
      <c r="N150" s="22">
        <f t="shared" si="72"/>
        <v>1202.2697455787488</v>
      </c>
      <c r="O150" s="16"/>
      <c r="P150" s="21">
        <f t="shared" si="67"/>
        <v>-9.5634374999999991</v>
      </c>
      <c r="Q150" s="22">
        <f t="shared" si="68"/>
        <v>285.66974557874818</v>
      </c>
    </row>
    <row r="151" spans="1:17" ht="15" customHeight="1" x14ac:dyDescent="0.25">
      <c r="A151" s="18">
        <v>44034</v>
      </c>
      <c r="B151" s="21">
        <v>0</v>
      </c>
      <c r="C151" s="21">
        <v>0</v>
      </c>
      <c r="D151" s="22">
        <f t="shared" si="52"/>
        <v>0</v>
      </c>
      <c r="E151" s="16"/>
      <c r="F151" s="21">
        <v>19.5</v>
      </c>
      <c r="G151" s="21">
        <v>0</v>
      </c>
      <c r="H151" s="22">
        <f t="shared" si="58"/>
        <v>19.5</v>
      </c>
      <c r="I151" s="16"/>
      <c r="J151" s="21">
        <f t="shared" ref="J151:J156" si="73">+B151-F151</f>
        <v>-19.5</v>
      </c>
      <c r="K151" s="22">
        <f t="shared" ref="K151:K156" si="74">+K150+J151</f>
        <v>-936.10000000000014</v>
      </c>
      <c r="L151" s="16"/>
      <c r="M151" s="21">
        <f t="shared" ref="M151:M156" si="75">+C151-G151</f>
        <v>0</v>
      </c>
      <c r="N151" s="22">
        <f t="shared" ref="N151:N156" si="76">+N150+M151</f>
        <v>1202.2697455787488</v>
      </c>
      <c r="O151" s="16"/>
      <c r="P151" s="21">
        <f t="shared" si="67"/>
        <v>-19.5</v>
      </c>
      <c r="Q151" s="22">
        <f t="shared" si="68"/>
        <v>266.16974557874818</v>
      </c>
    </row>
    <row r="152" spans="1:17" ht="15" customHeight="1" x14ac:dyDescent="0.25">
      <c r="A152" s="18">
        <v>44035</v>
      </c>
      <c r="B152" s="21">
        <v>0</v>
      </c>
      <c r="C152" s="21">
        <v>1.97474354</v>
      </c>
      <c r="D152" s="22">
        <f t="shared" si="52"/>
        <v>1.97474354</v>
      </c>
      <c r="E152" s="16"/>
      <c r="F152" s="21">
        <v>14.5</v>
      </c>
      <c r="G152" s="21">
        <v>0</v>
      </c>
      <c r="H152" s="22">
        <f t="shared" si="58"/>
        <v>14.5</v>
      </c>
      <c r="I152" s="16"/>
      <c r="J152" s="21">
        <f t="shared" si="73"/>
        <v>-14.5</v>
      </c>
      <c r="K152" s="22">
        <f t="shared" si="74"/>
        <v>-950.60000000000014</v>
      </c>
      <c r="L152" s="16"/>
      <c r="M152" s="21">
        <f t="shared" si="75"/>
        <v>1.97474354</v>
      </c>
      <c r="N152" s="22">
        <f t="shared" si="76"/>
        <v>1204.2444891187488</v>
      </c>
      <c r="O152" s="16"/>
      <c r="P152" s="21">
        <f t="shared" si="67"/>
        <v>-12.52525646</v>
      </c>
      <c r="Q152" s="22">
        <f t="shared" si="68"/>
        <v>253.64448911874817</v>
      </c>
    </row>
    <row r="153" spans="1:17" ht="15" customHeight="1" x14ac:dyDescent="0.25">
      <c r="A153" s="18">
        <v>44036</v>
      </c>
      <c r="B153" s="21">
        <v>0</v>
      </c>
      <c r="C153" s="21">
        <v>1.08114646</v>
      </c>
      <c r="D153" s="22">
        <f t="shared" si="52"/>
        <v>1.08114646</v>
      </c>
      <c r="E153" s="16"/>
      <c r="F153" s="21">
        <v>7</v>
      </c>
      <c r="G153" s="21">
        <v>0</v>
      </c>
      <c r="H153" s="22">
        <f t="shared" si="58"/>
        <v>7</v>
      </c>
      <c r="I153" s="16"/>
      <c r="J153" s="21">
        <f t="shared" si="73"/>
        <v>-7</v>
      </c>
      <c r="K153" s="22">
        <f t="shared" si="74"/>
        <v>-957.60000000000014</v>
      </c>
      <c r="L153" s="16"/>
      <c r="M153" s="21">
        <f t="shared" si="75"/>
        <v>1.08114646</v>
      </c>
      <c r="N153" s="22">
        <f t="shared" si="76"/>
        <v>1205.3256355787487</v>
      </c>
      <c r="O153" s="16"/>
      <c r="P153" s="21">
        <f t="shared" si="67"/>
        <v>-5.9188535399999997</v>
      </c>
      <c r="Q153" s="22">
        <f t="shared" si="68"/>
        <v>247.72563557874818</v>
      </c>
    </row>
    <row r="154" spans="1:17" ht="15" customHeight="1" x14ac:dyDescent="0.25">
      <c r="A154" s="18">
        <v>44039</v>
      </c>
      <c r="B154" s="21">
        <v>0</v>
      </c>
      <c r="C154" s="21">
        <v>7.9661850000000006E-2</v>
      </c>
      <c r="D154" s="22">
        <f t="shared" si="52"/>
        <v>7.9661850000000006E-2</v>
      </c>
      <c r="E154" s="16"/>
      <c r="F154" s="21">
        <v>9.1999999999999993</v>
      </c>
      <c r="G154" s="21">
        <v>0</v>
      </c>
      <c r="H154" s="22">
        <f t="shared" si="58"/>
        <v>9.1999999999999993</v>
      </c>
      <c r="I154" s="16"/>
      <c r="J154" s="21">
        <f t="shared" si="73"/>
        <v>-9.1999999999999993</v>
      </c>
      <c r="K154" s="22">
        <f t="shared" si="74"/>
        <v>-966.80000000000018</v>
      </c>
      <c r="L154" s="16"/>
      <c r="M154" s="21">
        <f t="shared" si="75"/>
        <v>7.9661850000000006E-2</v>
      </c>
      <c r="N154" s="22">
        <f t="shared" si="76"/>
        <v>1205.4052974287488</v>
      </c>
      <c r="O154" s="16"/>
      <c r="P154" s="21">
        <f t="shared" si="67"/>
        <v>-9.1203381499999985</v>
      </c>
      <c r="Q154" s="22">
        <f t="shared" si="68"/>
        <v>238.60529742874817</v>
      </c>
    </row>
    <row r="155" spans="1:17" ht="15" customHeight="1" x14ac:dyDescent="0.25">
      <c r="A155" s="18">
        <v>44040</v>
      </c>
      <c r="B155" s="21">
        <v>0</v>
      </c>
      <c r="C155" s="21">
        <v>2.6128891202937892</v>
      </c>
      <c r="D155" s="22">
        <f t="shared" si="52"/>
        <v>2.6128891202937892</v>
      </c>
      <c r="E155" s="16"/>
      <c r="F155" s="21">
        <v>10.5</v>
      </c>
      <c r="G155" s="21">
        <v>0</v>
      </c>
      <c r="H155" s="22">
        <f t="shared" si="58"/>
        <v>10.5</v>
      </c>
      <c r="I155" s="16"/>
      <c r="J155" s="21">
        <f t="shared" si="73"/>
        <v>-10.5</v>
      </c>
      <c r="K155" s="22">
        <f t="shared" si="74"/>
        <v>-977.30000000000018</v>
      </c>
      <c r="L155" s="16"/>
      <c r="M155" s="21">
        <f t="shared" si="75"/>
        <v>2.6128891202937892</v>
      </c>
      <c r="N155" s="22">
        <f t="shared" si="76"/>
        <v>1208.0181865490426</v>
      </c>
      <c r="O155" s="16"/>
      <c r="P155" s="21">
        <f t="shared" si="67"/>
        <v>-7.8871108797062108</v>
      </c>
      <c r="Q155" s="22">
        <f t="shared" si="68"/>
        <v>230.71818654904197</v>
      </c>
    </row>
    <row r="156" spans="1:17" ht="15" customHeight="1" x14ac:dyDescent="0.25">
      <c r="A156" s="18">
        <v>44041</v>
      </c>
      <c r="B156" s="21">
        <v>0</v>
      </c>
      <c r="C156" s="21">
        <v>5.6578699999999996E-2</v>
      </c>
      <c r="D156" s="22">
        <f t="shared" si="52"/>
        <v>5.6578699999999996E-2</v>
      </c>
      <c r="E156" s="16"/>
      <c r="F156" s="21">
        <v>14</v>
      </c>
      <c r="G156" s="21">
        <v>0</v>
      </c>
      <c r="H156" s="22">
        <f t="shared" si="58"/>
        <v>14</v>
      </c>
      <c r="I156" s="16"/>
      <c r="J156" s="21">
        <f t="shared" si="73"/>
        <v>-14</v>
      </c>
      <c r="K156" s="22">
        <f t="shared" si="74"/>
        <v>-991.30000000000018</v>
      </c>
      <c r="L156" s="16"/>
      <c r="M156" s="21">
        <f t="shared" si="75"/>
        <v>5.6578699999999996E-2</v>
      </c>
      <c r="N156" s="22">
        <f t="shared" si="76"/>
        <v>1208.0747652490427</v>
      </c>
      <c r="O156" s="16"/>
      <c r="P156" s="21">
        <f t="shared" si="67"/>
        <v>-13.943421300000001</v>
      </c>
      <c r="Q156" s="22">
        <f t="shared" si="68"/>
        <v>216.77476524904196</v>
      </c>
    </row>
    <row r="157" spans="1:17" ht="15" customHeight="1" x14ac:dyDescent="0.25">
      <c r="A157" s="18">
        <v>44042</v>
      </c>
      <c r="B157" s="21">
        <v>0</v>
      </c>
      <c r="C157" s="21">
        <v>266.72103158733967</v>
      </c>
      <c r="D157" s="22">
        <f t="shared" si="52"/>
        <v>266.72103158733967</v>
      </c>
      <c r="E157" s="16"/>
      <c r="F157" s="21">
        <v>5</v>
      </c>
      <c r="G157" s="21">
        <v>0</v>
      </c>
      <c r="H157" s="22">
        <f t="shared" si="58"/>
        <v>5</v>
      </c>
      <c r="I157" s="16"/>
      <c r="J157" s="21">
        <f t="shared" ref="J157:J160" si="77">+B157-F157</f>
        <v>-5</v>
      </c>
      <c r="K157" s="22">
        <f t="shared" ref="K157:K160" si="78">+K156+J157</f>
        <v>-996.30000000000018</v>
      </c>
      <c r="L157" s="16"/>
      <c r="M157" s="21">
        <f t="shared" ref="M157:M160" si="79">+C157-G157</f>
        <v>266.72103158733967</v>
      </c>
      <c r="N157" s="22">
        <f t="shared" ref="N157:N160" si="80">+N156+M157</f>
        <v>1474.7957968363824</v>
      </c>
      <c r="O157" s="16"/>
      <c r="P157" s="21">
        <f t="shared" si="67"/>
        <v>261.72103158733967</v>
      </c>
      <c r="Q157" s="22">
        <f t="shared" si="68"/>
        <v>478.4957968363816</v>
      </c>
    </row>
    <row r="158" spans="1:17" ht="15" customHeight="1" x14ac:dyDescent="0.25">
      <c r="A158" s="18">
        <v>44043</v>
      </c>
      <c r="B158" s="21">
        <v>0</v>
      </c>
      <c r="C158" s="21">
        <v>0.32777925000000008</v>
      </c>
      <c r="D158" s="22">
        <f t="shared" si="52"/>
        <v>0.32777925000000008</v>
      </c>
      <c r="E158" s="16"/>
      <c r="F158" s="21">
        <v>0</v>
      </c>
      <c r="G158" s="21">
        <v>0</v>
      </c>
      <c r="H158" s="22">
        <f t="shared" si="58"/>
        <v>0</v>
      </c>
      <c r="I158" s="16"/>
      <c r="J158" s="21">
        <f t="shared" si="77"/>
        <v>0</v>
      </c>
      <c r="K158" s="22">
        <f t="shared" si="78"/>
        <v>-996.30000000000018</v>
      </c>
      <c r="L158" s="16"/>
      <c r="M158" s="21">
        <f t="shared" si="79"/>
        <v>0.32777925000000008</v>
      </c>
      <c r="N158" s="22">
        <f t="shared" si="80"/>
        <v>1475.1235760863824</v>
      </c>
      <c r="O158" s="16"/>
      <c r="P158" s="21">
        <f t="shared" si="67"/>
        <v>0.32777925000000008</v>
      </c>
      <c r="Q158" s="22">
        <f t="shared" si="68"/>
        <v>478.82357608638159</v>
      </c>
    </row>
    <row r="159" spans="1:17" ht="15" customHeight="1" x14ac:dyDescent="0.25">
      <c r="A159" s="18">
        <v>44046</v>
      </c>
      <c r="B159" s="21">
        <v>0</v>
      </c>
      <c r="C159" s="21">
        <v>2.2047E-3</v>
      </c>
      <c r="D159" s="22">
        <f t="shared" si="52"/>
        <v>2.2047E-3</v>
      </c>
      <c r="E159" s="16"/>
      <c r="F159" s="21">
        <v>6</v>
      </c>
      <c r="G159" s="21">
        <v>0</v>
      </c>
      <c r="H159" s="22">
        <f t="shared" si="58"/>
        <v>6</v>
      </c>
      <c r="I159" s="16"/>
      <c r="J159" s="21">
        <f t="shared" si="77"/>
        <v>-6</v>
      </c>
      <c r="K159" s="22">
        <f t="shared" si="78"/>
        <v>-1002.3000000000002</v>
      </c>
      <c r="L159" s="16"/>
      <c r="M159" s="21">
        <f t="shared" si="79"/>
        <v>2.2047E-3</v>
      </c>
      <c r="N159" s="22">
        <f t="shared" si="80"/>
        <v>1475.1257807863824</v>
      </c>
      <c r="O159" s="16"/>
      <c r="P159" s="21">
        <f t="shared" si="67"/>
        <v>-5.9977952999999999</v>
      </c>
      <c r="Q159" s="22">
        <f t="shared" si="68"/>
        <v>472.82578078638159</v>
      </c>
    </row>
    <row r="160" spans="1:17" ht="15" customHeight="1" x14ac:dyDescent="0.25">
      <c r="A160" s="18">
        <v>44047</v>
      </c>
      <c r="B160" s="21">
        <v>0</v>
      </c>
      <c r="C160" s="21">
        <v>16.45172178099725</v>
      </c>
      <c r="D160" s="22">
        <f t="shared" si="52"/>
        <v>16.45172178099725</v>
      </c>
      <c r="E160" s="16"/>
      <c r="F160" s="21">
        <v>6.5</v>
      </c>
      <c r="G160" s="21">
        <v>0</v>
      </c>
      <c r="H160" s="22">
        <f t="shared" si="58"/>
        <v>6.5</v>
      </c>
      <c r="I160" s="16"/>
      <c r="J160" s="21">
        <f t="shared" si="77"/>
        <v>-6.5</v>
      </c>
      <c r="K160" s="22">
        <f t="shared" si="78"/>
        <v>-1008.8000000000002</v>
      </c>
      <c r="L160" s="16"/>
      <c r="M160" s="21">
        <f t="shared" si="79"/>
        <v>16.45172178099725</v>
      </c>
      <c r="N160" s="22">
        <f t="shared" si="80"/>
        <v>1491.5775025673797</v>
      </c>
      <c r="O160" s="16"/>
      <c r="P160" s="21">
        <f t="shared" si="67"/>
        <v>9.95172178099725</v>
      </c>
      <c r="Q160" s="22">
        <f t="shared" si="68"/>
        <v>482.77750256737886</v>
      </c>
    </row>
    <row r="161" spans="1:17" ht="15" customHeight="1" x14ac:dyDescent="0.25">
      <c r="A161" s="18">
        <v>44048</v>
      </c>
      <c r="B161" s="21">
        <v>0</v>
      </c>
      <c r="C161" s="21">
        <v>2.3469772</v>
      </c>
      <c r="D161" s="22">
        <f t="shared" si="52"/>
        <v>2.3469772</v>
      </c>
      <c r="E161" s="16"/>
      <c r="F161" s="21">
        <v>0</v>
      </c>
      <c r="G161" s="21">
        <v>0</v>
      </c>
      <c r="H161" s="22">
        <f t="shared" si="58"/>
        <v>0</v>
      </c>
      <c r="I161" s="16"/>
      <c r="J161" s="21">
        <f t="shared" ref="J161:J165" si="81">+B161-F161</f>
        <v>0</v>
      </c>
      <c r="K161" s="22">
        <f t="shared" ref="K161:K165" si="82">+K160+J161</f>
        <v>-1008.8000000000002</v>
      </c>
      <c r="L161" s="16"/>
      <c r="M161" s="21">
        <f t="shared" ref="M161:M165" si="83">+C161-G161</f>
        <v>2.3469772</v>
      </c>
      <c r="N161" s="22">
        <f t="shared" ref="N161:N165" si="84">+N160+M161</f>
        <v>1493.9244797673798</v>
      </c>
      <c r="O161" s="16"/>
      <c r="P161" s="21">
        <f t="shared" si="67"/>
        <v>2.3469772</v>
      </c>
      <c r="Q161" s="22">
        <f t="shared" si="68"/>
        <v>485.12447976737889</v>
      </c>
    </row>
    <row r="162" spans="1:17" ht="15" customHeight="1" x14ac:dyDescent="0.25">
      <c r="A162" s="18">
        <v>44049</v>
      </c>
      <c r="B162" s="21">
        <v>0</v>
      </c>
      <c r="C162" s="21">
        <v>10.964212256561929</v>
      </c>
      <c r="D162" s="22">
        <f t="shared" si="52"/>
        <v>10.964212256561929</v>
      </c>
      <c r="E162" s="16"/>
      <c r="F162" s="21">
        <v>0</v>
      </c>
      <c r="G162" s="21">
        <v>0</v>
      </c>
      <c r="H162" s="22">
        <f t="shared" si="58"/>
        <v>0</v>
      </c>
      <c r="I162" s="16"/>
      <c r="J162" s="21">
        <f t="shared" si="81"/>
        <v>0</v>
      </c>
      <c r="K162" s="22">
        <f t="shared" si="82"/>
        <v>-1008.8000000000002</v>
      </c>
      <c r="L162" s="16"/>
      <c r="M162" s="21">
        <f t="shared" si="83"/>
        <v>10.964212256561929</v>
      </c>
      <c r="N162" s="22">
        <f t="shared" si="84"/>
        <v>1504.8886920239418</v>
      </c>
      <c r="O162" s="16"/>
      <c r="P162" s="21">
        <f t="shared" si="67"/>
        <v>10.964212256561929</v>
      </c>
      <c r="Q162" s="22">
        <f t="shared" si="68"/>
        <v>496.08869202394084</v>
      </c>
    </row>
    <row r="163" spans="1:17" ht="15" customHeight="1" x14ac:dyDescent="0.25">
      <c r="A163" s="18">
        <v>44050</v>
      </c>
      <c r="B163" s="21">
        <v>0</v>
      </c>
      <c r="C163" s="21">
        <v>3.8009919999999996E-2</v>
      </c>
      <c r="D163" s="22">
        <f t="shared" si="52"/>
        <v>3.8009919999999996E-2</v>
      </c>
      <c r="E163" s="16"/>
      <c r="F163" s="21">
        <v>0</v>
      </c>
      <c r="G163" s="21">
        <v>0</v>
      </c>
      <c r="H163" s="22">
        <f t="shared" si="58"/>
        <v>0</v>
      </c>
      <c r="I163" s="16"/>
      <c r="J163" s="21">
        <f t="shared" si="81"/>
        <v>0</v>
      </c>
      <c r="K163" s="22">
        <f t="shared" si="82"/>
        <v>-1008.8000000000002</v>
      </c>
      <c r="L163" s="16"/>
      <c r="M163" s="21">
        <f t="shared" si="83"/>
        <v>3.8009919999999996E-2</v>
      </c>
      <c r="N163" s="22">
        <f t="shared" si="84"/>
        <v>1504.9267019439417</v>
      </c>
      <c r="O163" s="16"/>
      <c r="P163" s="21">
        <f t="shared" si="67"/>
        <v>3.8009919999999996E-2</v>
      </c>
      <c r="Q163" s="22">
        <f t="shared" si="68"/>
        <v>496.12670194394082</v>
      </c>
    </row>
    <row r="164" spans="1:17" ht="15" customHeight="1" x14ac:dyDescent="0.25">
      <c r="A164" s="18">
        <v>44053</v>
      </c>
      <c r="B164" s="21">
        <v>0</v>
      </c>
      <c r="C164" s="21">
        <v>11.353293789999999</v>
      </c>
      <c r="D164" s="22">
        <f t="shared" si="52"/>
        <v>11.353293789999999</v>
      </c>
      <c r="E164" s="16"/>
      <c r="F164" s="21">
        <v>3.5</v>
      </c>
      <c r="G164" s="21">
        <v>0</v>
      </c>
      <c r="H164" s="22">
        <f t="shared" si="58"/>
        <v>3.5</v>
      </c>
      <c r="I164" s="16"/>
      <c r="J164" s="21">
        <f t="shared" si="81"/>
        <v>-3.5</v>
      </c>
      <c r="K164" s="22">
        <f t="shared" si="82"/>
        <v>-1012.3000000000002</v>
      </c>
      <c r="L164" s="16"/>
      <c r="M164" s="21">
        <f t="shared" si="83"/>
        <v>11.353293789999999</v>
      </c>
      <c r="N164" s="22">
        <f t="shared" si="84"/>
        <v>1516.2799957339416</v>
      </c>
      <c r="O164" s="16"/>
      <c r="P164" s="21">
        <f t="shared" si="67"/>
        <v>7.8532937899999986</v>
      </c>
      <c r="Q164" s="22">
        <f t="shared" si="68"/>
        <v>503.97999573394083</v>
      </c>
    </row>
    <row r="165" spans="1:17" ht="15" customHeight="1" x14ac:dyDescent="0.25">
      <c r="A165" s="18">
        <v>44054</v>
      </c>
      <c r="B165" s="21">
        <v>0</v>
      </c>
      <c r="C165" s="21">
        <v>22.04146304873969</v>
      </c>
      <c r="D165" s="22">
        <f t="shared" si="52"/>
        <v>22.04146304873969</v>
      </c>
      <c r="E165" s="16"/>
      <c r="F165" s="21">
        <v>7</v>
      </c>
      <c r="G165" s="21">
        <v>0</v>
      </c>
      <c r="H165" s="22">
        <f t="shared" si="58"/>
        <v>7</v>
      </c>
      <c r="I165" s="16"/>
      <c r="J165" s="21">
        <f t="shared" si="81"/>
        <v>-7</v>
      </c>
      <c r="K165" s="22">
        <f t="shared" si="82"/>
        <v>-1019.3000000000002</v>
      </c>
      <c r="L165" s="16"/>
      <c r="M165" s="21">
        <f t="shared" si="83"/>
        <v>22.04146304873969</v>
      </c>
      <c r="N165" s="22">
        <f t="shared" si="84"/>
        <v>1538.3214587826812</v>
      </c>
      <c r="O165" s="16"/>
      <c r="P165" s="21">
        <f t="shared" si="67"/>
        <v>15.04146304873969</v>
      </c>
      <c r="Q165" s="22">
        <f t="shared" si="68"/>
        <v>519.0214587826805</v>
      </c>
    </row>
    <row r="166" spans="1:17" ht="15" customHeight="1" x14ac:dyDescent="0.25">
      <c r="A166" s="18">
        <v>44055</v>
      </c>
      <c r="B166" s="21">
        <v>0</v>
      </c>
      <c r="C166" s="21">
        <v>23.281525989999995</v>
      </c>
      <c r="D166" s="22">
        <f t="shared" si="52"/>
        <v>23.281525989999995</v>
      </c>
      <c r="E166" s="16"/>
      <c r="F166" s="21">
        <v>10.5</v>
      </c>
      <c r="G166" s="21">
        <v>0</v>
      </c>
      <c r="H166" s="22">
        <f t="shared" ref="H166:H170" si="85">+F166+G166</f>
        <v>10.5</v>
      </c>
      <c r="I166" s="16"/>
      <c r="J166" s="21">
        <f t="shared" ref="J166:J170" si="86">+B166-F166</f>
        <v>-10.5</v>
      </c>
      <c r="K166" s="22">
        <f t="shared" ref="K166:K170" si="87">+K165+J166</f>
        <v>-1029.8000000000002</v>
      </c>
      <c r="L166" s="16"/>
      <c r="M166" s="21">
        <f t="shared" ref="M166:M170" si="88">+C166-G166</f>
        <v>23.281525989999995</v>
      </c>
      <c r="N166" s="22">
        <f t="shared" ref="N166:N170" si="89">+N165+M166</f>
        <v>1561.6029847726813</v>
      </c>
      <c r="O166" s="16"/>
      <c r="P166" s="21">
        <f t="shared" si="67"/>
        <v>12.781525989999995</v>
      </c>
      <c r="Q166" s="22">
        <f t="shared" si="68"/>
        <v>531.80298477268047</v>
      </c>
    </row>
    <row r="167" spans="1:17" ht="15" customHeight="1" x14ac:dyDescent="0.25">
      <c r="A167" s="18">
        <v>44056</v>
      </c>
      <c r="B167" s="21">
        <v>0</v>
      </c>
      <c r="C167" s="21">
        <v>22.942917263292703</v>
      </c>
      <c r="D167" s="22">
        <f t="shared" si="52"/>
        <v>22.942917263292703</v>
      </c>
      <c r="E167" s="16"/>
      <c r="F167" s="21">
        <v>6.5</v>
      </c>
      <c r="G167" s="21">
        <v>0</v>
      </c>
      <c r="H167" s="22">
        <f t="shared" si="85"/>
        <v>6.5</v>
      </c>
      <c r="I167" s="16"/>
      <c r="J167" s="21">
        <f t="shared" si="86"/>
        <v>-6.5</v>
      </c>
      <c r="K167" s="22">
        <f t="shared" si="87"/>
        <v>-1036.3000000000002</v>
      </c>
      <c r="L167" s="16"/>
      <c r="M167" s="21">
        <f t="shared" si="88"/>
        <v>22.942917263292703</v>
      </c>
      <c r="N167" s="22">
        <f t="shared" si="89"/>
        <v>1584.545902035974</v>
      </c>
      <c r="O167" s="16"/>
      <c r="P167" s="21">
        <f t="shared" si="67"/>
        <v>16.442917263292703</v>
      </c>
      <c r="Q167" s="22">
        <f t="shared" si="68"/>
        <v>548.24590203597313</v>
      </c>
    </row>
    <row r="168" spans="1:17" ht="15" customHeight="1" x14ac:dyDescent="0.25">
      <c r="A168" s="18">
        <v>44057</v>
      </c>
      <c r="B168" s="21">
        <v>0</v>
      </c>
      <c r="C168" s="21">
        <v>0.8057145</v>
      </c>
      <c r="D168" s="22">
        <f t="shared" si="52"/>
        <v>0.8057145</v>
      </c>
      <c r="E168" s="16"/>
      <c r="F168" s="21">
        <v>0</v>
      </c>
      <c r="G168" s="21">
        <v>0</v>
      </c>
      <c r="H168" s="22">
        <f t="shared" si="85"/>
        <v>0</v>
      </c>
      <c r="I168" s="16"/>
      <c r="J168" s="21">
        <f t="shared" si="86"/>
        <v>0</v>
      </c>
      <c r="K168" s="22">
        <f t="shared" si="87"/>
        <v>-1036.3000000000002</v>
      </c>
      <c r="L168" s="16"/>
      <c r="M168" s="21">
        <f t="shared" si="88"/>
        <v>0.8057145</v>
      </c>
      <c r="N168" s="22">
        <f t="shared" si="89"/>
        <v>1585.351616535974</v>
      </c>
      <c r="O168" s="16"/>
      <c r="P168" s="21">
        <f t="shared" si="67"/>
        <v>0.8057145</v>
      </c>
      <c r="Q168" s="22">
        <f t="shared" si="68"/>
        <v>549.05161653597315</v>
      </c>
    </row>
    <row r="169" spans="1:17" ht="15" customHeight="1" x14ac:dyDescent="0.25">
      <c r="A169" s="18">
        <v>44060</v>
      </c>
      <c r="B169" s="21">
        <v>0</v>
      </c>
      <c r="C169" s="21">
        <v>14.0351999</v>
      </c>
      <c r="D169" s="22">
        <f t="shared" si="52"/>
        <v>14.0351999</v>
      </c>
      <c r="E169" s="16"/>
      <c r="F169" s="21">
        <v>3.5</v>
      </c>
      <c r="G169" s="21">
        <v>0</v>
      </c>
      <c r="H169" s="22">
        <f t="shared" si="85"/>
        <v>3.5</v>
      </c>
      <c r="I169" s="16"/>
      <c r="J169" s="21">
        <f t="shared" si="86"/>
        <v>-3.5</v>
      </c>
      <c r="K169" s="22">
        <f t="shared" si="87"/>
        <v>-1039.8000000000002</v>
      </c>
      <c r="L169" s="16"/>
      <c r="M169" s="21">
        <f t="shared" si="88"/>
        <v>14.0351999</v>
      </c>
      <c r="N169" s="22">
        <f t="shared" si="89"/>
        <v>1599.386816435974</v>
      </c>
      <c r="O169" s="16"/>
      <c r="P169" s="21">
        <f t="shared" si="67"/>
        <v>10.5351999</v>
      </c>
      <c r="Q169" s="22">
        <f t="shared" si="68"/>
        <v>559.58681643597311</v>
      </c>
    </row>
    <row r="170" spans="1:17" ht="15" customHeight="1" x14ac:dyDescent="0.25">
      <c r="A170" s="18">
        <v>44061</v>
      </c>
      <c r="B170" s="21">
        <v>0</v>
      </c>
      <c r="C170" s="21">
        <v>0.33659280999999996</v>
      </c>
      <c r="D170" s="22">
        <f t="shared" si="52"/>
        <v>0.33659280999999996</v>
      </c>
      <c r="E170" s="16"/>
      <c r="F170" s="21">
        <v>7</v>
      </c>
      <c r="G170" s="21">
        <v>0</v>
      </c>
      <c r="H170" s="22">
        <f t="shared" si="85"/>
        <v>7</v>
      </c>
      <c r="I170" s="16"/>
      <c r="J170" s="21">
        <f t="shared" si="86"/>
        <v>-7</v>
      </c>
      <c r="K170" s="22">
        <f t="shared" si="87"/>
        <v>-1046.8000000000002</v>
      </c>
      <c r="L170" s="16"/>
      <c r="M170" s="21">
        <f t="shared" si="88"/>
        <v>0.33659280999999996</v>
      </c>
      <c r="N170" s="22">
        <f t="shared" si="89"/>
        <v>1599.7234092459739</v>
      </c>
      <c r="O170" s="16"/>
      <c r="P170" s="21">
        <f t="shared" si="67"/>
        <v>-6.66340719</v>
      </c>
      <c r="Q170" s="22">
        <f t="shared" si="68"/>
        <v>552.92340924597306</v>
      </c>
    </row>
    <row r="171" spans="1:17" ht="15" customHeight="1" x14ac:dyDescent="0.25">
      <c r="A171" s="18">
        <v>44062</v>
      </c>
      <c r="B171" s="21">
        <v>0</v>
      </c>
      <c r="C171" s="21">
        <v>0.35276828999999998</v>
      </c>
      <c r="D171" s="22">
        <f t="shared" si="52"/>
        <v>0.35276828999999998</v>
      </c>
      <c r="E171" s="16"/>
      <c r="F171" s="21">
        <v>24</v>
      </c>
      <c r="G171" s="21">
        <v>0</v>
      </c>
      <c r="H171" s="22">
        <f t="shared" ref="H171:H176" si="90">+F171+G171</f>
        <v>24</v>
      </c>
      <c r="I171" s="16"/>
      <c r="J171" s="21">
        <f t="shared" ref="J171:J176" si="91">+B171-F171</f>
        <v>-24</v>
      </c>
      <c r="K171" s="22">
        <f t="shared" ref="K171:K176" si="92">+K170+J171</f>
        <v>-1070.8000000000002</v>
      </c>
      <c r="L171" s="16"/>
      <c r="M171" s="21">
        <f t="shared" ref="M171:M176" si="93">+C171-G171</f>
        <v>0.35276828999999998</v>
      </c>
      <c r="N171" s="22">
        <f t="shared" ref="N171:N176" si="94">+N170+M171</f>
        <v>1600.076177535974</v>
      </c>
      <c r="O171" s="16"/>
      <c r="P171" s="21">
        <f t="shared" si="67"/>
        <v>-23.64723171</v>
      </c>
      <c r="Q171" s="22">
        <f t="shared" si="68"/>
        <v>529.27617753597303</v>
      </c>
    </row>
    <row r="172" spans="1:17" ht="15" customHeight="1" x14ac:dyDescent="0.25">
      <c r="A172" s="18">
        <v>44063</v>
      </c>
      <c r="B172" s="21">
        <v>0</v>
      </c>
      <c r="C172" s="21">
        <v>0.64896123999999988</v>
      </c>
      <c r="D172" s="22">
        <f t="shared" si="52"/>
        <v>0.64896123999999988</v>
      </c>
      <c r="E172" s="16"/>
      <c r="F172" s="21">
        <v>30.5</v>
      </c>
      <c r="G172" s="21">
        <v>0</v>
      </c>
      <c r="H172" s="22">
        <f t="shared" si="90"/>
        <v>30.5</v>
      </c>
      <c r="I172" s="16"/>
      <c r="J172" s="21">
        <f t="shared" si="91"/>
        <v>-30.5</v>
      </c>
      <c r="K172" s="22">
        <f t="shared" si="92"/>
        <v>-1101.3000000000002</v>
      </c>
      <c r="L172" s="16"/>
      <c r="M172" s="21">
        <f t="shared" si="93"/>
        <v>0.64896123999999988</v>
      </c>
      <c r="N172" s="22">
        <f t="shared" si="94"/>
        <v>1600.7251387759741</v>
      </c>
      <c r="O172" s="16"/>
      <c r="P172" s="21">
        <f t="shared" si="67"/>
        <v>-29.851038760000002</v>
      </c>
      <c r="Q172" s="22">
        <f t="shared" si="68"/>
        <v>499.42513877597304</v>
      </c>
    </row>
    <row r="173" spans="1:17" ht="15" customHeight="1" x14ac:dyDescent="0.25">
      <c r="A173" s="18">
        <v>44064</v>
      </c>
      <c r="B173" s="21">
        <v>0</v>
      </c>
      <c r="C173" s="21">
        <v>0</v>
      </c>
      <c r="D173" s="22">
        <f t="shared" si="52"/>
        <v>0</v>
      </c>
      <c r="E173" s="16"/>
      <c r="F173" s="21">
        <v>8</v>
      </c>
      <c r="G173" s="21">
        <v>0</v>
      </c>
      <c r="H173" s="22">
        <f t="shared" si="90"/>
        <v>8</v>
      </c>
      <c r="I173" s="16"/>
      <c r="J173" s="21">
        <f t="shared" si="91"/>
        <v>-8</v>
      </c>
      <c r="K173" s="22">
        <f t="shared" si="92"/>
        <v>-1109.3000000000002</v>
      </c>
      <c r="L173" s="16"/>
      <c r="M173" s="21">
        <f t="shared" si="93"/>
        <v>0</v>
      </c>
      <c r="N173" s="22">
        <f t="shared" si="94"/>
        <v>1600.7251387759741</v>
      </c>
      <c r="O173" s="16"/>
      <c r="P173" s="21">
        <f t="shared" si="67"/>
        <v>-8</v>
      </c>
      <c r="Q173" s="22">
        <f t="shared" si="68"/>
        <v>491.42513877597304</v>
      </c>
    </row>
    <row r="174" spans="1:17" ht="15" customHeight="1" x14ac:dyDescent="0.25">
      <c r="A174" s="18">
        <v>44067</v>
      </c>
      <c r="B174" s="21">
        <v>0</v>
      </c>
      <c r="C174" s="21">
        <v>33.387838760000001</v>
      </c>
      <c r="D174" s="22">
        <f t="shared" si="52"/>
        <v>33.387838760000001</v>
      </c>
      <c r="E174" s="16"/>
      <c r="F174" s="21">
        <v>0</v>
      </c>
      <c r="G174" s="21">
        <v>0</v>
      </c>
      <c r="H174" s="22">
        <f t="shared" si="90"/>
        <v>0</v>
      </c>
      <c r="I174" s="16"/>
      <c r="J174" s="21">
        <f t="shared" si="91"/>
        <v>0</v>
      </c>
      <c r="K174" s="22">
        <f t="shared" si="92"/>
        <v>-1109.3000000000002</v>
      </c>
      <c r="L174" s="16"/>
      <c r="M174" s="21">
        <f t="shared" si="93"/>
        <v>33.387838760000001</v>
      </c>
      <c r="N174" s="22">
        <f t="shared" si="94"/>
        <v>1634.1129775359741</v>
      </c>
      <c r="O174" s="16"/>
      <c r="P174" s="21">
        <f t="shared" si="67"/>
        <v>33.387838760000001</v>
      </c>
      <c r="Q174" s="22">
        <f t="shared" si="68"/>
        <v>524.812977535973</v>
      </c>
    </row>
    <row r="175" spans="1:17" ht="15" customHeight="1" x14ac:dyDescent="0.25">
      <c r="A175" s="18">
        <v>44068</v>
      </c>
      <c r="B175" s="21">
        <v>0</v>
      </c>
      <c r="C175" s="21">
        <v>3.8313558901353701</v>
      </c>
      <c r="D175" s="22">
        <f t="shared" si="52"/>
        <v>3.8313558901353701</v>
      </c>
      <c r="E175" s="16"/>
      <c r="F175" s="21">
        <v>0</v>
      </c>
      <c r="G175" s="21">
        <v>0</v>
      </c>
      <c r="H175" s="22">
        <f t="shared" si="90"/>
        <v>0</v>
      </c>
      <c r="I175" s="16"/>
      <c r="J175" s="21">
        <f t="shared" si="91"/>
        <v>0</v>
      </c>
      <c r="K175" s="22">
        <f t="shared" si="92"/>
        <v>-1109.3000000000002</v>
      </c>
      <c r="L175" s="16"/>
      <c r="M175" s="21">
        <f t="shared" si="93"/>
        <v>3.8313558901353701</v>
      </c>
      <c r="N175" s="22">
        <f t="shared" si="94"/>
        <v>1637.9443334261096</v>
      </c>
      <c r="O175" s="16"/>
      <c r="P175" s="21">
        <f t="shared" si="67"/>
        <v>3.8313558901353701</v>
      </c>
      <c r="Q175" s="22">
        <f t="shared" si="68"/>
        <v>528.64433342610835</v>
      </c>
    </row>
    <row r="176" spans="1:17" ht="15" customHeight="1" x14ac:dyDescent="0.25">
      <c r="A176" s="18">
        <v>44069</v>
      </c>
      <c r="B176" s="21">
        <v>0</v>
      </c>
      <c r="C176" s="21">
        <v>9.2010480000000006E-2</v>
      </c>
      <c r="D176" s="22">
        <f t="shared" si="52"/>
        <v>9.2010480000000006E-2</v>
      </c>
      <c r="E176" s="16"/>
      <c r="F176" s="21">
        <v>10.199999999999999</v>
      </c>
      <c r="G176" s="21">
        <v>0</v>
      </c>
      <c r="H176" s="22">
        <f t="shared" si="90"/>
        <v>10.199999999999999</v>
      </c>
      <c r="I176" s="16"/>
      <c r="J176" s="21">
        <f t="shared" si="91"/>
        <v>-10.199999999999999</v>
      </c>
      <c r="K176" s="22">
        <f t="shared" si="92"/>
        <v>-1119.5000000000002</v>
      </c>
      <c r="L176" s="16"/>
      <c r="M176" s="21">
        <f t="shared" si="93"/>
        <v>9.2010480000000006E-2</v>
      </c>
      <c r="N176" s="22">
        <f t="shared" si="94"/>
        <v>1638.0363439061096</v>
      </c>
      <c r="O176" s="16"/>
      <c r="P176" s="21">
        <f t="shared" si="67"/>
        <v>-10.107989519999999</v>
      </c>
      <c r="Q176" s="22">
        <f t="shared" si="68"/>
        <v>518.5363439061083</v>
      </c>
    </row>
    <row r="177" spans="1:17" ht="15" customHeight="1" x14ac:dyDescent="0.25">
      <c r="A177" s="18">
        <v>44070</v>
      </c>
      <c r="B177" s="21">
        <v>0</v>
      </c>
      <c r="C177" s="21">
        <v>1.0231025</v>
      </c>
      <c r="D177" s="22">
        <f t="shared" si="52"/>
        <v>1.0231025</v>
      </c>
      <c r="E177" s="16"/>
      <c r="F177" s="21">
        <v>3.5</v>
      </c>
      <c r="G177" s="21">
        <v>0</v>
      </c>
      <c r="H177" s="22">
        <f t="shared" ref="H177:H184" si="95">+F177+G177</f>
        <v>3.5</v>
      </c>
      <c r="I177" s="16"/>
      <c r="J177" s="21">
        <f t="shared" ref="J177:J180" si="96">+B177-F177</f>
        <v>-3.5</v>
      </c>
      <c r="K177" s="22">
        <f t="shared" ref="K177:K180" si="97">+K176+J177</f>
        <v>-1123.0000000000002</v>
      </c>
      <c r="L177" s="16"/>
      <c r="M177" s="21">
        <f t="shared" ref="M177:M180" si="98">+C177-G177</f>
        <v>1.0231025</v>
      </c>
      <c r="N177" s="22">
        <f t="shared" ref="N177:N180" si="99">+N176+M177</f>
        <v>1639.0594464061096</v>
      </c>
      <c r="O177" s="16"/>
      <c r="P177" s="21">
        <f t="shared" si="67"/>
        <v>-2.4768974999999998</v>
      </c>
      <c r="Q177" s="22">
        <f t="shared" si="68"/>
        <v>516.05944640610835</v>
      </c>
    </row>
    <row r="178" spans="1:17" ht="15" customHeight="1" x14ac:dyDescent="0.25">
      <c r="A178" s="18">
        <v>44071</v>
      </c>
      <c r="B178" s="21">
        <v>0</v>
      </c>
      <c r="C178" s="21">
        <v>13.728965279999999</v>
      </c>
      <c r="D178" s="22">
        <f t="shared" si="52"/>
        <v>13.728965279999999</v>
      </c>
      <c r="E178" s="16"/>
      <c r="F178" s="21">
        <v>9.6999999999999993</v>
      </c>
      <c r="G178" s="21">
        <v>0</v>
      </c>
      <c r="H178" s="22">
        <f t="shared" si="95"/>
        <v>9.6999999999999993</v>
      </c>
      <c r="I178" s="16"/>
      <c r="J178" s="21">
        <f t="shared" si="96"/>
        <v>-9.6999999999999993</v>
      </c>
      <c r="K178" s="22">
        <f t="shared" si="97"/>
        <v>-1132.7000000000003</v>
      </c>
      <c r="L178" s="16"/>
      <c r="M178" s="21">
        <f t="shared" si="98"/>
        <v>13.728965279999999</v>
      </c>
      <c r="N178" s="22">
        <f t="shared" si="99"/>
        <v>1652.7884116861096</v>
      </c>
      <c r="O178" s="16"/>
      <c r="P178" s="21">
        <f t="shared" si="67"/>
        <v>4.0289652799999995</v>
      </c>
      <c r="Q178" s="22">
        <f t="shared" si="68"/>
        <v>520.08841168610832</v>
      </c>
    </row>
    <row r="179" spans="1:17" ht="15" customHeight="1" x14ac:dyDescent="0.25">
      <c r="A179" s="18">
        <v>44074</v>
      </c>
      <c r="B179" s="21">
        <v>0</v>
      </c>
      <c r="C179" s="21">
        <v>14.375449189999999</v>
      </c>
      <c r="D179" s="22">
        <f t="shared" si="52"/>
        <v>14.375449189999999</v>
      </c>
      <c r="E179" s="16"/>
      <c r="F179" s="21">
        <v>0</v>
      </c>
      <c r="G179" s="21">
        <v>0</v>
      </c>
      <c r="H179" s="22">
        <f t="shared" si="95"/>
        <v>0</v>
      </c>
      <c r="I179" s="16"/>
      <c r="J179" s="21">
        <f t="shared" si="96"/>
        <v>0</v>
      </c>
      <c r="K179" s="22">
        <f t="shared" si="97"/>
        <v>-1132.7000000000003</v>
      </c>
      <c r="L179" s="16"/>
      <c r="M179" s="21">
        <f t="shared" si="98"/>
        <v>14.375449189999999</v>
      </c>
      <c r="N179" s="22">
        <f t="shared" si="99"/>
        <v>1667.1638608761095</v>
      </c>
      <c r="O179" s="16"/>
      <c r="P179" s="21">
        <f t="shared" si="67"/>
        <v>14.375449189999999</v>
      </c>
      <c r="Q179" s="22">
        <f t="shared" si="68"/>
        <v>534.46386087610836</v>
      </c>
    </row>
    <row r="180" spans="1:17" ht="15" customHeight="1" x14ac:dyDescent="0.25">
      <c r="A180" s="18">
        <v>44075</v>
      </c>
      <c r="B180" s="21">
        <v>0</v>
      </c>
      <c r="C180" s="21">
        <v>2.1808476699999999</v>
      </c>
      <c r="D180" s="22">
        <f t="shared" si="52"/>
        <v>2.1808476699999999</v>
      </c>
      <c r="E180" s="16"/>
      <c r="F180" s="21">
        <v>5.5</v>
      </c>
      <c r="G180" s="21">
        <v>0</v>
      </c>
      <c r="H180" s="22">
        <f t="shared" si="95"/>
        <v>5.5</v>
      </c>
      <c r="I180" s="16"/>
      <c r="J180" s="21">
        <f t="shared" si="96"/>
        <v>-5.5</v>
      </c>
      <c r="K180" s="22">
        <f t="shared" si="97"/>
        <v>-1138.2000000000003</v>
      </c>
      <c r="L180" s="16"/>
      <c r="M180" s="21">
        <f t="shared" si="98"/>
        <v>2.1808476699999999</v>
      </c>
      <c r="N180" s="22">
        <f t="shared" si="99"/>
        <v>1669.3447085461096</v>
      </c>
      <c r="O180" s="16"/>
      <c r="P180" s="21">
        <f t="shared" si="67"/>
        <v>-3.3191523300000001</v>
      </c>
      <c r="Q180" s="22">
        <f t="shared" si="68"/>
        <v>531.1447085461084</v>
      </c>
    </row>
    <row r="181" spans="1:17" ht="15" customHeight="1" x14ac:dyDescent="0.25">
      <c r="A181" s="18">
        <v>44076</v>
      </c>
      <c r="B181" s="21">
        <v>0</v>
      </c>
      <c r="C181" s="21">
        <v>1.1787978400000001</v>
      </c>
      <c r="D181" s="22">
        <f t="shared" si="52"/>
        <v>1.1787978400000001</v>
      </c>
      <c r="E181" s="16"/>
      <c r="F181" s="21">
        <v>6</v>
      </c>
      <c r="G181" s="21">
        <v>0</v>
      </c>
      <c r="H181" s="22">
        <f t="shared" si="95"/>
        <v>6</v>
      </c>
      <c r="I181" s="16"/>
      <c r="J181" s="21">
        <f t="shared" ref="J181:J184" si="100">+B181-F181</f>
        <v>-6</v>
      </c>
      <c r="K181" s="22">
        <f t="shared" ref="K181:K184" si="101">+K180+J181</f>
        <v>-1144.2000000000003</v>
      </c>
      <c r="L181" s="16"/>
      <c r="M181" s="21">
        <f t="shared" ref="M181:M184" si="102">+C181-G181</f>
        <v>1.1787978400000001</v>
      </c>
      <c r="N181" s="22">
        <f t="shared" ref="N181:N184" si="103">+N180+M181</f>
        <v>1670.5235063861096</v>
      </c>
      <c r="O181" s="16"/>
      <c r="P181" s="21">
        <f t="shared" si="67"/>
        <v>-4.8212021600000003</v>
      </c>
      <c r="Q181" s="22">
        <f t="shared" si="68"/>
        <v>526.32350638610842</v>
      </c>
    </row>
    <row r="182" spans="1:17" ht="15" customHeight="1" x14ac:dyDescent="0.25">
      <c r="A182" s="18">
        <v>44077</v>
      </c>
      <c r="B182" s="21">
        <v>0</v>
      </c>
      <c r="C182" s="21">
        <v>13.228210598311458</v>
      </c>
      <c r="D182" s="22">
        <f t="shared" si="52"/>
        <v>13.228210598311458</v>
      </c>
      <c r="E182" s="16"/>
      <c r="F182" s="21">
        <v>12</v>
      </c>
      <c r="G182" s="21">
        <v>0</v>
      </c>
      <c r="H182" s="22">
        <f t="shared" si="95"/>
        <v>12</v>
      </c>
      <c r="I182" s="16"/>
      <c r="J182" s="21">
        <f t="shared" si="100"/>
        <v>-12</v>
      </c>
      <c r="K182" s="22">
        <f t="shared" si="101"/>
        <v>-1156.2000000000003</v>
      </c>
      <c r="L182" s="16"/>
      <c r="M182" s="21">
        <f t="shared" si="102"/>
        <v>13.228210598311458</v>
      </c>
      <c r="N182" s="22">
        <f t="shared" si="103"/>
        <v>1683.7517169844211</v>
      </c>
      <c r="O182" s="16"/>
      <c r="P182" s="21">
        <f t="shared" si="67"/>
        <v>1.228210598311458</v>
      </c>
      <c r="Q182" s="22">
        <f t="shared" si="68"/>
        <v>527.55171698441984</v>
      </c>
    </row>
    <row r="183" spans="1:17" ht="15" customHeight="1" x14ac:dyDescent="0.25">
      <c r="A183" s="18">
        <v>44078</v>
      </c>
      <c r="B183" s="21">
        <v>0</v>
      </c>
      <c r="C183" s="21">
        <v>0.23965640999999999</v>
      </c>
      <c r="D183" s="22">
        <f t="shared" si="52"/>
        <v>0.23965640999999999</v>
      </c>
      <c r="E183" s="16"/>
      <c r="F183" s="21">
        <v>6</v>
      </c>
      <c r="G183" s="21">
        <v>0</v>
      </c>
      <c r="H183" s="22">
        <f t="shared" si="95"/>
        <v>6</v>
      </c>
      <c r="I183" s="16"/>
      <c r="J183" s="21">
        <f t="shared" si="100"/>
        <v>-6</v>
      </c>
      <c r="K183" s="22">
        <f t="shared" si="101"/>
        <v>-1162.2000000000003</v>
      </c>
      <c r="L183" s="16"/>
      <c r="M183" s="21">
        <f t="shared" si="102"/>
        <v>0.23965640999999999</v>
      </c>
      <c r="N183" s="22">
        <f t="shared" si="103"/>
        <v>1683.9913733944211</v>
      </c>
      <c r="O183" s="16"/>
      <c r="P183" s="21">
        <f t="shared" si="67"/>
        <v>-5.7603435899999997</v>
      </c>
      <c r="Q183" s="22">
        <f t="shared" si="68"/>
        <v>521.79137339441979</v>
      </c>
    </row>
    <row r="184" spans="1:17" ht="15" customHeight="1" x14ac:dyDescent="0.25">
      <c r="A184" s="18">
        <v>44081</v>
      </c>
      <c r="B184" s="21">
        <v>0</v>
      </c>
      <c r="C184" s="21">
        <v>1.7079700000000001E-3</v>
      </c>
      <c r="D184" s="22">
        <f t="shared" si="52"/>
        <v>1.7079700000000001E-3</v>
      </c>
      <c r="E184" s="16"/>
      <c r="F184" s="21">
        <v>3.5</v>
      </c>
      <c r="G184" s="21">
        <v>0</v>
      </c>
      <c r="H184" s="22">
        <f t="shared" si="95"/>
        <v>3.5</v>
      </c>
      <c r="I184" s="16"/>
      <c r="J184" s="21">
        <f t="shared" si="100"/>
        <v>-3.5</v>
      </c>
      <c r="K184" s="22">
        <f t="shared" si="101"/>
        <v>-1165.7000000000003</v>
      </c>
      <c r="L184" s="16"/>
      <c r="M184" s="21">
        <f t="shared" si="102"/>
        <v>1.7079700000000001E-3</v>
      </c>
      <c r="N184" s="22">
        <f t="shared" si="103"/>
        <v>1683.9930813644212</v>
      </c>
      <c r="O184" s="16"/>
      <c r="P184" s="21">
        <f t="shared" si="67"/>
        <v>-3.49829203</v>
      </c>
      <c r="Q184" s="22">
        <f t="shared" si="68"/>
        <v>518.29308136441978</v>
      </c>
    </row>
    <row r="185" spans="1:17" ht="15" customHeight="1" x14ac:dyDescent="0.25">
      <c r="A185" s="18">
        <v>44082</v>
      </c>
      <c r="B185" s="21">
        <v>0</v>
      </c>
      <c r="C185" s="21">
        <v>15.720587269999999</v>
      </c>
      <c r="D185" s="22">
        <f t="shared" si="52"/>
        <v>15.720587269999999</v>
      </c>
      <c r="E185" s="16"/>
      <c r="F185" s="21">
        <v>4.5</v>
      </c>
      <c r="G185" s="21">
        <v>0</v>
      </c>
      <c r="H185" s="22">
        <f t="shared" ref="H185:H207" si="104">+F185+G185</f>
        <v>4.5</v>
      </c>
      <c r="I185" s="16"/>
      <c r="J185" s="21">
        <f t="shared" ref="J185:J191" si="105">+B185-F185</f>
        <v>-4.5</v>
      </c>
      <c r="K185" s="22">
        <f t="shared" ref="K185:K191" si="106">+K184+J185</f>
        <v>-1170.2000000000003</v>
      </c>
      <c r="L185" s="16"/>
      <c r="M185" s="21">
        <f t="shared" ref="M185:M191" si="107">+C185-G185</f>
        <v>15.720587269999999</v>
      </c>
      <c r="N185" s="22">
        <f t="shared" ref="N185:N191" si="108">+N184+M185</f>
        <v>1699.7136686344211</v>
      </c>
      <c r="O185" s="16"/>
      <c r="P185" s="21">
        <f t="shared" si="67"/>
        <v>11.220587269999999</v>
      </c>
      <c r="Q185" s="22">
        <f t="shared" si="68"/>
        <v>529.51366863441979</v>
      </c>
    </row>
    <row r="186" spans="1:17" ht="15" customHeight="1" x14ac:dyDescent="0.25">
      <c r="A186" s="18">
        <v>44083</v>
      </c>
      <c r="B186" s="21">
        <v>0</v>
      </c>
      <c r="C186" s="21">
        <v>2.3890000000000001E-4</v>
      </c>
      <c r="D186" s="22">
        <f t="shared" si="52"/>
        <v>2.3890000000000001E-4</v>
      </c>
      <c r="E186" s="16"/>
      <c r="F186" s="21">
        <v>0</v>
      </c>
      <c r="G186" s="21">
        <v>0</v>
      </c>
      <c r="H186" s="22">
        <f t="shared" si="104"/>
        <v>0</v>
      </c>
      <c r="I186" s="16"/>
      <c r="J186" s="21">
        <f t="shared" si="105"/>
        <v>0</v>
      </c>
      <c r="K186" s="22">
        <f t="shared" si="106"/>
        <v>-1170.2000000000003</v>
      </c>
      <c r="L186" s="16"/>
      <c r="M186" s="21">
        <f t="shared" si="107"/>
        <v>2.3890000000000001E-4</v>
      </c>
      <c r="N186" s="22">
        <f t="shared" si="108"/>
        <v>1699.7139075344212</v>
      </c>
      <c r="O186" s="16"/>
      <c r="P186" s="21">
        <f t="shared" si="67"/>
        <v>2.3890000000000001E-4</v>
      </c>
      <c r="Q186" s="22">
        <f t="shared" si="68"/>
        <v>529.51390753441979</v>
      </c>
    </row>
    <row r="187" spans="1:17" ht="15" customHeight="1" x14ac:dyDescent="0.25">
      <c r="A187" s="18">
        <v>44084</v>
      </c>
      <c r="B187" s="21">
        <v>0</v>
      </c>
      <c r="C187" s="21">
        <v>25.91016914732133</v>
      </c>
      <c r="D187" s="22">
        <f t="shared" si="52"/>
        <v>25.91016914732133</v>
      </c>
      <c r="E187" s="16"/>
      <c r="F187" s="21">
        <v>3</v>
      </c>
      <c r="G187" s="21">
        <v>0</v>
      </c>
      <c r="H187" s="22">
        <f t="shared" si="104"/>
        <v>3</v>
      </c>
      <c r="I187" s="16"/>
      <c r="J187" s="21">
        <f t="shared" si="105"/>
        <v>-3</v>
      </c>
      <c r="K187" s="22">
        <f t="shared" si="106"/>
        <v>-1173.2000000000003</v>
      </c>
      <c r="L187" s="16"/>
      <c r="M187" s="21">
        <f t="shared" si="107"/>
        <v>25.91016914732133</v>
      </c>
      <c r="N187" s="22">
        <f t="shared" si="108"/>
        <v>1725.6240766817425</v>
      </c>
      <c r="O187" s="16"/>
      <c r="P187" s="21">
        <f t="shared" si="67"/>
        <v>22.91016914732133</v>
      </c>
      <c r="Q187" s="22">
        <f t="shared" si="68"/>
        <v>552.4240766817411</v>
      </c>
    </row>
    <row r="188" spans="1:17" ht="15" customHeight="1" x14ac:dyDescent="0.25">
      <c r="A188" s="18">
        <v>44085</v>
      </c>
      <c r="B188" s="21">
        <v>0</v>
      </c>
      <c r="C188" s="21">
        <v>0.24901028999999997</v>
      </c>
      <c r="D188" s="22">
        <f t="shared" si="52"/>
        <v>0.24901028999999997</v>
      </c>
      <c r="E188" s="16"/>
      <c r="F188" s="21">
        <v>0.5</v>
      </c>
      <c r="G188" s="21">
        <v>0</v>
      </c>
      <c r="H188" s="22">
        <f t="shared" si="104"/>
        <v>0.5</v>
      </c>
      <c r="I188" s="16"/>
      <c r="J188" s="21">
        <f t="shared" si="105"/>
        <v>-0.5</v>
      </c>
      <c r="K188" s="22">
        <f t="shared" si="106"/>
        <v>-1173.7000000000003</v>
      </c>
      <c r="L188" s="16"/>
      <c r="M188" s="21">
        <f t="shared" si="107"/>
        <v>0.24901028999999997</v>
      </c>
      <c r="N188" s="22">
        <f t="shared" si="108"/>
        <v>1725.8730869717424</v>
      </c>
      <c r="O188" s="16"/>
      <c r="P188" s="21">
        <f t="shared" si="67"/>
        <v>-0.25098971000000003</v>
      </c>
      <c r="Q188" s="22">
        <f t="shared" si="68"/>
        <v>552.1730869717411</v>
      </c>
    </row>
    <row r="189" spans="1:17" ht="15" customHeight="1" x14ac:dyDescent="0.25">
      <c r="A189" s="18">
        <v>44088</v>
      </c>
      <c r="B189" s="21">
        <v>0</v>
      </c>
      <c r="C189" s="21">
        <v>2.8756000000000002E-4</v>
      </c>
      <c r="D189" s="22">
        <f t="shared" si="52"/>
        <v>2.8756000000000002E-4</v>
      </c>
      <c r="E189" s="16"/>
      <c r="F189" s="21">
        <v>5</v>
      </c>
      <c r="G189" s="21">
        <v>0</v>
      </c>
      <c r="H189" s="22">
        <f t="shared" si="104"/>
        <v>5</v>
      </c>
      <c r="I189" s="16"/>
      <c r="J189" s="21">
        <f t="shared" si="105"/>
        <v>-5</v>
      </c>
      <c r="K189" s="22">
        <f t="shared" si="106"/>
        <v>-1178.7000000000003</v>
      </c>
      <c r="L189" s="16"/>
      <c r="M189" s="21">
        <f t="shared" si="107"/>
        <v>2.8756000000000002E-4</v>
      </c>
      <c r="N189" s="22">
        <f t="shared" si="108"/>
        <v>1725.8733745317425</v>
      </c>
      <c r="O189" s="16"/>
      <c r="P189" s="21">
        <f t="shared" si="67"/>
        <v>-4.9997124399999997</v>
      </c>
      <c r="Q189" s="22">
        <f t="shared" si="68"/>
        <v>547.17337453174105</v>
      </c>
    </row>
    <row r="190" spans="1:17" ht="15" customHeight="1" x14ac:dyDescent="0.25">
      <c r="A190" s="18">
        <v>44089</v>
      </c>
      <c r="B190" s="21">
        <v>0</v>
      </c>
      <c r="C190" s="21">
        <v>8.9722814499999988</v>
      </c>
      <c r="D190" s="22">
        <f t="shared" si="52"/>
        <v>8.9722814499999988</v>
      </c>
      <c r="E190" s="16"/>
      <c r="F190" s="21">
        <v>9.5</v>
      </c>
      <c r="G190" s="21">
        <v>25</v>
      </c>
      <c r="H190" s="22">
        <f t="shared" si="104"/>
        <v>34.5</v>
      </c>
      <c r="I190" s="16"/>
      <c r="J190" s="21">
        <f t="shared" si="105"/>
        <v>-9.5</v>
      </c>
      <c r="K190" s="22">
        <f t="shared" si="106"/>
        <v>-1188.2000000000003</v>
      </c>
      <c r="L190" s="16"/>
      <c r="M190" s="21">
        <f t="shared" si="107"/>
        <v>-16.027718550000003</v>
      </c>
      <c r="N190" s="22">
        <f t="shared" si="108"/>
        <v>1709.8456559817425</v>
      </c>
      <c r="O190" s="16"/>
      <c r="P190" s="21">
        <f t="shared" si="67"/>
        <v>-25.527718550000003</v>
      </c>
      <c r="Q190" s="22">
        <f t="shared" si="68"/>
        <v>521.64565598174102</v>
      </c>
    </row>
    <row r="191" spans="1:17" ht="15" customHeight="1" x14ac:dyDescent="0.25">
      <c r="A191" s="18">
        <v>44090</v>
      </c>
      <c r="B191" s="21">
        <v>0</v>
      </c>
      <c r="C191" s="21">
        <v>0</v>
      </c>
      <c r="D191" s="22">
        <f t="shared" si="52"/>
        <v>0</v>
      </c>
      <c r="E191" s="16"/>
      <c r="F191" s="21">
        <v>6</v>
      </c>
      <c r="G191" s="21">
        <v>0</v>
      </c>
      <c r="H191" s="22">
        <f t="shared" si="104"/>
        <v>6</v>
      </c>
      <c r="I191" s="16"/>
      <c r="J191" s="21">
        <f t="shared" si="105"/>
        <v>-6</v>
      </c>
      <c r="K191" s="22">
        <f t="shared" si="106"/>
        <v>-1194.2000000000003</v>
      </c>
      <c r="L191" s="16"/>
      <c r="M191" s="21">
        <f t="shared" si="107"/>
        <v>0</v>
      </c>
      <c r="N191" s="22">
        <f t="shared" si="108"/>
        <v>1709.8456559817425</v>
      </c>
      <c r="O191" s="16"/>
      <c r="P191" s="21">
        <f t="shared" si="67"/>
        <v>-6</v>
      </c>
      <c r="Q191" s="22">
        <f t="shared" si="68"/>
        <v>515.64565598174102</v>
      </c>
    </row>
    <row r="192" spans="1:17" ht="15" customHeight="1" x14ac:dyDescent="0.25">
      <c r="A192" s="18">
        <v>44091</v>
      </c>
      <c r="B192" s="21">
        <v>0</v>
      </c>
      <c r="C192" s="21">
        <v>0.86891257</v>
      </c>
      <c r="D192" s="22">
        <f t="shared" si="52"/>
        <v>0.86891257</v>
      </c>
      <c r="E192" s="16"/>
      <c r="F192" s="21">
        <v>3.5</v>
      </c>
      <c r="G192" s="21">
        <v>0</v>
      </c>
      <c r="H192" s="22">
        <f t="shared" si="104"/>
        <v>3.5</v>
      </c>
      <c r="I192" s="16"/>
      <c r="J192" s="21">
        <f t="shared" ref="J192:J196" si="109">+B192-F192</f>
        <v>-3.5</v>
      </c>
      <c r="K192" s="22">
        <f t="shared" ref="K192:K196" si="110">+K191+J192</f>
        <v>-1197.7000000000003</v>
      </c>
      <c r="L192" s="16"/>
      <c r="M192" s="21">
        <f t="shared" ref="M192:M196" si="111">+C192-G192</f>
        <v>0.86891257</v>
      </c>
      <c r="N192" s="22">
        <f t="shared" ref="N192:N196" si="112">+N191+M192</f>
        <v>1710.7145685517426</v>
      </c>
      <c r="O192" s="16"/>
      <c r="P192" s="21">
        <f t="shared" si="67"/>
        <v>-2.63108743</v>
      </c>
      <c r="Q192" s="22">
        <f t="shared" si="68"/>
        <v>513.01456855174104</v>
      </c>
    </row>
    <row r="193" spans="1:18" ht="15" customHeight="1" x14ac:dyDescent="0.25">
      <c r="A193" s="18">
        <v>44092</v>
      </c>
      <c r="B193" s="21">
        <v>0</v>
      </c>
      <c r="C193" s="21">
        <v>0.95048792000000004</v>
      </c>
      <c r="D193" s="22">
        <f t="shared" si="52"/>
        <v>0.95048792000000004</v>
      </c>
      <c r="E193" s="16"/>
      <c r="F193" s="21">
        <v>4.5</v>
      </c>
      <c r="G193" s="21">
        <v>0</v>
      </c>
      <c r="H193" s="22">
        <f t="shared" si="104"/>
        <v>4.5</v>
      </c>
      <c r="I193" s="16"/>
      <c r="J193" s="21">
        <f t="shared" si="109"/>
        <v>-4.5</v>
      </c>
      <c r="K193" s="22">
        <f t="shared" si="110"/>
        <v>-1202.2000000000003</v>
      </c>
      <c r="L193" s="16"/>
      <c r="M193" s="21">
        <f t="shared" si="111"/>
        <v>0.95048792000000004</v>
      </c>
      <c r="N193" s="22">
        <f t="shared" si="112"/>
        <v>1711.6650564717424</v>
      </c>
      <c r="O193" s="16"/>
      <c r="P193" s="21">
        <f t="shared" si="67"/>
        <v>-3.54951208</v>
      </c>
      <c r="Q193" s="22">
        <f t="shared" si="68"/>
        <v>509.46505647174104</v>
      </c>
    </row>
    <row r="194" spans="1:18" ht="15" customHeight="1" x14ac:dyDescent="0.25">
      <c r="A194" s="18">
        <v>44095</v>
      </c>
      <c r="B194" s="21">
        <v>0</v>
      </c>
      <c r="C194" s="21">
        <v>7.9434332699999999</v>
      </c>
      <c r="D194" s="22">
        <f t="shared" si="52"/>
        <v>7.9434332699999999</v>
      </c>
      <c r="E194" s="16"/>
      <c r="F194" s="21">
        <v>10</v>
      </c>
      <c r="G194" s="21">
        <v>0</v>
      </c>
      <c r="H194" s="22">
        <f t="shared" si="104"/>
        <v>10</v>
      </c>
      <c r="I194" s="16"/>
      <c r="J194" s="21">
        <f t="shared" si="109"/>
        <v>-10</v>
      </c>
      <c r="K194" s="22">
        <f t="shared" si="110"/>
        <v>-1212.2000000000003</v>
      </c>
      <c r="L194" s="16"/>
      <c r="M194" s="21">
        <f t="shared" si="111"/>
        <v>7.9434332699999999</v>
      </c>
      <c r="N194" s="22">
        <f t="shared" si="112"/>
        <v>1719.6084897417425</v>
      </c>
      <c r="O194" s="16"/>
      <c r="P194" s="21">
        <f t="shared" si="67"/>
        <v>-2.0565667300000001</v>
      </c>
      <c r="Q194" s="22">
        <f t="shared" si="68"/>
        <v>507.40848974174105</v>
      </c>
    </row>
    <row r="195" spans="1:18" ht="15" customHeight="1" x14ac:dyDescent="0.25">
      <c r="A195" s="18">
        <v>44096</v>
      </c>
      <c r="B195" s="21">
        <v>0</v>
      </c>
      <c r="C195" s="21">
        <v>25.59826503</v>
      </c>
      <c r="D195" s="22">
        <f t="shared" si="52"/>
        <v>25.59826503</v>
      </c>
      <c r="E195" s="16"/>
      <c r="F195" s="21">
        <v>4</v>
      </c>
      <c r="G195" s="21">
        <v>0</v>
      </c>
      <c r="H195" s="22">
        <f t="shared" si="104"/>
        <v>4</v>
      </c>
      <c r="I195" s="16"/>
      <c r="J195" s="21">
        <f t="shared" si="109"/>
        <v>-4</v>
      </c>
      <c r="K195" s="22">
        <f t="shared" si="110"/>
        <v>-1216.2000000000003</v>
      </c>
      <c r="L195" s="16"/>
      <c r="M195" s="21">
        <f t="shared" si="111"/>
        <v>25.59826503</v>
      </c>
      <c r="N195" s="22">
        <f t="shared" si="112"/>
        <v>1745.2067547717425</v>
      </c>
      <c r="O195" s="16"/>
      <c r="P195" s="21">
        <f t="shared" si="67"/>
        <v>21.59826503</v>
      </c>
      <c r="Q195" s="22">
        <f t="shared" si="68"/>
        <v>529.00675477174104</v>
      </c>
    </row>
    <row r="196" spans="1:18" ht="15" customHeight="1" x14ac:dyDescent="0.25">
      <c r="A196" s="18">
        <v>44097</v>
      </c>
      <c r="B196" s="21">
        <v>0</v>
      </c>
      <c r="C196" s="21">
        <v>0.50824530000000001</v>
      </c>
      <c r="D196" s="22">
        <f t="shared" si="52"/>
        <v>0.50824530000000001</v>
      </c>
      <c r="E196" s="16"/>
      <c r="F196" s="21">
        <v>5</v>
      </c>
      <c r="G196" s="21">
        <v>0</v>
      </c>
      <c r="H196" s="22">
        <f t="shared" si="104"/>
        <v>5</v>
      </c>
      <c r="I196" s="16"/>
      <c r="J196" s="21">
        <f t="shared" si="109"/>
        <v>-5</v>
      </c>
      <c r="K196" s="22">
        <f t="shared" si="110"/>
        <v>-1221.2000000000003</v>
      </c>
      <c r="L196" s="16"/>
      <c r="M196" s="21">
        <f t="shared" si="111"/>
        <v>0.50824530000000001</v>
      </c>
      <c r="N196" s="22">
        <f t="shared" si="112"/>
        <v>1745.7150000717425</v>
      </c>
      <c r="O196" s="16"/>
      <c r="P196" s="21">
        <f t="shared" si="67"/>
        <v>-4.4917546999999995</v>
      </c>
      <c r="Q196" s="22">
        <f t="shared" si="68"/>
        <v>524.51500007174104</v>
      </c>
    </row>
    <row r="197" spans="1:18" ht="15" customHeight="1" x14ac:dyDescent="0.25">
      <c r="A197" s="18">
        <v>44098</v>
      </c>
      <c r="B197" s="21">
        <v>0</v>
      </c>
      <c r="C197" s="21">
        <v>17.509466329999999</v>
      </c>
      <c r="D197" s="22">
        <f t="shared" si="52"/>
        <v>17.509466329999999</v>
      </c>
      <c r="E197" s="16"/>
      <c r="F197" s="21">
        <v>5</v>
      </c>
      <c r="G197" s="21">
        <v>0</v>
      </c>
      <c r="H197" s="22">
        <f t="shared" si="104"/>
        <v>5</v>
      </c>
      <c r="I197" s="16"/>
      <c r="J197" s="21">
        <f t="shared" ref="J197:J200" si="113">+B197-F197</f>
        <v>-5</v>
      </c>
      <c r="K197" s="22">
        <f t="shared" ref="K197:K200" si="114">+K196+J197</f>
        <v>-1226.2000000000003</v>
      </c>
      <c r="L197" s="16"/>
      <c r="M197" s="21">
        <f t="shared" ref="M197:M200" si="115">+C197-G197</f>
        <v>17.509466329999999</v>
      </c>
      <c r="N197" s="22">
        <f t="shared" ref="N197:N200" si="116">+N196+M197</f>
        <v>1763.2244664017423</v>
      </c>
      <c r="O197" s="16"/>
      <c r="P197" s="21">
        <f t="shared" si="67"/>
        <v>12.509466329999999</v>
      </c>
      <c r="Q197" s="22">
        <f t="shared" si="68"/>
        <v>537.02446640174105</v>
      </c>
    </row>
    <row r="198" spans="1:18" ht="15" customHeight="1" x14ac:dyDescent="0.25">
      <c r="A198" s="18">
        <v>44099</v>
      </c>
      <c r="B198" s="21">
        <v>0</v>
      </c>
      <c r="C198" s="21">
        <v>1.4612354599999999</v>
      </c>
      <c r="D198" s="22">
        <f t="shared" ref="D198:D207" si="117">+B198+C198</f>
        <v>1.4612354599999999</v>
      </c>
      <c r="E198" s="16"/>
      <c r="F198" s="21">
        <v>3</v>
      </c>
      <c r="G198" s="21">
        <v>0</v>
      </c>
      <c r="H198" s="22">
        <f t="shared" si="104"/>
        <v>3</v>
      </c>
      <c r="I198" s="16"/>
      <c r="J198" s="21">
        <f t="shared" si="113"/>
        <v>-3</v>
      </c>
      <c r="K198" s="22">
        <f t="shared" si="114"/>
        <v>-1229.2000000000003</v>
      </c>
      <c r="L198" s="16"/>
      <c r="M198" s="21">
        <f t="shared" si="115"/>
        <v>1.4612354599999999</v>
      </c>
      <c r="N198" s="22">
        <f t="shared" si="116"/>
        <v>1764.6857018617422</v>
      </c>
      <c r="O198" s="16"/>
      <c r="P198" s="21">
        <f t="shared" si="67"/>
        <v>-1.5387645400000001</v>
      </c>
      <c r="Q198" s="22">
        <f t="shared" si="68"/>
        <v>535.48570186174106</v>
      </c>
    </row>
    <row r="199" spans="1:18" ht="15" customHeight="1" x14ac:dyDescent="0.25">
      <c r="A199" s="18">
        <v>44102</v>
      </c>
      <c r="B199" s="21">
        <v>0</v>
      </c>
      <c r="C199" s="21">
        <v>0.23870505999999997</v>
      </c>
      <c r="D199" s="22">
        <f t="shared" si="117"/>
        <v>0.23870505999999997</v>
      </c>
      <c r="E199" s="16"/>
      <c r="F199" s="21">
        <v>8</v>
      </c>
      <c r="G199" s="21">
        <v>0</v>
      </c>
      <c r="H199" s="22">
        <f t="shared" si="104"/>
        <v>8</v>
      </c>
      <c r="I199" s="16"/>
      <c r="J199" s="21">
        <f t="shared" si="113"/>
        <v>-8</v>
      </c>
      <c r="K199" s="22">
        <f t="shared" si="114"/>
        <v>-1237.2000000000003</v>
      </c>
      <c r="L199" s="16"/>
      <c r="M199" s="21">
        <f t="shared" si="115"/>
        <v>0.23870505999999997</v>
      </c>
      <c r="N199" s="22">
        <f t="shared" si="116"/>
        <v>1764.9244069217423</v>
      </c>
      <c r="O199" s="16"/>
      <c r="P199" s="21">
        <f t="shared" si="67"/>
        <v>-7.76129494</v>
      </c>
      <c r="Q199" s="22">
        <f t="shared" si="68"/>
        <v>527.72440692174109</v>
      </c>
    </row>
    <row r="200" spans="1:18" ht="15" customHeight="1" x14ac:dyDescent="0.25">
      <c r="A200" s="18">
        <v>44104</v>
      </c>
      <c r="B200" s="21">
        <v>0</v>
      </c>
      <c r="C200" s="21">
        <v>14.046205519999999</v>
      </c>
      <c r="D200" s="22">
        <f t="shared" si="117"/>
        <v>14.046205519999999</v>
      </c>
      <c r="E200" s="16"/>
      <c r="F200" s="21">
        <v>8.5</v>
      </c>
      <c r="G200" s="21">
        <v>0</v>
      </c>
      <c r="H200" s="22">
        <f t="shared" si="104"/>
        <v>8.5</v>
      </c>
      <c r="I200" s="16"/>
      <c r="J200" s="21">
        <f t="shared" si="113"/>
        <v>-8.5</v>
      </c>
      <c r="K200" s="22">
        <f t="shared" si="114"/>
        <v>-1245.7000000000003</v>
      </c>
      <c r="L200" s="16"/>
      <c r="M200" s="21">
        <f t="shared" si="115"/>
        <v>14.046205519999999</v>
      </c>
      <c r="N200" s="22">
        <f t="shared" si="116"/>
        <v>1778.9706124417423</v>
      </c>
      <c r="O200" s="16"/>
      <c r="P200" s="21">
        <f t="shared" si="67"/>
        <v>5.5462055199999991</v>
      </c>
      <c r="Q200" s="22">
        <f t="shared" si="68"/>
        <v>533.27061244174104</v>
      </c>
    </row>
    <row r="201" spans="1:18" ht="15" customHeight="1" x14ac:dyDescent="0.25">
      <c r="A201" s="18">
        <v>44105</v>
      </c>
      <c r="B201" s="21">
        <v>0</v>
      </c>
      <c r="C201" s="21">
        <v>37.241757667683231</v>
      </c>
      <c r="D201" s="22">
        <f t="shared" si="117"/>
        <v>37.241757667683231</v>
      </c>
      <c r="E201" s="16"/>
      <c r="F201" s="21">
        <v>13</v>
      </c>
      <c r="G201" s="21">
        <v>0</v>
      </c>
      <c r="H201" s="22">
        <f t="shared" si="104"/>
        <v>13</v>
      </c>
      <c r="I201" s="16"/>
      <c r="J201" s="21">
        <f t="shared" ref="J201:J207" si="118">+B201-F201</f>
        <v>-13</v>
      </c>
      <c r="K201" s="22">
        <f t="shared" ref="K201:K207" si="119">+K200+J201</f>
        <v>-1258.7000000000003</v>
      </c>
      <c r="L201" s="16"/>
      <c r="M201" s="21">
        <f t="shared" ref="M201:M207" si="120">+C201-G201</f>
        <v>37.241757667683231</v>
      </c>
      <c r="N201" s="22">
        <f t="shared" ref="N201:N207" si="121">+N200+M201</f>
        <v>1816.2123701094256</v>
      </c>
      <c r="O201" s="16"/>
      <c r="P201" s="21">
        <f t="shared" si="67"/>
        <v>24.241757667683231</v>
      </c>
      <c r="Q201" s="22">
        <f t="shared" si="68"/>
        <v>557.5123701094243</v>
      </c>
    </row>
    <row r="202" spans="1:18" ht="15" customHeight="1" x14ac:dyDescent="0.25">
      <c r="A202" s="18">
        <v>44106</v>
      </c>
      <c r="B202" s="21">
        <v>0</v>
      </c>
      <c r="C202" s="21">
        <v>4.4162809999999997E-2</v>
      </c>
      <c r="D202" s="22">
        <f t="shared" si="117"/>
        <v>4.4162809999999997E-2</v>
      </c>
      <c r="E202" s="16"/>
      <c r="F202" s="21">
        <v>4.5</v>
      </c>
      <c r="G202" s="21">
        <v>0</v>
      </c>
      <c r="H202" s="22">
        <f t="shared" si="104"/>
        <v>4.5</v>
      </c>
      <c r="I202" s="16"/>
      <c r="J202" s="21">
        <f t="shared" si="118"/>
        <v>-4.5</v>
      </c>
      <c r="K202" s="22">
        <f t="shared" si="119"/>
        <v>-1263.2000000000003</v>
      </c>
      <c r="L202" s="16"/>
      <c r="M202" s="21">
        <f t="shared" si="120"/>
        <v>4.4162809999999997E-2</v>
      </c>
      <c r="N202" s="22">
        <f t="shared" si="121"/>
        <v>1816.2565329194256</v>
      </c>
      <c r="O202" s="16"/>
      <c r="P202" s="21">
        <f t="shared" si="67"/>
        <v>-4.4558371900000004</v>
      </c>
      <c r="Q202" s="22">
        <f t="shared" si="68"/>
        <v>553.05653291942428</v>
      </c>
    </row>
    <row r="203" spans="1:18" ht="15" customHeight="1" x14ac:dyDescent="0.25">
      <c r="A203" s="18">
        <v>44109</v>
      </c>
      <c r="B203" s="21">
        <v>0</v>
      </c>
      <c r="C203" s="21">
        <v>0.51869712000000001</v>
      </c>
      <c r="D203" s="22">
        <f t="shared" si="117"/>
        <v>0.51869712000000001</v>
      </c>
      <c r="E203" s="16"/>
      <c r="F203" s="21">
        <v>8.5</v>
      </c>
      <c r="G203" s="21">
        <v>0</v>
      </c>
      <c r="H203" s="22">
        <f t="shared" si="104"/>
        <v>8.5</v>
      </c>
      <c r="I203" s="16"/>
      <c r="J203" s="21">
        <f t="shared" si="118"/>
        <v>-8.5</v>
      </c>
      <c r="K203" s="22">
        <f t="shared" si="119"/>
        <v>-1271.7000000000003</v>
      </c>
      <c r="L203" s="16"/>
      <c r="M203" s="21">
        <f t="shared" si="120"/>
        <v>0.51869712000000001</v>
      </c>
      <c r="N203" s="22">
        <f t="shared" si="121"/>
        <v>1816.7752300394257</v>
      </c>
      <c r="O203" s="16"/>
      <c r="P203" s="21">
        <f t="shared" si="67"/>
        <v>-7.9813028800000003</v>
      </c>
      <c r="Q203" s="22">
        <f t="shared" si="68"/>
        <v>545.07523003942424</v>
      </c>
    </row>
    <row r="204" spans="1:18" ht="15" customHeight="1" x14ac:dyDescent="0.25">
      <c r="A204" s="18">
        <v>44110</v>
      </c>
      <c r="B204" s="21">
        <v>0</v>
      </c>
      <c r="C204" s="21">
        <v>7.1736600499999996</v>
      </c>
      <c r="D204" s="22">
        <f t="shared" si="117"/>
        <v>7.1736600499999996</v>
      </c>
      <c r="E204" s="16"/>
      <c r="F204" s="21">
        <v>7</v>
      </c>
      <c r="G204" s="21">
        <v>0</v>
      </c>
      <c r="H204" s="22">
        <f t="shared" si="104"/>
        <v>7</v>
      </c>
      <c r="I204" s="16"/>
      <c r="J204" s="21">
        <f t="shared" si="118"/>
        <v>-7</v>
      </c>
      <c r="K204" s="22">
        <f t="shared" si="119"/>
        <v>-1278.7000000000003</v>
      </c>
      <c r="L204" s="16"/>
      <c r="M204" s="21">
        <f t="shared" si="120"/>
        <v>7.1736600499999996</v>
      </c>
      <c r="N204" s="22">
        <f t="shared" si="121"/>
        <v>1823.9488900894257</v>
      </c>
      <c r="O204" s="16"/>
      <c r="P204" s="21">
        <f t="shared" si="67"/>
        <v>0.17366004999999962</v>
      </c>
      <c r="Q204" s="22">
        <f t="shared" si="68"/>
        <v>545.24889008942421</v>
      </c>
    </row>
    <row r="205" spans="1:18" ht="15" customHeight="1" x14ac:dyDescent="0.25">
      <c r="A205" s="18">
        <v>44111</v>
      </c>
      <c r="B205" s="21">
        <v>0</v>
      </c>
      <c r="C205" s="21">
        <v>0.15834163000000001</v>
      </c>
      <c r="D205" s="22">
        <f t="shared" si="117"/>
        <v>0.15834163000000001</v>
      </c>
      <c r="E205" s="16"/>
      <c r="F205" s="21">
        <v>11.5</v>
      </c>
      <c r="G205" s="21">
        <v>36</v>
      </c>
      <c r="H205" s="22">
        <f t="shared" si="104"/>
        <v>47.5</v>
      </c>
      <c r="I205" s="16"/>
      <c r="J205" s="21">
        <f t="shared" si="118"/>
        <v>-11.5</v>
      </c>
      <c r="K205" s="22">
        <f t="shared" si="119"/>
        <v>-1290.2000000000003</v>
      </c>
      <c r="L205" s="16"/>
      <c r="M205" s="21">
        <f t="shared" si="120"/>
        <v>-35.841658369999998</v>
      </c>
      <c r="N205" s="22">
        <f t="shared" si="121"/>
        <v>1788.1072317194257</v>
      </c>
      <c r="O205" s="16"/>
      <c r="P205" s="21">
        <f t="shared" si="67"/>
        <v>-47.341658369999998</v>
      </c>
      <c r="Q205" s="22">
        <f t="shared" si="68"/>
        <v>497.9072317194242</v>
      </c>
    </row>
    <row r="206" spans="1:18" ht="15" customHeight="1" x14ac:dyDescent="0.25">
      <c r="A206" s="18">
        <v>44112</v>
      </c>
      <c r="B206" s="21">
        <v>0</v>
      </c>
      <c r="C206" s="21">
        <v>12.606460338015431</v>
      </c>
      <c r="D206" s="22">
        <f t="shared" si="117"/>
        <v>12.606460338015431</v>
      </c>
      <c r="E206" s="16"/>
      <c r="F206" s="21">
        <v>4.5</v>
      </c>
      <c r="G206" s="21">
        <v>0</v>
      </c>
      <c r="H206" s="22">
        <f t="shared" si="104"/>
        <v>4.5</v>
      </c>
      <c r="I206" s="16"/>
      <c r="J206" s="21">
        <f t="shared" si="118"/>
        <v>-4.5</v>
      </c>
      <c r="K206" s="22">
        <f t="shared" si="119"/>
        <v>-1294.7000000000003</v>
      </c>
      <c r="L206" s="16"/>
      <c r="M206" s="21">
        <f t="shared" si="120"/>
        <v>12.606460338015431</v>
      </c>
      <c r="N206" s="22">
        <f t="shared" si="121"/>
        <v>1800.7136920574412</v>
      </c>
      <c r="O206" s="16"/>
      <c r="P206" s="21">
        <f t="shared" si="67"/>
        <v>8.106460338015431</v>
      </c>
      <c r="Q206" s="22">
        <f t="shared" si="68"/>
        <v>506.01369205743964</v>
      </c>
      <c r="R206" s="53"/>
    </row>
    <row r="207" spans="1:18" ht="15" customHeight="1" x14ac:dyDescent="0.25">
      <c r="A207" s="18">
        <v>44113</v>
      </c>
      <c r="B207" s="21">
        <v>0</v>
      </c>
      <c r="C207" s="21">
        <v>0.36871481</v>
      </c>
      <c r="D207" s="22">
        <f t="shared" si="117"/>
        <v>0.36871481</v>
      </c>
      <c r="E207" s="16"/>
      <c r="F207" s="21">
        <v>3.5</v>
      </c>
      <c r="G207" s="21">
        <v>0</v>
      </c>
      <c r="H207" s="22">
        <f t="shared" si="104"/>
        <v>3.5</v>
      </c>
      <c r="I207" s="16"/>
      <c r="J207" s="21">
        <f t="shared" si="118"/>
        <v>-3.5</v>
      </c>
      <c r="K207" s="22">
        <f t="shared" si="119"/>
        <v>-1298.2000000000003</v>
      </c>
      <c r="L207" s="16"/>
      <c r="M207" s="21">
        <f t="shared" si="120"/>
        <v>0.36871481</v>
      </c>
      <c r="N207" s="22">
        <f t="shared" si="121"/>
        <v>1801.0824068674413</v>
      </c>
      <c r="O207" s="16"/>
      <c r="P207" s="21">
        <f t="shared" si="67"/>
        <v>-3.1312851899999998</v>
      </c>
      <c r="Q207" s="22">
        <f t="shared" si="68"/>
        <v>502.88240686743961</v>
      </c>
    </row>
    <row r="208" spans="1:18" ht="15" customHeight="1" x14ac:dyDescent="0.25">
      <c r="A208" s="18">
        <v>44116</v>
      </c>
      <c r="B208" s="21">
        <v>0</v>
      </c>
      <c r="C208" s="21">
        <v>0</v>
      </c>
      <c r="D208" s="22">
        <f t="shared" ref="D208:D242" si="122">+B208+C208</f>
        <v>0</v>
      </c>
      <c r="E208" s="16"/>
      <c r="F208" s="21">
        <v>12</v>
      </c>
      <c r="G208" s="21">
        <v>0</v>
      </c>
      <c r="H208" s="22">
        <f t="shared" ref="H208:H242" si="123">+F208+G208</f>
        <v>12</v>
      </c>
      <c r="I208" s="16"/>
      <c r="J208" s="21">
        <f t="shared" ref="J208" si="124">+B208-F208</f>
        <v>-12</v>
      </c>
      <c r="K208" s="22">
        <f t="shared" ref="K208" si="125">+K207+J208</f>
        <v>-1310.2000000000003</v>
      </c>
      <c r="L208" s="16"/>
      <c r="M208" s="21">
        <f t="shared" ref="M208" si="126">+C208-G208</f>
        <v>0</v>
      </c>
      <c r="N208" s="22">
        <f t="shared" ref="N208" si="127">+N207+M208</f>
        <v>1801.0824068674413</v>
      </c>
      <c r="O208" s="16"/>
      <c r="P208" s="21">
        <f t="shared" si="67"/>
        <v>-12</v>
      </c>
      <c r="Q208" s="22">
        <f t="shared" si="68"/>
        <v>490.88240686743961</v>
      </c>
    </row>
    <row r="209" spans="1:17" ht="15" customHeight="1" x14ac:dyDescent="0.25">
      <c r="A209" s="18">
        <v>44117</v>
      </c>
      <c r="B209" s="21">
        <v>0</v>
      </c>
      <c r="C209" s="21">
        <v>12.557417781431129</v>
      </c>
      <c r="D209" s="22">
        <f t="shared" si="122"/>
        <v>12.557417781431129</v>
      </c>
      <c r="E209" s="16"/>
      <c r="F209" s="21">
        <v>17.100000000000001</v>
      </c>
      <c r="G209" s="21">
        <v>0</v>
      </c>
      <c r="H209" s="22">
        <f t="shared" si="123"/>
        <v>17.100000000000001</v>
      </c>
      <c r="I209" s="16"/>
      <c r="J209" s="21">
        <f t="shared" ref="J209:J213" si="128">+B209-F209</f>
        <v>-17.100000000000001</v>
      </c>
      <c r="K209" s="22">
        <f t="shared" ref="K209:K213" si="129">+K208+J209</f>
        <v>-1327.3000000000002</v>
      </c>
      <c r="L209" s="16"/>
      <c r="M209" s="21">
        <f t="shared" ref="M209:M213" si="130">+C209-G209</f>
        <v>12.557417781431129</v>
      </c>
      <c r="N209" s="22">
        <f t="shared" ref="N209:N213" si="131">+N208+M209</f>
        <v>1813.6398246488725</v>
      </c>
      <c r="O209" s="16"/>
      <c r="P209" s="21">
        <f t="shared" ref="P209:P249" si="132">+J209+M209</f>
        <v>-4.5425822185688727</v>
      </c>
      <c r="Q209" s="22">
        <f t="shared" ref="Q209:Q249" si="133">+Q208+P209</f>
        <v>486.33982464887072</v>
      </c>
    </row>
    <row r="210" spans="1:17" ht="15" customHeight="1" x14ac:dyDescent="0.25">
      <c r="A210" s="18">
        <v>44118</v>
      </c>
      <c r="B210" s="21">
        <v>0</v>
      </c>
      <c r="C210" s="21">
        <v>4.4350684800000009</v>
      </c>
      <c r="D210" s="22">
        <f t="shared" si="122"/>
        <v>4.4350684800000009</v>
      </c>
      <c r="E210" s="16"/>
      <c r="F210" s="21">
        <v>11.5</v>
      </c>
      <c r="G210" s="21">
        <v>0</v>
      </c>
      <c r="H210" s="22">
        <f t="shared" si="123"/>
        <v>11.5</v>
      </c>
      <c r="I210" s="16"/>
      <c r="J210" s="21">
        <f t="shared" si="128"/>
        <v>-11.5</v>
      </c>
      <c r="K210" s="22">
        <f t="shared" si="129"/>
        <v>-1338.8000000000002</v>
      </c>
      <c r="L210" s="16"/>
      <c r="M210" s="21">
        <f t="shared" si="130"/>
        <v>4.4350684800000009</v>
      </c>
      <c r="N210" s="22">
        <f t="shared" si="131"/>
        <v>1818.0748931288724</v>
      </c>
      <c r="O210" s="16"/>
      <c r="P210" s="21">
        <f t="shared" si="132"/>
        <v>-7.0649315199999991</v>
      </c>
      <c r="Q210" s="22">
        <f t="shared" si="133"/>
        <v>479.2748931288707</v>
      </c>
    </row>
    <row r="211" spans="1:17" ht="15" customHeight="1" x14ac:dyDescent="0.25">
      <c r="A211" s="18">
        <v>44119</v>
      </c>
      <c r="B211" s="21">
        <v>0</v>
      </c>
      <c r="C211" s="21">
        <v>10.890699963121866</v>
      </c>
      <c r="D211" s="22">
        <f t="shared" si="122"/>
        <v>10.890699963121866</v>
      </c>
      <c r="E211" s="16"/>
      <c r="F211" s="21">
        <v>11.5</v>
      </c>
      <c r="G211" s="21">
        <v>0</v>
      </c>
      <c r="H211" s="22">
        <f t="shared" si="123"/>
        <v>11.5</v>
      </c>
      <c r="I211" s="16"/>
      <c r="J211" s="21">
        <f t="shared" si="128"/>
        <v>-11.5</v>
      </c>
      <c r="K211" s="22">
        <f t="shared" si="129"/>
        <v>-1350.3000000000002</v>
      </c>
      <c r="L211" s="16"/>
      <c r="M211" s="21">
        <f t="shared" si="130"/>
        <v>10.890699963121866</v>
      </c>
      <c r="N211" s="22">
        <f t="shared" si="131"/>
        <v>1828.9655930919944</v>
      </c>
      <c r="O211" s="16"/>
      <c r="P211" s="21">
        <f t="shared" si="132"/>
        <v>-0.60930003687813361</v>
      </c>
      <c r="Q211" s="22">
        <f t="shared" si="133"/>
        <v>478.66559309199255</v>
      </c>
    </row>
    <row r="212" spans="1:17" ht="15" customHeight="1" x14ac:dyDescent="0.25">
      <c r="A212" s="18">
        <v>44120</v>
      </c>
      <c r="B212" s="21">
        <v>0</v>
      </c>
      <c r="C212" s="21">
        <v>7.2330631799999994</v>
      </c>
      <c r="D212" s="22">
        <f t="shared" si="122"/>
        <v>7.2330631799999994</v>
      </c>
      <c r="E212" s="16"/>
      <c r="F212" s="21">
        <v>8</v>
      </c>
      <c r="G212" s="21">
        <v>0</v>
      </c>
      <c r="H212" s="22">
        <f t="shared" si="123"/>
        <v>8</v>
      </c>
      <c r="I212" s="16"/>
      <c r="J212" s="21">
        <f t="shared" si="128"/>
        <v>-8</v>
      </c>
      <c r="K212" s="22">
        <f t="shared" si="129"/>
        <v>-1358.3000000000002</v>
      </c>
      <c r="L212" s="16"/>
      <c r="M212" s="21">
        <f t="shared" si="130"/>
        <v>7.2330631799999994</v>
      </c>
      <c r="N212" s="22">
        <f t="shared" si="131"/>
        <v>1836.1986562719944</v>
      </c>
      <c r="O212" s="16"/>
      <c r="P212" s="21">
        <f t="shared" si="132"/>
        <v>-0.76693682000000063</v>
      </c>
      <c r="Q212" s="22">
        <f t="shared" si="133"/>
        <v>477.89865627199254</v>
      </c>
    </row>
    <row r="213" spans="1:17" ht="15" customHeight="1" x14ac:dyDescent="0.25">
      <c r="A213" s="18">
        <v>44123</v>
      </c>
      <c r="B213" s="21">
        <v>0</v>
      </c>
      <c r="C213" s="21">
        <v>0.21529132000000001</v>
      </c>
      <c r="D213" s="22">
        <f t="shared" si="122"/>
        <v>0.21529132000000001</v>
      </c>
      <c r="E213" s="16"/>
      <c r="F213" s="21">
        <v>7</v>
      </c>
      <c r="G213" s="21">
        <v>0</v>
      </c>
      <c r="H213" s="22">
        <f t="shared" si="123"/>
        <v>7</v>
      </c>
      <c r="I213" s="16"/>
      <c r="J213" s="21">
        <f t="shared" si="128"/>
        <v>-7</v>
      </c>
      <c r="K213" s="22">
        <f t="shared" si="129"/>
        <v>-1365.3000000000002</v>
      </c>
      <c r="L213" s="16"/>
      <c r="M213" s="21">
        <f t="shared" si="130"/>
        <v>0.21529132000000001</v>
      </c>
      <c r="N213" s="22">
        <f t="shared" si="131"/>
        <v>1836.4139475919944</v>
      </c>
      <c r="O213" s="16"/>
      <c r="P213" s="21">
        <f t="shared" si="132"/>
        <v>-6.7847086799999996</v>
      </c>
      <c r="Q213" s="22">
        <f t="shared" si="133"/>
        <v>471.11394759199254</v>
      </c>
    </row>
    <row r="214" spans="1:17" ht="15" customHeight="1" x14ac:dyDescent="0.25">
      <c r="A214" s="18">
        <v>44124</v>
      </c>
      <c r="B214" s="21">
        <v>0</v>
      </c>
      <c r="C214" s="21">
        <v>1.4642350100000001</v>
      </c>
      <c r="D214" s="22">
        <f t="shared" si="122"/>
        <v>1.4642350100000001</v>
      </c>
      <c r="E214" s="16"/>
      <c r="F214" s="21">
        <v>12.5</v>
      </c>
      <c r="G214" s="21">
        <v>0</v>
      </c>
      <c r="H214" s="22">
        <f t="shared" si="123"/>
        <v>12.5</v>
      </c>
      <c r="I214" s="16"/>
      <c r="J214" s="21">
        <f t="shared" ref="J214:J220" si="134">+B214-F214</f>
        <v>-12.5</v>
      </c>
      <c r="K214" s="22">
        <f t="shared" ref="K214:K220" si="135">+K213+J214</f>
        <v>-1377.8000000000002</v>
      </c>
      <c r="L214" s="16"/>
      <c r="M214" s="21">
        <f t="shared" ref="M214:M220" si="136">+C214-G214</f>
        <v>1.4642350100000001</v>
      </c>
      <c r="N214" s="22">
        <f t="shared" ref="N214:N220" si="137">+N213+M214</f>
        <v>1837.8781826019945</v>
      </c>
      <c r="O214" s="16"/>
      <c r="P214" s="21">
        <f t="shared" si="132"/>
        <v>-11.035764990000001</v>
      </c>
      <c r="Q214" s="22">
        <f t="shared" si="133"/>
        <v>460.07818260199252</v>
      </c>
    </row>
    <row r="215" spans="1:17" ht="15" customHeight="1" x14ac:dyDescent="0.25">
      <c r="A215" s="18">
        <v>44125</v>
      </c>
      <c r="B215" s="21">
        <v>0</v>
      </c>
      <c r="C215" s="21">
        <v>7.4324473499999995</v>
      </c>
      <c r="D215" s="22">
        <f t="shared" si="122"/>
        <v>7.4324473499999995</v>
      </c>
      <c r="E215" s="16"/>
      <c r="F215" s="21">
        <v>18.899999999999999</v>
      </c>
      <c r="G215" s="21">
        <v>0</v>
      </c>
      <c r="H215" s="22">
        <f t="shared" si="123"/>
        <v>18.899999999999999</v>
      </c>
      <c r="I215" s="16"/>
      <c r="J215" s="21">
        <f t="shared" si="134"/>
        <v>-18.899999999999999</v>
      </c>
      <c r="K215" s="22">
        <f t="shared" si="135"/>
        <v>-1396.7000000000003</v>
      </c>
      <c r="L215" s="16"/>
      <c r="M215" s="21">
        <f t="shared" si="136"/>
        <v>7.4324473499999995</v>
      </c>
      <c r="N215" s="22">
        <f t="shared" si="137"/>
        <v>1845.3106299519945</v>
      </c>
      <c r="O215" s="16"/>
      <c r="P215" s="21">
        <f t="shared" si="132"/>
        <v>-11.467552649999998</v>
      </c>
      <c r="Q215" s="22">
        <f t="shared" si="133"/>
        <v>448.61062995199251</v>
      </c>
    </row>
    <row r="216" spans="1:17" ht="15" customHeight="1" x14ac:dyDescent="0.25">
      <c r="A216" s="18">
        <v>44126</v>
      </c>
      <c r="B216" s="21">
        <v>0</v>
      </c>
      <c r="C216" s="21">
        <v>166.63308093419499</v>
      </c>
      <c r="D216" s="22">
        <f t="shared" si="122"/>
        <v>166.63308093419499</v>
      </c>
      <c r="E216" s="16"/>
      <c r="F216" s="21">
        <v>12.6</v>
      </c>
      <c r="G216" s="21">
        <v>0</v>
      </c>
      <c r="H216" s="22">
        <f t="shared" si="123"/>
        <v>12.6</v>
      </c>
      <c r="I216" s="16"/>
      <c r="J216" s="21">
        <f t="shared" si="134"/>
        <v>-12.6</v>
      </c>
      <c r="K216" s="22">
        <f t="shared" si="135"/>
        <v>-1409.3000000000002</v>
      </c>
      <c r="L216" s="16"/>
      <c r="M216" s="21">
        <f t="shared" si="136"/>
        <v>166.63308093419499</v>
      </c>
      <c r="N216" s="22">
        <f t="shared" si="137"/>
        <v>2011.9437108861896</v>
      </c>
      <c r="O216" s="16"/>
      <c r="P216" s="21">
        <f t="shared" si="132"/>
        <v>154.033080934195</v>
      </c>
      <c r="Q216" s="22">
        <f t="shared" si="133"/>
        <v>602.64371088618748</v>
      </c>
    </row>
    <row r="217" spans="1:17" ht="15" customHeight="1" x14ac:dyDescent="0.25">
      <c r="A217" s="18">
        <v>44127</v>
      </c>
      <c r="B217" s="21">
        <v>0</v>
      </c>
      <c r="C217" s="21">
        <v>1.9520066999999999</v>
      </c>
      <c r="D217" s="22">
        <f t="shared" si="122"/>
        <v>1.9520066999999999</v>
      </c>
      <c r="E217" s="16"/>
      <c r="F217" s="21">
        <v>14</v>
      </c>
      <c r="G217" s="21">
        <v>0</v>
      </c>
      <c r="H217" s="22">
        <f t="shared" si="123"/>
        <v>14</v>
      </c>
      <c r="I217" s="16"/>
      <c r="J217" s="21">
        <f t="shared" si="134"/>
        <v>-14</v>
      </c>
      <c r="K217" s="22">
        <f t="shared" si="135"/>
        <v>-1423.3000000000002</v>
      </c>
      <c r="L217" s="16"/>
      <c r="M217" s="21">
        <f t="shared" si="136"/>
        <v>1.9520066999999999</v>
      </c>
      <c r="N217" s="22">
        <f t="shared" si="137"/>
        <v>2013.8957175861897</v>
      </c>
      <c r="O217" s="16"/>
      <c r="P217" s="21">
        <f t="shared" si="132"/>
        <v>-12.0479933</v>
      </c>
      <c r="Q217" s="22">
        <f t="shared" si="133"/>
        <v>590.59571758618745</v>
      </c>
    </row>
    <row r="218" spans="1:17" ht="15" customHeight="1" x14ac:dyDescent="0.25">
      <c r="A218" s="18">
        <v>44130</v>
      </c>
      <c r="B218" s="21">
        <v>0</v>
      </c>
      <c r="C218" s="21">
        <v>6.3016019999999992E-2</v>
      </c>
      <c r="D218" s="22">
        <f t="shared" si="122"/>
        <v>6.3016019999999992E-2</v>
      </c>
      <c r="E218" s="16"/>
      <c r="F218" s="21">
        <v>18.5</v>
      </c>
      <c r="G218" s="21">
        <v>0</v>
      </c>
      <c r="H218" s="22">
        <f t="shared" si="123"/>
        <v>18.5</v>
      </c>
      <c r="I218" s="16"/>
      <c r="J218" s="21">
        <f t="shared" si="134"/>
        <v>-18.5</v>
      </c>
      <c r="K218" s="22">
        <f t="shared" si="135"/>
        <v>-1441.8000000000002</v>
      </c>
      <c r="L218" s="16"/>
      <c r="M218" s="21">
        <f t="shared" si="136"/>
        <v>6.3016019999999992E-2</v>
      </c>
      <c r="N218" s="22">
        <f t="shared" si="137"/>
        <v>2013.9587336061898</v>
      </c>
      <c r="O218" s="16"/>
      <c r="P218" s="21">
        <f t="shared" si="132"/>
        <v>-18.436983980000001</v>
      </c>
      <c r="Q218" s="22">
        <f t="shared" si="133"/>
        <v>572.15873360618741</v>
      </c>
    </row>
    <row r="219" spans="1:17" ht="15" customHeight="1" x14ac:dyDescent="0.25">
      <c r="A219" s="18">
        <v>44131</v>
      </c>
      <c r="B219" s="21">
        <v>0</v>
      </c>
      <c r="C219" s="21">
        <v>3.4473118821491227</v>
      </c>
      <c r="D219" s="22">
        <f t="shared" si="122"/>
        <v>3.4473118821491227</v>
      </c>
      <c r="E219" s="16"/>
      <c r="F219" s="21">
        <v>8</v>
      </c>
      <c r="G219" s="21">
        <v>0</v>
      </c>
      <c r="H219" s="22">
        <f t="shared" si="123"/>
        <v>8</v>
      </c>
      <c r="I219" s="16"/>
      <c r="J219" s="21">
        <f t="shared" si="134"/>
        <v>-8</v>
      </c>
      <c r="K219" s="22">
        <f t="shared" si="135"/>
        <v>-1449.8000000000002</v>
      </c>
      <c r="L219" s="16"/>
      <c r="M219" s="21">
        <f t="shared" si="136"/>
        <v>3.4473118821491227</v>
      </c>
      <c r="N219" s="22">
        <f t="shared" si="137"/>
        <v>2017.4060454883388</v>
      </c>
      <c r="O219" s="16"/>
      <c r="P219" s="21">
        <f t="shared" si="132"/>
        <v>-4.5526881178508773</v>
      </c>
      <c r="Q219" s="22">
        <f t="shared" si="133"/>
        <v>567.60604548833658</v>
      </c>
    </row>
    <row r="220" spans="1:17" ht="15" customHeight="1" x14ac:dyDescent="0.25">
      <c r="A220" s="18">
        <v>44132</v>
      </c>
      <c r="B220" s="21">
        <v>0</v>
      </c>
      <c r="C220" s="21">
        <v>0.80743911999999995</v>
      </c>
      <c r="D220" s="22">
        <f t="shared" si="122"/>
        <v>0.80743911999999995</v>
      </c>
      <c r="E220" s="16"/>
      <c r="F220" s="21">
        <v>8.1</v>
      </c>
      <c r="G220" s="21">
        <v>0</v>
      </c>
      <c r="H220" s="22">
        <f t="shared" si="123"/>
        <v>8.1</v>
      </c>
      <c r="I220" s="16"/>
      <c r="J220" s="21">
        <f t="shared" si="134"/>
        <v>-8.1</v>
      </c>
      <c r="K220" s="22">
        <f t="shared" si="135"/>
        <v>-1457.9</v>
      </c>
      <c r="L220" s="16"/>
      <c r="M220" s="21">
        <f t="shared" si="136"/>
        <v>0.80743911999999995</v>
      </c>
      <c r="N220" s="22">
        <f t="shared" si="137"/>
        <v>2018.2134846083388</v>
      </c>
      <c r="O220" s="16"/>
      <c r="P220" s="21">
        <f t="shared" si="132"/>
        <v>-7.2925608799999999</v>
      </c>
      <c r="Q220" s="22">
        <f t="shared" si="133"/>
        <v>560.31348460833658</v>
      </c>
    </row>
    <row r="221" spans="1:17" ht="15" customHeight="1" x14ac:dyDescent="0.25">
      <c r="A221" s="18">
        <v>44133</v>
      </c>
      <c r="B221" s="21">
        <v>0</v>
      </c>
      <c r="C221" s="21">
        <v>28.204186954146707</v>
      </c>
      <c r="D221" s="22">
        <f t="shared" si="122"/>
        <v>28.204186954146707</v>
      </c>
      <c r="E221" s="16"/>
      <c r="F221" s="21">
        <v>12.5</v>
      </c>
      <c r="G221" s="21">
        <v>0</v>
      </c>
      <c r="H221" s="22">
        <f t="shared" si="123"/>
        <v>12.5</v>
      </c>
      <c r="I221" s="16"/>
      <c r="J221" s="21">
        <f t="shared" ref="J221" si="138">+B221-F221</f>
        <v>-12.5</v>
      </c>
      <c r="K221" s="22">
        <f t="shared" ref="K221" si="139">+K220+J221</f>
        <v>-1470.4</v>
      </c>
      <c r="L221" s="16"/>
      <c r="M221" s="21">
        <f t="shared" ref="M221" si="140">+C221-G221</f>
        <v>28.204186954146707</v>
      </c>
      <c r="N221" s="22">
        <f t="shared" ref="N221" si="141">+N220+M221</f>
        <v>2046.4176715624856</v>
      </c>
      <c r="O221" s="16"/>
      <c r="P221" s="21">
        <f t="shared" si="132"/>
        <v>15.704186954146707</v>
      </c>
      <c r="Q221" s="22">
        <f t="shared" si="133"/>
        <v>576.01767156248332</v>
      </c>
    </row>
    <row r="222" spans="1:17" ht="15" customHeight="1" x14ac:dyDescent="0.25">
      <c r="A222" s="18">
        <v>44134</v>
      </c>
      <c r="B222" s="21">
        <v>0</v>
      </c>
      <c r="C222" s="21">
        <v>5.4805951300000002</v>
      </c>
      <c r="D222" s="22">
        <f t="shared" si="122"/>
        <v>5.4805951300000002</v>
      </c>
      <c r="E222" s="16"/>
      <c r="F222" s="21">
        <v>7.5</v>
      </c>
      <c r="G222" s="21">
        <v>0</v>
      </c>
      <c r="H222" s="22">
        <f t="shared" si="123"/>
        <v>7.5</v>
      </c>
      <c r="I222" s="16"/>
      <c r="J222" s="21">
        <f t="shared" ref="J222" si="142">+B222-F222</f>
        <v>-7.5</v>
      </c>
      <c r="K222" s="22">
        <f t="shared" ref="K222" si="143">+K221+J222</f>
        <v>-1477.9</v>
      </c>
      <c r="L222" s="16"/>
      <c r="M222" s="21">
        <f t="shared" ref="M222" si="144">+C222-G222</f>
        <v>5.4805951300000002</v>
      </c>
      <c r="N222" s="22">
        <f t="shared" ref="N222" si="145">+N221+M222</f>
        <v>2051.8982666924858</v>
      </c>
      <c r="O222" s="16"/>
      <c r="P222" s="21">
        <f t="shared" si="132"/>
        <v>-2.0194048699999998</v>
      </c>
      <c r="Q222" s="22">
        <f t="shared" si="133"/>
        <v>573.9982666924833</v>
      </c>
    </row>
    <row r="223" spans="1:17" ht="15" customHeight="1" x14ac:dyDescent="0.25">
      <c r="A223" s="18">
        <v>44137</v>
      </c>
      <c r="B223" s="21">
        <v>0</v>
      </c>
      <c r="C223" s="21">
        <v>0.16000382000000002</v>
      </c>
      <c r="D223" s="22">
        <f t="shared" si="122"/>
        <v>0.16000382000000002</v>
      </c>
      <c r="E223" s="16"/>
      <c r="F223" s="21">
        <v>9.5</v>
      </c>
      <c r="G223" s="21">
        <v>0</v>
      </c>
      <c r="H223" s="22">
        <f t="shared" si="123"/>
        <v>9.5</v>
      </c>
      <c r="I223" s="16"/>
      <c r="J223" s="21">
        <f t="shared" ref="J223:J242" si="146">+B223-F223</f>
        <v>-9.5</v>
      </c>
      <c r="K223" s="22">
        <f t="shared" ref="K223:K242" si="147">+K222+J223</f>
        <v>-1487.4</v>
      </c>
      <c r="L223" s="16"/>
      <c r="M223" s="21">
        <f t="shared" ref="M223:M242" si="148">+C223-G223</f>
        <v>0.16000382000000002</v>
      </c>
      <c r="N223" s="22">
        <f t="shared" ref="N223:N242" si="149">+N222+M223</f>
        <v>2052.0582705124857</v>
      </c>
      <c r="O223" s="16"/>
      <c r="P223" s="21">
        <f t="shared" si="132"/>
        <v>-9.33999618</v>
      </c>
      <c r="Q223" s="22">
        <f t="shared" si="133"/>
        <v>564.65827051248334</v>
      </c>
    </row>
    <row r="224" spans="1:17" ht="15" customHeight="1" x14ac:dyDescent="0.25">
      <c r="A224" s="18">
        <v>44138</v>
      </c>
      <c r="B224" s="21">
        <v>0</v>
      </c>
      <c r="C224" s="21">
        <v>12.771198765129137</v>
      </c>
      <c r="D224" s="22">
        <f t="shared" si="122"/>
        <v>12.771198765129137</v>
      </c>
      <c r="E224" s="16"/>
      <c r="F224" s="21">
        <v>8.6</v>
      </c>
      <c r="G224" s="21">
        <v>0</v>
      </c>
      <c r="H224" s="22">
        <f t="shared" si="123"/>
        <v>8.6</v>
      </c>
      <c r="I224" s="16"/>
      <c r="J224" s="21">
        <f t="shared" si="146"/>
        <v>-8.6</v>
      </c>
      <c r="K224" s="22">
        <f t="shared" si="147"/>
        <v>-1496</v>
      </c>
      <c r="L224" s="16"/>
      <c r="M224" s="21">
        <f t="shared" si="148"/>
        <v>12.771198765129137</v>
      </c>
      <c r="N224" s="22">
        <f t="shared" si="149"/>
        <v>2064.8294692776149</v>
      </c>
      <c r="O224" s="16"/>
      <c r="P224" s="21">
        <f t="shared" si="132"/>
        <v>4.1711987651291373</v>
      </c>
      <c r="Q224" s="22">
        <f t="shared" si="133"/>
        <v>568.82946927761247</v>
      </c>
    </row>
    <row r="225" spans="1:17" ht="15" customHeight="1" x14ac:dyDescent="0.25">
      <c r="A225" s="18">
        <v>44139</v>
      </c>
      <c r="B225" s="21">
        <v>0</v>
      </c>
      <c r="C225" s="21">
        <v>4.8726100000000001E-2</v>
      </c>
      <c r="D225" s="22">
        <f t="shared" si="122"/>
        <v>4.8726100000000001E-2</v>
      </c>
      <c r="E225" s="16"/>
      <c r="F225" s="21">
        <v>8</v>
      </c>
      <c r="G225" s="21">
        <v>0</v>
      </c>
      <c r="H225" s="22">
        <f t="shared" si="123"/>
        <v>8</v>
      </c>
      <c r="I225" s="16"/>
      <c r="J225" s="21">
        <f t="shared" si="146"/>
        <v>-8</v>
      </c>
      <c r="K225" s="22">
        <f t="shared" si="147"/>
        <v>-1504</v>
      </c>
      <c r="L225" s="16"/>
      <c r="M225" s="21">
        <f t="shared" si="148"/>
        <v>4.8726100000000001E-2</v>
      </c>
      <c r="N225" s="22">
        <f t="shared" si="149"/>
        <v>2064.8781953776147</v>
      </c>
      <c r="O225" s="16"/>
      <c r="P225" s="21">
        <f t="shared" si="132"/>
        <v>-7.9512739000000003</v>
      </c>
      <c r="Q225" s="22">
        <f t="shared" si="133"/>
        <v>560.87819537761243</v>
      </c>
    </row>
    <row r="226" spans="1:17" ht="15" customHeight="1" x14ac:dyDescent="0.25">
      <c r="A226" s="18">
        <v>44140</v>
      </c>
      <c r="B226" s="21">
        <v>0</v>
      </c>
      <c r="C226" s="21">
        <v>9.7339076396818704</v>
      </c>
      <c r="D226" s="22">
        <f t="shared" si="122"/>
        <v>9.7339076396818704</v>
      </c>
      <c r="E226" s="16"/>
      <c r="F226" s="21">
        <v>12</v>
      </c>
      <c r="G226" s="21">
        <v>0</v>
      </c>
      <c r="H226" s="22">
        <f t="shared" si="123"/>
        <v>12</v>
      </c>
      <c r="I226" s="16"/>
      <c r="J226" s="21">
        <f t="shared" si="146"/>
        <v>-12</v>
      </c>
      <c r="K226" s="22">
        <f t="shared" si="147"/>
        <v>-1516</v>
      </c>
      <c r="L226" s="16"/>
      <c r="M226" s="21">
        <f t="shared" si="148"/>
        <v>9.7339076396818704</v>
      </c>
      <c r="N226" s="22">
        <f t="shared" si="149"/>
        <v>2074.6121030172967</v>
      </c>
      <c r="O226" s="16"/>
      <c r="P226" s="21">
        <f t="shared" si="132"/>
        <v>-2.2660923603181296</v>
      </c>
      <c r="Q226" s="22">
        <f t="shared" si="133"/>
        <v>558.61210301729432</v>
      </c>
    </row>
    <row r="227" spans="1:17" ht="15" customHeight="1" x14ac:dyDescent="0.25">
      <c r="A227" s="18">
        <v>44141</v>
      </c>
      <c r="B227" s="21">
        <v>0</v>
      </c>
      <c r="C227" s="21">
        <v>1.90091E-3</v>
      </c>
      <c r="D227" s="22">
        <f t="shared" si="122"/>
        <v>1.90091E-3</v>
      </c>
      <c r="E227" s="16"/>
      <c r="F227" s="21">
        <v>7.5</v>
      </c>
      <c r="G227" s="21">
        <v>0</v>
      </c>
      <c r="H227" s="22">
        <f t="shared" si="123"/>
        <v>7.5</v>
      </c>
      <c r="I227" s="16"/>
      <c r="J227" s="21">
        <f t="shared" si="146"/>
        <v>-7.5</v>
      </c>
      <c r="K227" s="22">
        <f t="shared" si="147"/>
        <v>-1523.5</v>
      </c>
      <c r="L227" s="16"/>
      <c r="M227" s="21">
        <f t="shared" si="148"/>
        <v>1.90091E-3</v>
      </c>
      <c r="N227" s="22">
        <f t="shared" si="149"/>
        <v>2074.6140039272968</v>
      </c>
      <c r="O227" s="16"/>
      <c r="P227" s="21">
        <f t="shared" si="132"/>
        <v>-7.4980990900000002</v>
      </c>
      <c r="Q227" s="22">
        <f t="shared" si="133"/>
        <v>551.11400392729433</v>
      </c>
    </row>
    <row r="228" spans="1:17" ht="15" customHeight="1" x14ac:dyDescent="0.25">
      <c r="A228" s="18">
        <v>44144</v>
      </c>
      <c r="B228" s="21">
        <v>0</v>
      </c>
      <c r="C228" s="21">
        <v>5.4121000000000009E-4</v>
      </c>
      <c r="D228" s="22">
        <f t="shared" si="122"/>
        <v>5.4121000000000009E-4</v>
      </c>
      <c r="E228" s="16"/>
      <c r="F228" s="21">
        <v>6</v>
      </c>
      <c r="G228" s="21">
        <v>0</v>
      </c>
      <c r="H228" s="22">
        <f t="shared" si="123"/>
        <v>6</v>
      </c>
      <c r="I228" s="16"/>
      <c r="J228" s="21">
        <f t="shared" si="146"/>
        <v>-6</v>
      </c>
      <c r="K228" s="22">
        <f t="shared" si="147"/>
        <v>-1529.5</v>
      </c>
      <c r="L228" s="16"/>
      <c r="M228" s="21">
        <f t="shared" si="148"/>
        <v>5.4121000000000009E-4</v>
      </c>
      <c r="N228" s="22">
        <f t="shared" si="149"/>
        <v>2074.6145451372968</v>
      </c>
      <c r="O228" s="16"/>
      <c r="P228" s="21">
        <f t="shared" si="132"/>
        <v>-5.9994587900000003</v>
      </c>
      <c r="Q228" s="22">
        <f t="shared" si="133"/>
        <v>545.11454513729439</v>
      </c>
    </row>
    <row r="229" spans="1:17" ht="15" customHeight="1" x14ac:dyDescent="0.25">
      <c r="A229" s="18">
        <v>44145</v>
      </c>
      <c r="B229" s="21">
        <v>0</v>
      </c>
      <c r="C229" s="21">
        <v>19.79582635505162</v>
      </c>
      <c r="D229" s="22">
        <f t="shared" si="122"/>
        <v>19.79582635505162</v>
      </c>
      <c r="E229" s="16"/>
      <c r="F229" s="21">
        <v>14.5</v>
      </c>
      <c r="G229" s="21">
        <v>3.8360999999999999E-4</v>
      </c>
      <c r="H229" s="22">
        <f t="shared" si="123"/>
        <v>14.50038361</v>
      </c>
      <c r="I229" s="16"/>
      <c r="J229" s="21">
        <f t="shared" si="146"/>
        <v>-14.5</v>
      </c>
      <c r="K229" s="22">
        <f t="shared" si="147"/>
        <v>-1544</v>
      </c>
      <c r="L229" s="16"/>
      <c r="M229" s="21">
        <f t="shared" si="148"/>
        <v>19.79544274505162</v>
      </c>
      <c r="N229" s="22">
        <f t="shared" si="149"/>
        <v>2094.4099878823486</v>
      </c>
      <c r="O229" s="16"/>
      <c r="P229" s="21">
        <f t="shared" si="132"/>
        <v>5.2954427450516199</v>
      </c>
      <c r="Q229" s="22">
        <f t="shared" si="133"/>
        <v>550.40998788234606</v>
      </c>
    </row>
    <row r="230" spans="1:17" ht="15" customHeight="1" x14ac:dyDescent="0.25">
      <c r="A230" s="18">
        <v>44146</v>
      </c>
      <c r="B230" s="21">
        <v>0</v>
      </c>
      <c r="C230" s="21">
        <v>3.55743155</v>
      </c>
      <c r="D230" s="22">
        <f t="shared" si="122"/>
        <v>3.55743155</v>
      </c>
      <c r="E230" s="16"/>
      <c r="F230" s="21">
        <v>10.5</v>
      </c>
      <c r="G230" s="21">
        <v>0</v>
      </c>
      <c r="H230" s="22">
        <f t="shared" si="123"/>
        <v>10.5</v>
      </c>
      <c r="I230" s="16"/>
      <c r="J230" s="21">
        <f t="shared" si="146"/>
        <v>-10.5</v>
      </c>
      <c r="K230" s="22">
        <f t="shared" si="147"/>
        <v>-1554.5</v>
      </c>
      <c r="L230" s="16"/>
      <c r="M230" s="21">
        <f t="shared" si="148"/>
        <v>3.55743155</v>
      </c>
      <c r="N230" s="22">
        <f t="shared" si="149"/>
        <v>2097.9674194323484</v>
      </c>
      <c r="O230" s="16"/>
      <c r="P230" s="21">
        <f t="shared" si="132"/>
        <v>-6.9425684499999996</v>
      </c>
      <c r="Q230" s="22">
        <f t="shared" si="133"/>
        <v>543.46741943234611</v>
      </c>
    </row>
    <row r="231" spans="1:17" ht="15" customHeight="1" x14ac:dyDescent="0.25">
      <c r="A231" s="18">
        <v>44147</v>
      </c>
      <c r="B231" s="21">
        <v>0</v>
      </c>
      <c r="C231" s="21">
        <v>0.89664240000000006</v>
      </c>
      <c r="D231" s="22">
        <f t="shared" si="122"/>
        <v>0.89664240000000006</v>
      </c>
      <c r="E231" s="16"/>
      <c r="F231" s="21">
        <v>10.6</v>
      </c>
      <c r="G231" s="21">
        <v>0</v>
      </c>
      <c r="H231" s="22">
        <f t="shared" si="123"/>
        <v>10.6</v>
      </c>
      <c r="I231" s="16"/>
      <c r="J231" s="21">
        <f t="shared" si="146"/>
        <v>-10.6</v>
      </c>
      <c r="K231" s="22">
        <f t="shared" si="147"/>
        <v>-1565.1</v>
      </c>
      <c r="L231" s="16"/>
      <c r="M231" s="21">
        <f t="shared" si="148"/>
        <v>0.89664240000000006</v>
      </c>
      <c r="N231" s="22">
        <f t="shared" si="149"/>
        <v>2098.8640618323484</v>
      </c>
      <c r="O231" s="16"/>
      <c r="P231" s="21">
        <f t="shared" si="132"/>
        <v>-9.7033576000000004</v>
      </c>
      <c r="Q231" s="22">
        <f t="shared" si="133"/>
        <v>533.7640618323461</v>
      </c>
    </row>
    <row r="232" spans="1:17" ht="15" customHeight="1" x14ac:dyDescent="0.25">
      <c r="A232" s="18">
        <v>44148</v>
      </c>
      <c r="B232" s="21">
        <v>0</v>
      </c>
      <c r="C232" s="21">
        <v>4.29047935</v>
      </c>
      <c r="D232" s="22">
        <f t="shared" si="122"/>
        <v>4.29047935</v>
      </c>
      <c r="E232" s="16"/>
      <c r="F232" s="21">
        <v>9.5</v>
      </c>
      <c r="G232" s="21">
        <v>0</v>
      </c>
      <c r="H232" s="22">
        <f t="shared" si="123"/>
        <v>9.5</v>
      </c>
      <c r="I232" s="16"/>
      <c r="J232" s="21">
        <f t="shared" si="146"/>
        <v>-9.5</v>
      </c>
      <c r="K232" s="22">
        <f t="shared" si="147"/>
        <v>-1574.6</v>
      </c>
      <c r="L232" s="16"/>
      <c r="M232" s="21">
        <f t="shared" si="148"/>
        <v>4.29047935</v>
      </c>
      <c r="N232" s="22">
        <f t="shared" si="149"/>
        <v>2103.1545411823486</v>
      </c>
      <c r="O232" s="16"/>
      <c r="P232" s="21">
        <f t="shared" si="132"/>
        <v>-5.20952065</v>
      </c>
      <c r="Q232" s="22">
        <f t="shared" si="133"/>
        <v>528.55454118234616</v>
      </c>
    </row>
    <row r="233" spans="1:17" ht="15" customHeight="1" x14ac:dyDescent="0.25">
      <c r="A233" s="18">
        <v>44151</v>
      </c>
      <c r="B233" s="21">
        <v>0</v>
      </c>
      <c r="C233" s="21">
        <v>50.000003820000003</v>
      </c>
      <c r="D233" s="22">
        <f t="shared" si="122"/>
        <v>50.000003820000003</v>
      </c>
      <c r="E233" s="16"/>
      <c r="F233" s="21">
        <v>3.5</v>
      </c>
      <c r="G233" s="21">
        <v>15</v>
      </c>
      <c r="H233" s="22">
        <f t="shared" si="123"/>
        <v>18.5</v>
      </c>
      <c r="I233" s="16"/>
      <c r="J233" s="21">
        <f t="shared" si="146"/>
        <v>-3.5</v>
      </c>
      <c r="K233" s="22">
        <f t="shared" si="147"/>
        <v>-1578.1</v>
      </c>
      <c r="L233" s="16"/>
      <c r="M233" s="21">
        <f t="shared" si="148"/>
        <v>35.000003820000003</v>
      </c>
      <c r="N233" s="22">
        <f t="shared" si="149"/>
        <v>2138.1545450023486</v>
      </c>
      <c r="O233" s="16"/>
      <c r="P233" s="21">
        <f t="shared" si="132"/>
        <v>31.500003820000003</v>
      </c>
      <c r="Q233" s="22">
        <f t="shared" si="133"/>
        <v>560.05454500234612</v>
      </c>
    </row>
    <row r="234" spans="1:17" ht="15" customHeight="1" x14ac:dyDescent="0.25">
      <c r="A234" s="18">
        <v>44152</v>
      </c>
      <c r="B234" s="21">
        <v>0</v>
      </c>
      <c r="C234" s="21">
        <v>5.1073758245968257</v>
      </c>
      <c r="D234" s="22">
        <f t="shared" si="122"/>
        <v>5.1073758245968257</v>
      </c>
      <c r="E234" s="16"/>
      <c r="F234" s="21">
        <v>9</v>
      </c>
      <c r="G234" s="21">
        <v>0</v>
      </c>
      <c r="H234" s="22">
        <f t="shared" si="123"/>
        <v>9</v>
      </c>
      <c r="I234" s="16"/>
      <c r="J234" s="21">
        <f t="shared" si="146"/>
        <v>-9</v>
      </c>
      <c r="K234" s="22">
        <f t="shared" si="147"/>
        <v>-1587.1</v>
      </c>
      <c r="L234" s="16"/>
      <c r="M234" s="21">
        <f t="shared" si="148"/>
        <v>5.1073758245968257</v>
      </c>
      <c r="N234" s="22">
        <f t="shared" si="149"/>
        <v>2143.2619208269452</v>
      </c>
      <c r="O234" s="16"/>
      <c r="P234" s="21">
        <f t="shared" si="132"/>
        <v>-3.8926241754031743</v>
      </c>
      <c r="Q234" s="22">
        <f t="shared" si="133"/>
        <v>556.16192082694295</v>
      </c>
    </row>
    <row r="235" spans="1:17" ht="15" customHeight="1" x14ac:dyDescent="0.25">
      <c r="A235" s="18">
        <v>44153</v>
      </c>
      <c r="B235" s="21">
        <v>0</v>
      </c>
      <c r="C235" s="21">
        <v>8.057294999999999E-2</v>
      </c>
      <c r="D235" s="22">
        <f t="shared" si="122"/>
        <v>8.057294999999999E-2</v>
      </c>
      <c r="E235" s="16"/>
      <c r="F235" s="21">
        <v>10</v>
      </c>
      <c r="G235" s="21">
        <v>5.7772800000000001E-3</v>
      </c>
      <c r="H235" s="22">
        <f t="shared" si="123"/>
        <v>10.00577728</v>
      </c>
      <c r="I235" s="16"/>
      <c r="J235" s="21">
        <f t="shared" si="146"/>
        <v>-10</v>
      </c>
      <c r="K235" s="22">
        <f t="shared" si="147"/>
        <v>-1597.1</v>
      </c>
      <c r="L235" s="16"/>
      <c r="M235" s="21">
        <f t="shared" si="148"/>
        <v>7.4795669999999995E-2</v>
      </c>
      <c r="N235" s="22">
        <f t="shared" si="149"/>
        <v>2143.3367164969454</v>
      </c>
      <c r="O235" s="16"/>
      <c r="P235" s="21">
        <f t="shared" si="132"/>
        <v>-9.9252043299999997</v>
      </c>
      <c r="Q235" s="22">
        <f t="shared" si="133"/>
        <v>546.2367164969429</v>
      </c>
    </row>
    <row r="236" spans="1:17" ht="15" customHeight="1" x14ac:dyDescent="0.25">
      <c r="A236" s="18">
        <v>44154</v>
      </c>
      <c r="B236" s="21">
        <v>0</v>
      </c>
      <c r="C236" s="21">
        <v>1.2055593200000001</v>
      </c>
      <c r="D236" s="22">
        <f t="shared" si="122"/>
        <v>1.2055593200000001</v>
      </c>
      <c r="E236" s="16"/>
      <c r="F236" s="21">
        <v>6.5</v>
      </c>
      <c r="G236" s="21">
        <v>0</v>
      </c>
      <c r="H236" s="22">
        <f t="shared" si="123"/>
        <v>6.5</v>
      </c>
      <c r="I236" s="16"/>
      <c r="J236" s="21">
        <f t="shared" si="146"/>
        <v>-6.5</v>
      </c>
      <c r="K236" s="22">
        <f t="shared" si="147"/>
        <v>-1603.6</v>
      </c>
      <c r="L236" s="16"/>
      <c r="M236" s="21">
        <f t="shared" si="148"/>
        <v>1.2055593200000001</v>
      </c>
      <c r="N236" s="22">
        <f t="shared" si="149"/>
        <v>2144.5422758169452</v>
      </c>
      <c r="O236" s="16"/>
      <c r="P236" s="21">
        <f t="shared" si="132"/>
        <v>-5.2944406800000001</v>
      </c>
      <c r="Q236" s="22">
        <f t="shared" si="133"/>
        <v>540.94227581694292</v>
      </c>
    </row>
    <row r="237" spans="1:17" ht="15" customHeight="1" x14ac:dyDescent="0.25">
      <c r="A237" s="18">
        <v>44155</v>
      </c>
      <c r="B237" s="21">
        <v>0</v>
      </c>
      <c r="C237" s="21">
        <v>7.6460418499999996</v>
      </c>
      <c r="D237" s="22">
        <f t="shared" si="122"/>
        <v>7.6460418499999996</v>
      </c>
      <c r="E237" s="16"/>
      <c r="F237" s="21">
        <v>9</v>
      </c>
      <c r="G237" s="21">
        <v>0</v>
      </c>
      <c r="H237" s="22">
        <f t="shared" si="123"/>
        <v>9</v>
      </c>
      <c r="I237" s="16"/>
      <c r="J237" s="21">
        <f t="shared" si="146"/>
        <v>-9</v>
      </c>
      <c r="K237" s="22">
        <f t="shared" si="147"/>
        <v>-1612.6</v>
      </c>
      <c r="L237" s="16"/>
      <c r="M237" s="21">
        <f t="shared" si="148"/>
        <v>7.6460418499999996</v>
      </c>
      <c r="N237" s="22">
        <f t="shared" si="149"/>
        <v>2152.1883176669453</v>
      </c>
      <c r="O237" s="16"/>
      <c r="P237" s="21">
        <f t="shared" si="132"/>
        <v>-1.3539581500000004</v>
      </c>
      <c r="Q237" s="22">
        <f t="shared" si="133"/>
        <v>539.58831766694288</v>
      </c>
    </row>
    <row r="238" spans="1:17" ht="15" customHeight="1" x14ac:dyDescent="0.25">
      <c r="A238" s="18">
        <v>44158</v>
      </c>
      <c r="B238" s="21">
        <v>0</v>
      </c>
      <c r="C238" s="21">
        <v>14.7453714</v>
      </c>
      <c r="D238" s="22">
        <f t="shared" si="122"/>
        <v>14.7453714</v>
      </c>
      <c r="E238" s="16"/>
      <c r="F238" s="21">
        <v>3.5</v>
      </c>
      <c r="G238" s="21">
        <v>0</v>
      </c>
      <c r="H238" s="22">
        <f t="shared" si="123"/>
        <v>3.5</v>
      </c>
      <c r="I238" s="16"/>
      <c r="J238" s="21">
        <f t="shared" si="146"/>
        <v>-3.5</v>
      </c>
      <c r="K238" s="22">
        <f t="shared" si="147"/>
        <v>-1616.1</v>
      </c>
      <c r="L238" s="16"/>
      <c r="M238" s="21">
        <f t="shared" si="148"/>
        <v>14.7453714</v>
      </c>
      <c r="N238" s="22">
        <f t="shared" si="149"/>
        <v>2166.9336890669451</v>
      </c>
      <c r="O238" s="16"/>
      <c r="P238" s="21">
        <f t="shared" si="132"/>
        <v>11.2453714</v>
      </c>
      <c r="Q238" s="22">
        <f t="shared" si="133"/>
        <v>550.83368906694284</v>
      </c>
    </row>
    <row r="239" spans="1:17" ht="15" customHeight="1" x14ac:dyDescent="0.25">
      <c r="A239" s="18">
        <v>44159</v>
      </c>
      <c r="B239" s="21">
        <v>0</v>
      </c>
      <c r="C239" s="21">
        <v>22.11</v>
      </c>
      <c r="D239" s="22">
        <f t="shared" si="122"/>
        <v>22.11</v>
      </c>
      <c r="E239" s="16"/>
      <c r="F239" s="21">
        <v>5</v>
      </c>
      <c r="G239" s="21">
        <v>0</v>
      </c>
      <c r="H239" s="22">
        <f t="shared" si="123"/>
        <v>5</v>
      </c>
      <c r="I239" s="16"/>
      <c r="J239" s="21">
        <f t="shared" si="146"/>
        <v>-5</v>
      </c>
      <c r="K239" s="22">
        <f t="shared" si="147"/>
        <v>-1621.1</v>
      </c>
      <c r="L239" s="16"/>
      <c r="M239" s="21">
        <f t="shared" si="148"/>
        <v>22.11</v>
      </c>
      <c r="N239" s="22">
        <f t="shared" si="149"/>
        <v>2189.0436890669453</v>
      </c>
      <c r="O239" s="16"/>
      <c r="P239" s="21">
        <f t="shared" si="132"/>
        <v>17.11</v>
      </c>
      <c r="Q239" s="22">
        <f t="shared" si="133"/>
        <v>567.94368906694285</v>
      </c>
    </row>
    <row r="240" spans="1:17" ht="15" customHeight="1" x14ac:dyDescent="0.25">
      <c r="A240" s="18">
        <v>44160</v>
      </c>
      <c r="B240" s="21">
        <v>0</v>
      </c>
      <c r="C240" s="21">
        <v>7.4526253600000008</v>
      </c>
      <c r="D240" s="22">
        <f t="shared" si="122"/>
        <v>7.4526253600000008</v>
      </c>
      <c r="E240" s="16"/>
      <c r="F240" s="21">
        <v>8.5</v>
      </c>
      <c r="G240" s="21">
        <v>5.3042000000000002E-3</v>
      </c>
      <c r="H240" s="22">
        <f t="shared" si="123"/>
        <v>8.5053041999999994</v>
      </c>
      <c r="I240" s="16"/>
      <c r="J240" s="21">
        <f t="shared" si="146"/>
        <v>-8.5</v>
      </c>
      <c r="K240" s="22">
        <f t="shared" si="147"/>
        <v>-1629.6</v>
      </c>
      <c r="L240" s="16"/>
      <c r="M240" s="21">
        <f t="shared" si="148"/>
        <v>7.4473211600000004</v>
      </c>
      <c r="N240" s="22">
        <f t="shared" si="149"/>
        <v>2196.491010226945</v>
      </c>
      <c r="O240" s="16"/>
      <c r="P240" s="21">
        <f t="shared" si="132"/>
        <v>-1.0526788399999996</v>
      </c>
      <c r="Q240" s="22">
        <f t="shared" si="133"/>
        <v>566.89101022694285</v>
      </c>
    </row>
    <row r="241" spans="1:17" ht="15" customHeight="1" x14ac:dyDescent="0.25">
      <c r="A241" s="18">
        <v>44161</v>
      </c>
      <c r="B241" s="21">
        <v>0</v>
      </c>
      <c r="C241" s="21">
        <v>1.03</v>
      </c>
      <c r="D241" s="22">
        <f t="shared" si="122"/>
        <v>1.03</v>
      </c>
      <c r="E241" s="16"/>
      <c r="F241" s="21">
        <v>8</v>
      </c>
      <c r="G241" s="21">
        <v>0</v>
      </c>
      <c r="H241" s="22">
        <f t="shared" si="123"/>
        <v>8</v>
      </c>
      <c r="I241" s="16"/>
      <c r="J241" s="21">
        <f t="shared" si="146"/>
        <v>-8</v>
      </c>
      <c r="K241" s="22">
        <f t="shared" si="147"/>
        <v>-1637.6</v>
      </c>
      <c r="L241" s="16"/>
      <c r="M241" s="21">
        <f t="shared" si="148"/>
        <v>1.03</v>
      </c>
      <c r="N241" s="22">
        <f t="shared" si="149"/>
        <v>2197.5210102269452</v>
      </c>
      <c r="O241" s="16"/>
      <c r="P241" s="21">
        <f t="shared" si="132"/>
        <v>-6.97</v>
      </c>
      <c r="Q241" s="22">
        <f t="shared" si="133"/>
        <v>559.92101022694283</v>
      </c>
    </row>
    <row r="242" spans="1:17" ht="15" customHeight="1" x14ac:dyDescent="0.25">
      <c r="A242" s="18">
        <v>44162</v>
      </c>
      <c r="B242" s="21">
        <v>0</v>
      </c>
      <c r="C242" s="21">
        <v>17.22681077</v>
      </c>
      <c r="D242" s="22">
        <f t="shared" si="122"/>
        <v>17.22681077</v>
      </c>
      <c r="E242" s="16"/>
      <c r="F242" s="21">
        <v>5.6</v>
      </c>
      <c r="G242" s="21">
        <v>0</v>
      </c>
      <c r="H242" s="22">
        <f t="shared" si="123"/>
        <v>5.6</v>
      </c>
      <c r="I242" s="16"/>
      <c r="J242" s="21">
        <f t="shared" si="146"/>
        <v>-5.6</v>
      </c>
      <c r="K242" s="22">
        <f t="shared" si="147"/>
        <v>-1643.1999999999998</v>
      </c>
      <c r="L242" s="16"/>
      <c r="M242" s="21">
        <f t="shared" si="148"/>
        <v>17.22681077</v>
      </c>
      <c r="N242" s="22">
        <f t="shared" si="149"/>
        <v>2214.7478209969454</v>
      </c>
      <c r="O242" s="16"/>
      <c r="P242" s="21">
        <f t="shared" si="132"/>
        <v>11.626810770000001</v>
      </c>
      <c r="Q242" s="22">
        <f t="shared" si="133"/>
        <v>571.54782099694285</v>
      </c>
    </row>
    <row r="243" spans="1:17" ht="15" customHeight="1" x14ac:dyDescent="0.25">
      <c r="A243" s="18" t="s">
        <v>21</v>
      </c>
      <c r="B243" s="21">
        <v>0</v>
      </c>
      <c r="C243" s="21">
        <v>15.18382849</v>
      </c>
      <c r="D243" s="22">
        <f t="shared" ref="D243:D263" si="150">+B243+C243</f>
        <v>15.18382849</v>
      </c>
      <c r="E243" s="16"/>
      <c r="F243" s="21">
        <v>5.5</v>
      </c>
      <c r="G243" s="21">
        <v>0</v>
      </c>
      <c r="H243" s="22">
        <f t="shared" ref="H243:H263" si="151">+F243+G243</f>
        <v>5.5</v>
      </c>
      <c r="I243" s="16"/>
      <c r="J243" s="21">
        <f t="shared" ref="J243:J245" si="152">+B243-F243</f>
        <v>-5.5</v>
      </c>
      <c r="K243" s="22">
        <f t="shared" ref="K243:K245" si="153">+K242+J243</f>
        <v>-1648.6999999999998</v>
      </c>
      <c r="L243" s="16"/>
      <c r="M243" s="21">
        <f t="shared" ref="M243:M245" si="154">+C243-G243</f>
        <v>15.18382849</v>
      </c>
      <c r="N243" s="22">
        <f t="shared" ref="N243:N245" si="155">+N242+M243</f>
        <v>2229.9316494869454</v>
      </c>
      <c r="O243" s="16"/>
      <c r="P243" s="21">
        <f t="shared" si="132"/>
        <v>9.6838284899999998</v>
      </c>
      <c r="Q243" s="22">
        <f t="shared" si="133"/>
        <v>581.23164948694284</v>
      </c>
    </row>
    <row r="244" spans="1:17" ht="15" customHeight="1" x14ac:dyDescent="0.25">
      <c r="A244" s="18" t="s">
        <v>22</v>
      </c>
      <c r="B244" s="21">
        <v>0</v>
      </c>
      <c r="C244" s="21">
        <v>14.255856490000001</v>
      </c>
      <c r="D244" s="22">
        <f t="shared" si="150"/>
        <v>14.255856490000001</v>
      </c>
      <c r="E244" s="16"/>
      <c r="F244" s="21">
        <v>14.5</v>
      </c>
      <c r="G244" s="21">
        <v>0</v>
      </c>
      <c r="H244" s="22">
        <f t="shared" si="151"/>
        <v>14.5</v>
      </c>
      <c r="I244" s="16"/>
      <c r="J244" s="21">
        <f t="shared" si="152"/>
        <v>-14.5</v>
      </c>
      <c r="K244" s="22">
        <f t="shared" si="153"/>
        <v>-1663.1999999999998</v>
      </c>
      <c r="L244" s="16"/>
      <c r="M244" s="21">
        <f t="shared" si="154"/>
        <v>14.255856490000001</v>
      </c>
      <c r="N244" s="22">
        <f t="shared" si="155"/>
        <v>2244.1875059769454</v>
      </c>
      <c r="O244" s="16"/>
      <c r="P244" s="21">
        <f t="shared" si="132"/>
        <v>-0.2441435099999989</v>
      </c>
      <c r="Q244" s="22">
        <f t="shared" si="133"/>
        <v>580.98750597694288</v>
      </c>
    </row>
    <row r="245" spans="1:17" ht="15" customHeight="1" x14ac:dyDescent="0.25">
      <c r="A245" s="18" t="s">
        <v>23</v>
      </c>
      <c r="B245" s="21">
        <v>0</v>
      </c>
      <c r="C245" s="21">
        <v>2.1951887299999999</v>
      </c>
      <c r="D245" s="22">
        <f t="shared" si="150"/>
        <v>2.1951887299999999</v>
      </c>
      <c r="E245" s="16"/>
      <c r="F245" s="21">
        <v>11.5</v>
      </c>
      <c r="G245" s="21">
        <v>0</v>
      </c>
      <c r="H245" s="22">
        <f t="shared" si="151"/>
        <v>11.5</v>
      </c>
      <c r="I245" s="16"/>
      <c r="J245" s="21">
        <f t="shared" si="152"/>
        <v>-11.5</v>
      </c>
      <c r="K245" s="22">
        <f t="shared" si="153"/>
        <v>-1674.6999999999998</v>
      </c>
      <c r="L245" s="16"/>
      <c r="M245" s="21">
        <f t="shared" si="154"/>
        <v>2.1951887299999999</v>
      </c>
      <c r="N245" s="22">
        <f t="shared" si="155"/>
        <v>2246.3826947069456</v>
      </c>
      <c r="O245" s="16"/>
      <c r="P245" s="21">
        <f t="shared" si="132"/>
        <v>-9.3048112700000001</v>
      </c>
      <c r="Q245" s="22">
        <f t="shared" si="133"/>
        <v>571.68269470694293</v>
      </c>
    </row>
    <row r="246" spans="1:17" ht="15" customHeight="1" x14ac:dyDescent="0.25">
      <c r="A246" s="18" t="s">
        <v>24</v>
      </c>
      <c r="B246" s="21">
        <v>0</v>
      </c>
      <c r="C246" s="21">
        <v>17.70721984</v>
      </c>
      <c r="D246" s="22">
        <f t="shared" si="150"/>
        <v>17.70721984</v>
      </c>
      <c r="E246" s="16"/>
      <c r="F246" s="21">
        <v>7</v>
      </c>
      <c r="G246" s="21">
        <v>0</v>
      </c>
      <c r="H246" s="22">
        <f t="shared" si="151"/>
        <v>7</v>
      </c>
      <c r="I246" s="16"/>
      <c r="J246" s="21">
        <f t="shared" ref="J246:J249" si="156">+B246-F246</f>
        <v>-7</v>
      </c>
      <c r="K246" s="22">
        <f t="shared" ref="K246:K249" si="157">+K245+J246</f>
        <v>-1681.6999999999998</v>
      </c>
      <c r="L246" s="16"/>
      <c r="M246" s="21">
        <f t="shared" ref="M246:M249" si="158">+C246-G246</f>
        <v>17.70721984</v>
      </c>
      <c r="N246" s="22">
        <f t="shared" ref="N246:N249" si="159">+N245+M246</f>
        <v>2264.0899145469457</v>
      </c>
      <c r="O246" s="16"/>
      <c r="P246" s="21">
        <f t="shared" si="132"/>
        <v>10.70721984</v>
      </c>
      <c r="Q246" s="22">
        <f t="shared" si="133"/>
        <v>582.38991454694292</v>
      </c>
    </row>
    <row r="247" spans="1:17" ht="15" customHeight="1" x14ac:dyDescent="0.25">
      <c r="A247" s="18" t="s">
        <v>25</v>
      </c>
      <c r="B247" s="21">
        <v>0</v>
      </c>
      <c r="C247" s="21">
        <v>0.49466893000000001</v>
      </c>
      <c r="D247" s="22">
        <f t="shared" si="150"/>
        <v>0.49466893000000001</v>
      </c>
      <c r="E247" s="16"/>
      <c r="F247" s="21">
        <v>8.5</v>
      </c>
      <c r="G247" s="21">
        <v>4.0482999999999996E-4</v>
      </c>
      <c r="H247" s="22">
        <f t="shared" si="151"/>
        <v>8.5004048300000008</v>
      </c>
      <c r="I247" s="16"/>
      <c r="J247" s="21">
        <f t="shared" si="156"/>
        <v>-8.5</v>
      </c>
      <c r="K247" s="22">
        <f t="shared" si="157"/>
        <v>-1690.1999999999998</v>
      </c>
      <c r="L247" s="16"/>
      <c r="M247" s="21">
        <f t="shared" si="158"/>
        <v>0.49426409999999998</v>
      </c>
      <c r="N247" s="22">
        <f t="shared" si="159"/>
        <v>2264.5841786469455</v>
      </c>
      <c r="O247" s="16"/>
      <c r="P247" s="21">
        <f t="shared" si="132"/>
        <v>-8.0057358999999995</v>
      </c>
      <c r="Q247" s="22">
        <f t="shared" si="133"/>
        <v>574.38417864694293</v>
      </c>
    </row>
    <row r="248" spans="1:17" ht="15" customHeight="1" x14ac:dyDescent="0.25">
      <c r="A248" s="18" t="s">
        <v>26</v>
      </c>
      <c r="B248" s="21">
        <v>0</v>
      </c>
      <c r="C248" s="21">
        <v>16.752811249235375</v>
      </c>
      <c r="D248" s="22">
        <f t="shared" si="150"/>
        <v>16.752811249235375</v>
      </c>
      <c r="E248" s="16"/>
      <c r="F248" s="21">
        <v>13</v>
      </c>
      <c r="G248" s="21">
        <v>0</v>
      </c>
      <c r="H248" s="22">
        <f t="shared" si="151"/>
        <v>13</v>
      </c>
      <c r="I248" s="16"/>
      <c r="J248" s="21">
        <f t="shared" si="156"/>
        <v>-13</v>
      </c>
      <c r="K248" s="22">
        <f t="shared" si="157"/>
        <v>-1703.1999999999998</v>
      </c>
      <c r="L248" s="16"/>
      <c r="M248" s="21">
        <f t="shared" si="158"/>
        <v>16.752811249235375</v>
      </c>
      <c r="N248" s="22">
        <f t="shared" si="159"/>
        <v>2281.336989896181</v>
      </c>
      <c r="O248" s="16"/>
      <c r="P248" s="21">
        <f t="shared" si="132"/>
        <v>3.7528112492353749</v>
      </c>
      <c r="Q248" s="22">
        <f t="shared" si="133"/>
        <v>578.13698989617831</v>
      </c>
    </row>
    <row r="249" spans="1:17" ht="15" customHeight="1" x14ac:dyDescent="0.25">
      <c r="A249" s="18" t="s">
        <v>27</v>
      </c>
      <c r="B249" s="21">
        <v>0</v>
      </c>
      <c r="C249" s="21">
        <v>3.6431320000000003E-2</v>
      </c>
      <c r="D249" s="22">
        <f t="shared" si="150"/>
        <v>3.6431320000000003E-2</v>
      </c>
      <c r="E249" s="16"/>
      <c r="F249" s="21">
        <v>16.5</v>
      </c>
      <c r="G249" s="21">
        <v>0</v>
      </c>
      <c r="H249" s="22">
        <f t="shared" si="151"/>
        <v>16.5</v>
      </c>
      <c r="I249" s="16"/>
      <c r="J249" s="21">
        <f t="shared" si="156"/>
        <v>-16.5</v>
      </c>
      <c r="K249" s="22">
        <f t="shared" si="157"/>
        <v>-1719.6999999999998</v>
      </c>
      <c r="L249" s="16"/>
      <c r="M249" s="21">
        <f t="shared" si="158"/>
        <v>3.6431320000000003E-2</v>
      </c>
      <c r="N249" s="22">
        <f t="shared" si="159"/>
        <v>2281.3734212161808</v>
      </c>
      <c r="O249" s="16"/>
      <c r="P249" s="21">
        <f t="shared" si="132"/>
        <v>-16.463568680000002</v>
      </c>
      <c r="Q249" s="22">
        <f t="shared" si="133"/>
        <v>561.67342121617833</v>
      </c>
    </row>
    <row r="250" spans="1:17" ht="15" customHeight="1" x14ac:dyDescent="0.25">
      <c r="A250" s="18" t="s">
        <v>28</v>
      </c>
      <c r="B250" s="21">
        <v>0</v>
      </c>
      <c r="C250" s="21">
        <v>2.7723040699999997</v>
      </c>
      <c r="D250" s="22">
        <f t="shared" si="150"/>
        <v>2.7723040699999997</v>
      </c>
      <c r="E250" s="16"/>
      <c r="F250" s="21">
        <v>7.5</v>
      </c>
      <c r="G250" s="21">
        <v>0</v>
      </c>
      <c r="H250" s="22">
        <f t="shared" si="151"/>
        <v>7.5</v>
      </c>
      <c r="I250" s="16"/>
      <c r="J250" s="21">
        <f t="shared" ref="J250:J253" si="160">+B250-F250</f>
        <v>-7.5</v>
      </c>
      <c r="K250" s="22">
        <f t="shared" ref="K250:K253" si="161">+K249+J250</f>
        <v>-1727.1999999999998</v>
      </c>
      <c r="L250" s="16"/>
      <c r="M250" s="21">
        <f t="shared" ref="M250:M253" si="162">+C250-G250</f>
        <v>2.7723040699999997</v>
      </c>
      <c r="N250" s="22">
        <f t="shared" ref="N250:N253" si="163">+N249+M250</f>
        <v>2284.1457252861806</v>
      </c>
      <c r="O250" s="16"/>
      <c r="P250" s="21">
        <f t="shared" ref="P250:P253" si="164">+J250+M250</f>
        <v>-4.7276959300000003</v>
      </c>
      <c r="Q250" s="22">
        <f t="shared" ref="Q250:Q253" si="165">+Q249+P250</f>
        <v>556.94572528617834</v>
      </c>
    </row>
    <row r="251" spans="1:17" ht="15" customHeight="1" x14ac:dyDescent="0.25">
      <c r="A251" s="18" t="s">
        <v>29</v>
      </c>
      <c r="B251" s="21">
        <v>0</v>
      </c>
      <c r="C251" s="21">
        <v>4.7261071500000007</v>
      </c>
      <c r="D251" s="22">
        <f t="shared" si="150"/>
        <v>4.7261071500000007</v>
      </c>
      <c r="E251" s="16"/>
      <c r="F251" s="21">
        <v>5</v>
      </c>
      <c r="G251" s="21">
        <v>0</v>
      </c>
      <c r="H251" s="22">
        <f t="shared" si="151"/>
        <v>5</v>
      </c>
      <c r="I251" s="16"/>
      <c r="J251" s="21">
        <f t="shared" si="160"/>
        <v>-5</v>
      </c>
      <c r="K251" s="22">
        <f t="shared" si="161"/>
        <v>-1732.1999999999998</v>
      </c>
      <c r="L251" s="16"/>
      <c r="M251" s="21">
        <f t="shared" si="162"/>
        <v>4.7261071500000007</v>
      </c>
      <c r="N251" s="22">
        <f t="shared" si="163"/>
        <v>2288.8718324361807</v>
      </c>
      <c r="O251" s="16"/>
      <c r="P251" s="21">
        <f t="shared" si="164"/>
        <v>-0.2738928499999993</v>
      </c>
      <c r="Q251" s="22">
        <f t="shared" si="165"/>
        <v>556.67183243617831</v>
      </c>
    </row>
    <row r="252" spans="1:17" ht="15" customHeight="1" x14ac:dyDescent="0.25">
      <c r="A252" s="18">
        <v>44179</v>
      </c>
      <c r="B252" s="21">
        <v>0</v>
      </c>
      <c r="C252" s="21">
        <v>0.44044434000000005</v>
      </c>
      <c r="D252" s="22">
        <f t="shared" si="150"/>
        <v>0.44044434000000005</v>
      </c>
      <c r="E252" s="16"/>
      <c r="F252" s="21">
        <v>2</v>
      </c>
      <c r="G252" s="21">
        <v>0</v>
      </c>
      <c r="H252" s="22">
        <f t="shared" si="151"/>
        <v>2</v>
      </c>
      <c r="I252" s="16"/>
      <c r="J252" s="21">
        <f t="shared" si="160"/>
        <v>-2</v>
      </c>
      <c r="K252" s="22">
        <f t="shared" si="161"/>
        <v>-1734.1999999999998</v>
      </c>
      <c r="L252" s="16"/>
      <c r="M252" s="21">
        <f t="shared" si="162"/>
        <v>0.44044434000000005</v>
      </c>
      <c r="N252" s="22">
        <f t="shared" si="163"/>
        <v>2289.3122767761806</v>
      </c>
      <c r="O252" s="16"/>
      <c r="P252" s="21">
        <f t="shared" si="164"/>
        <v>-1.55955566</v>
      </c>
      <c r="Q252" s="22">
        <f t="shared" si="165"/>
        <v>555.11227677617831</v>
      </c>
    </row>
    <row r="253" spans="1:17" ht="15" customHeight="1" x14ac:dyDescent="0.25">
      <c r="A253" s="18">
        <v>44180</v>
      </c>
      <c r="B253" s="21">
        <v>0</v>
      </c>
      <c r="C253" s="21">
        <v>7.4967035099999997</v>
      </c>
      <c r="D253" s="22">
        <f t="shared" si="150"/>
        <v>7.4967035099999997</v>
      </c>
      <c r="E253" s="16"/>
      <c r="F253" s="21">
        <v>2</v>
      </c>
      <c r="G253" s="21">
        <v>1.5743199999999999E-3</v>
      </c>
      <c r="H253" s="22">
        <f t="shared" si="151"/>
        <v>2.00157432</v>
      </c>
      <c r="I253" s="16"/>
      <c r="J253" s="21">
        <f t="shared" si="160"/>
        <v>-2</v>
      </c>
      <c r="K253" s="22">
        <f t="shared" si="161"/>
        <v>-1736.1999999999998</v>
      </c>
      <c r="L253" s="16"/>
      <c r="M253" s="21">
        <f t="shared" si="162"/>
        <v>7.4951291900000001</v>
      </c>
      <c r="N253" s="22">
        <f t="shared" si="163"/>
        <v>2296.8074059661808</v>
      </c>
      <c r="O253" s="16"/>
      <c r="P253" s="21">
        <f t="shared" si="164"/>
        <v>5.4951291900000001</v>
      </c>
      <c r="Q253" s="22">
        <f t="shared" si="165"/>
        <v>560.60740596617825</v>
      </c>
    </row>
    <row r="254" spans="1:17" ht="15" customHeight="1" x14ac:dyDescent="0.25">
      <c r="A254" s="18">
        <v>44181</v>
      </c>
      <c r="B254" s="21">
        <v>0</v>
      </c>
      <c r="C254" s="21">
        <v>4.5190584999999999</v>
      </c>
      <c r="D254" s="22">
        <f t="shared" si="150"/>
        <v>4.5190584999999999</v>
      </c>
      <c r="E254" s="16"/>
      <c r="F254" s="21">
        <v>0</v>
      </c>
      <c r="G254" s="21">
        <v>0</v>
      </c>
      <c r="H254" s="22">
        <f t="shared" si="151"/>
        <v>0</v>
      </c>
      <c r="I254" s="16"/>
      <c r="J254" s="21">
        <f t="shared" ref="J254:J259" si="166">+B254-F254</f>
        <v>0</v>
      </c>
      <c r="K254" s="22">
        <f t="shared" ref="K254:K259" si="167">+K253+J254</f>
        <v>-1736.1999999999998</v>
      </c>
      <c r="L254" s="16"/>
      <c r="M254" s="21">
        <f t="shared" ref="M254:M259" si="168">+C254-G254</f>
        <v>4.5190584999999999</v>
      </c>
      <c r="N254" s="22">
        <f t="shared" ref="N254:N259" si="169">+N253+M254</f>
        <v>2301.3264644661808</v>
      </c>
      <c r="O254" s="16"/>
      <c r="P254" s="21">
        <f t="shared" ref="P254:P259" si="170">+J254+M254</f>
        <v>4.5190584999999999</v>
      </c>
      <c r="Q254" s="22">
        <f t="shared" ref="Q254:Q259" si="171">+Q253+P254</f>
        <v>565.12646446617828</v>
      </c>
    </row>
    <row r="255" spans="1:17" ht="15" customHeight="1" x14ac:dyDescent="0.25">
      <c r="A255" s="18">
        <v>44182</v>
      </c>
      <c r="B255" s="21">
        <v>0</v>
      </c>
      <c r="C255" s="21">
        <v>1.8746855200000001</v>
      </c>
      <c r="D255" s="22">
        <f t="shared" si="150"/>
        <v>1.8746855200000001</v>
      </c>
      <c r="E255" s="16"/>
      <c r="F255" s="21">
        <v>0</v>
      </c>
      <c r="G255" s="21">
        <v>0</v>
      </c>
      <c r="H255" s="22">
        <f t="shared" si="151"/>
        <v>0</v>
      </c>
      <c r="I255" s="16"/>
      <c r="J255" s="21">
        <f t="shared" si="166"/>
        <v>0</v>
      </c>
      <c r="K255" s="22">
        <f t="shared" si="167"/>
        <v>-1736.1999999999998</v>
      </c>
      <c r="L255" s="16"/>
      <c r="M255" s="21">
        <f t="shared" si="168"/>
        <v>1.8746855200000001</v>
      </c>
      <c r="N255" s="22">
        <f t="shared" si="169"/>
        <v>2303.201149986181</v>
      </c>
      <c r="O255" s="16"/>
      <c r="P255" s="21">
        <f t="shared" si="170"/>
        <v>1.8746855200000001</v>
      </c>
      <c r="Q255" s="22">
        <f t="shared" si="171"/>
        <v>567.00114998617823</v>
      </c>
    </row>
    <row r="256" spans="1:17" ht="15" customHeight="1" x14ac:dyDescent="0.25">
      <c r="A256" s="18">
        <v>44183</v>
      </c>
      <c r="B256" s="21">
        <v>0</v>
      </c>
      <c r="C256" s="21">
        <v>0.7983033100000001</v>
      </c>
      <c r="D256" s="22">
        <f t="shared" si="150"/>
        <v>0.7983033100000001</v>
      </c>
      <c r="E256" s="16"/>
      <c r="F256" s="21">
        <v>0</v>
      </c>
      <c r="G256" s="21">
        <v>0</v>
      </c>
      <c r="H256" s="22">
        <f t="shared" si="151"/>
        <v>0</v>
      </c>
      <c r="I256" s="16"/>
      <c r="J256" s="21">
        <f t="shared" si="166"/>
        <v>0</v>
      </c>
      <c r="K256" s="22">
        <f t="shared" si="167"/>
        <v>-1736.1999999999998</v>
      </c>
      <c r="L256" s="16"/>
      <c r="M256" s="21">
        <f t="shared" si="168"/>
        <v>0.7983033100000001</v>
      </c>
      <c r="N256" s="22">
        <f t="shared" si="169"/>
        <v>2303.9994532961809</v>
      </c>
      <c r="O256" s="16"/>
      <c r="P256" s="21">
        <f t="shared" si="170"/>
        <v>0.7983033100000001</v>
      </c>
      <c r="Q256" s="22">
        <f t="shared" si="171"/>
        <v>567.79945329617829</v>
      </c>
    </row>
    <row r="257" spans="1:18" ht="15" customHeight="1" x14ac:dyDescent="0.25">
      <c r="A257" s="18">
        <v>44186</v>
      </c>
      <c r="B257" s="21">
        <v>0</v>
      </c>
      <c r="C257" s="21">
        <v>22.387361390000002</v>
      </c>
      <c r="D257" s="22">
        <f t="shared" si="150"/>
        <v>22.387361390000002</v>
      </c>
      <c r="E257" s="16"/>
      <c r="F257" s="21">
        <v>0</v>
      </c>
      <c r="G257" s="21">
        <v>0</v>
      </c>
      <c r="H257" s="22">
        <f t="shared" si="151"/>
        <v>0</v>
      </c>
      <c r="I257" s="16"/>
      <c r="J257" s="21">
        <f t="shared" si="166"/>
        <v>0</v>
      </c>
      <c r="K257" s="22">
        <f t="shared" si="167"/>
        <v>-1736.1999999999998</v>
      </c>
      <c r="L257" s="16"/>
      <c r="M257" s="21">
        <f t="shared" si="168"/>
        <v>22.387361390000002</v>
      </c>
      <c r="N257" s="22">
        <f t="shared" si="169"/>
        <v>2326.386814686181</v>
      </c>
      <c r="O257" s="16"/>
      <c r="P257" s="21">
        <f t="shared" si="170"/>
        <v>22.387361390000002</v>
      </c>
      <c r="Q257" s="22">
        <f t="shared" si="171"/>
        <v>590.18681468617831</v>
      </c>
    </row>
    <row r="258" spans="1:18" ht="15" customHeight="1" x14ac:dyDescent="0.25">
      <c r="A258" s="18">
        <v>44187</v>
      </c>
      <c r="B258" s="21">
        <v>0</v>
      </c>
      <c r="C258" s="21">
        <v>29.548351956766471</v>
      </c>
      <c r="D258" s="22">
        <f t="shared" si="150"/>
        <v>29.548351956766471</v>
      </c>
      <c r="E258" s="16"/>
      <c r="F258" s="21">
        <v>0</v>
      </c>
      <c r="G258" s="21">
        <v>0</v>
      </c>
      <c r="H258" s="22">
        <f t="shared" si="151"/>
        <v>0</v>
      </c>
      <c r="I258" s="16"/>
      <c r="J258" s="21">
        <f t="shared" si="166"/>
        <v>0</v>
      </c>
      <c r="K258" s="22">
        <f t="shared" si="167"/>
        <v>-1736.1999999999998</v>
      </c>
      <c r="L258" s="16"/>
      <c r="M258" s="21">
        <f t="shared" si="168"/>
        <v>29.548351956766471</v>
      </c>
      <c r="N258" s="22">
        <f t="shared" si="169"/>
        <v>2355.9351666429475</v>
      </c>
      <c r="O258" s="16"/>
      <c r="P258" s="21">
        <f t="shared" si="170"/>
        <v>29.548351956766471</v>
      </c>
      <c r="Q258" s="22">
        <f t="shared" si="171"/>
        <v>619.73516664294482</v>
      </c>
    </row>
    <row r="259" spans="1:18" ht="15" customHeight="1" x14ac:dyDescent="0.25">
      <c r="A259" s="18">
        <v>44188</v>
      </c>
      <c r="B259" s="21">
        <v>0</v>
      </c>
      <c r="C259" s="21">
        <v>36.678424715522446</v>
      </c>
      <c r="D259" s="22">
        <f t="shared" si="150"/>
        <v>36.678424715522446</v>
      </c>
      <c r="E259" s="16"/>
      <c r="F259" s="21">
        <v>2.5</v>
      </c>
      <c r="G259" s="21">
        <v>0</v>
      </c>
      <c r="H259" s="22">
        <f t="shared" si="151"/>
        <v>2.5</v>
      </c>
      <c r="I259" s="16"/>
      <c r="J259" s="21">
        <f t="shared" si="166"/>
        <v>-2.5</v>
      </c>
      <c r="K259" s="22">
        <f t="shared" si="167"/>
        <v>-1738.6999999999998</v>
      </c>
      <c r="L259" s="16"/>
      <c r="M259" s="21">
        <f t="shared" si="168"/>
        <v>36.678424715522446</v>
      </c>
      <c r="N259" s="22">
        <f t="shared" si="169"/>
        <v>2392.6135913584699</v>
      </c>
      <c r="O259" s="16"/>
      <c r="P259" s="21">
        <f t="shared" si="170"/>
        <v>34.178424715522446</v>
      </c>
      <c r="Q259" s="22">
        <f t="shared" si="171"/>
        <v>653.91359135846722</v>
      </c>
    </row>
    <row r="260" spans="1:18" ht="15" customHeight="1" x14ac:dyDescent="0.25">
      <c r="A260" s="18">
        <v>44189</v>
      </c>
      <c r="B260" s="21">
        <v>0</v>
      </c>
      <c r="C260" s="21">
        <v>31.359359480000002</v>
      </c>
      <c r="D260" s="22">
        <f t="shared" si="150"/>
        <v>31.359359480000002</v>
      </c>
      <c r="E260" s="16"/>
      <c r="F260" s="21">
        <v>2</v>
      </c>
      <c r="G260" s="21">
        <v>0</v>
      </c>
      <c r="H260" s="22">
        <f t="shared" si="151"/>
        <v>2</v>
      </c>
      <c r="I260" s="16"/>
      <c r="J260" s="21">
        <f t="shared" ref="J260:J263" si="172">+B260-F260</f>
        <v>-2</v>
      </c>
      <c r="K260" s="22">
        <f t="shared" ref="K260:K263" si="173">+K259+J260</f>
        <v>-1740.6999999999998</v>
      </c>
      <c r="L260" s="16"/>
      <c r="M260" s="21">
        <f t="shared" ref="M260:M263" si="174">+C260-G260</f>
        <v>31.359359480000002</v>
      </c>
      <c r="N260" s="22">
        <f t="shared" ref="N260:N263" si="175">+N259+M260</f>
        <v>2423.9729508384698</v>
      </c>
      <c r="O260" s="16"/>
      <c r="P260" s="21">
        <f t="shared" ref="P260:P263" si="176">+J260+M260</f>
        <v>29.359359480000002</v>
      </c>
      <c r="Q260" s="22">
        <f t="shared" ref="Q260:Q263" si="177">+Q259+P260</f>
        <v>683.27295083846718</v>
      </c>
    </row>
    <row r="261" spans="1:18" ht="15" customHeight="1" x14ac:dyDescent="0.25">
      <c r="A261" s="18">
        <v>44193</v>
      </c>
      <c r="B261" s="21">
        <v>0</v>
      </c>
      <c r="C261" s="21">
        <v>50.09550909</v>
      </c>
      <c r="D261" s="22">
        <f t="shared" si="150"/>
        <v>50.09550909</v>
      </c>
      <c r="E261" s="16"/>
      <c r="F261" s="21">
        <v>0</v>
      </c>
      <c r="G261" s="21">
        <v>0</v>
      </c>
      <c r="H261" s="22">
        <f t="shared" si="151"/>
        <v>0</v>
      </c>
      <c r="I261" s="16"/>
      <c r="J261" s="21">
        <f t="shared" si="172"/>
        <v>0</v>
      </c>
      <c r="K261" s="22">
        <f t="shared" si="173"/>
        <v>-1740.6999999999998</v>
      </c>
      <c r="L261" s="16"/>
      <c r="M261" s="21">
        <f t="shared" si="174"/>
        <v>50.09550909</v>
      </c>
      <c r="N261" s="22">
        <f t="shared" si="175"/>
        <v>2474.06845992847</v>
      </c>
      <c r="O261" s="16"/>
      <c r="P261" s="21">
        <f t="shared" si="176"/>
        <v>50.09550909</v>
      </c>
      <c r="Q261" s="22">
        <f t="shared" si="177"/>
        <v>733.36845992846713</v>
      </c>
    </row>
    <row r="262" spans="1:18" ht="15" customHeight="1" x14ac:dyDescent="0.25">
      <c r="A262" s="18">
        <v>44194</v>
      </c>
      <c r="B262" s="21">
        <v>0</v>
      </c>
      <c r="C262" s="21">
        <v>107.10502336990677</v>
      </c>
      <c r="D262" s="22">
        <f t="shared" si="150"/>
        <v>107.10502336990677</v>
      </c>
      <c r="E262" s="16"/>
      <c r="F262" s="21">
        <v>9</v>
      </c>
      <c r="G262" s="21">
        <v>0</v>
      </c>
      <c r="H262" s="22">
        <f t="shared" si="151"/>
        <v>9</v>
      </c>
      <c r="I262" s="16"/>
      <c r="J262" s="21">
        <f t="shared" si="172"/>
        <v>-9</v>
      </c>
      <c r="K262" s="22">
        <f t="shared" si="173"/>
        <v>-1749.6999999999998</v>
      </c>
      <c r="L262" s="16"/>
      <c r="M262" s="21">
        <f t="shared" si="174"/>
        <v>107.10502336990677</v>
      </c>
      <c r="N262" s="22">
        <f t="shared" si="175"/>
        <v>2581.1734832983766</v>
      </c>
      <c r="O262" s="16"/>
      <c r="P262" s="21">
        <f t="shared" si="176"/>
        <v>98.105023369906775</v>
      </c>
      <c r="Q262" s="22">
        <f t="shared" si="177"/>
        <v>831.47348329837394</v>
      </c>
    </row>
    <row r="263" spans="1:18" ht="15" customHeight="1" x14ac:dyDescent="0.25">
      <c r="A263" s="42">
        <v>44195</v>
      </c>
      <c r="B263" s="41">
        <v>0</v>
      </c>
      <c r="C263" s="41">
        <v>0.22908566000000002</v>
      </c>
      <c r="D263" s="41">
        <f t="shared" si="150"/>
        <v>0.22908566000000002</v>
      </c>
      <c r="E263" s="16"/>
      <c r="F263" s="41">
        <v>20.6</v>
      </c>
      <c r="G263" s="41">
        <v>1E-4</v>
      </c>
      <c r="H263" s="41">
        <f t="shared" si="151"/>
        <v>20.600100000000001</v>
      </c>
      <c r="I263" s="16"/>
      <c r="J263" s="41">
        <f t="shared" si="172"/>
        <v>-20.6</v>
      </c>
      <c r="K263" s="41">
        <f t="shared" si="173"/>
        <v>-1770.2999999999997</v>
      </c>
      <c r="L263" s="16"/>
      <c r="M263" s="41">
        <f t="shared" si="174"/>
        <v>0.22898566000000004</v>
      </c>
      <c r="N263" s="41">
        <f t="shared" si="175"/>
        <v>2581.4024689583766</v>
      </c>
      <c r="O263" s="16"/>
      <c r="P263" s="41">
        <f t="shared" si="176"/>
        <v>-20.371014340000002</v>
      </c>
      <c r="Q263" s="41">
        <f t="shared" si="177"/>
        <v>811.10246895837395</v>
      </c>
    </row>
    <row r="264" spans="1:18" x14ac:dyDescent="0.25">
      <c r="A264" s="29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55"/>
      <c r="Q264" s="55"/>
      <c r="R264" s="53"/>
    </row>
    <row r="265" spans="1:18" x14ac:dyDescent="0.25">
      <c r="A265" s="33" t="s">
        <v>17</v>
      </c>
      <c r="C265" s="36"/>
      <c r="D265" s="36"/>
      <c r="F265" s="36"/>
      <c r="G265" s="36"/>
      <c r="H265" s="36"/>
      <c r="J265" s="54"/>
      <c r="K265" s="54"/>
      <c r="L265" s="54"/>
      <c r="M265" s="54"/>
      <c r="N265" s="54"/>
      <c r="O265" s="54"/>
      <c r="P265" s="54"/>
      <c r="Q265" s="54"/>
      <c r="R265" s="49"/>
    </row>
    <row r="266" spans="1:18" x14ac:dyDescent="0.25">
      <c r="A266" s="34" t="s">
        <v>13</v>
      </c>
      <c r="D266" s="36"/>
      <c r="E266" s="36"/>
      <c r="F266" s="36"/>
      <c r="M266" s="36"/>
      <c r="N266" s="36"/>
      <c r="Q266" s="51"/>
    </row>
    <row r="267" spans="1:18" x14ac:dyDescent="0.25">
      <c r="C267" s="54"/>
      <c r="F267" s="36"/>
      <c r="N267" s="51"/>
      <c r="Q267" s="51"/>
      <c r="R267" s="53"/>
    </row>
    <row r="268" spans="1:18" x14ac:dyDescent="0.25">
      <c r="D268" s="54"/>
      <c r="N268" s="51"/>
      <c r="Q268" s="51"/>
    </row>
    <row r="269" spans="1:18" x14ac:dyDescent="0.25">
      <c r="C269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56 A61 A66 A76 A7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3"/>
  </sheetPr>
  <dimension ref="A1:R269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19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43467</v>
      </c>
      <c r="B14" s="21">
        <v>0</v>
      </c>
      <c r="C14" s="21">
        <v>0</v>
      </c>
      <c r="D14" s="22">
        <f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43468</v>
      </c>
      <c r="B15" s="21">
        <v>0</v>
      </c>
      <c r="C15" s="21">
        <v>0</v>
      </c>
      <c r="D15" s="22">
        <f t="shared" ref="D15:D78" si="0">B15+C15</f>
        <v>0</v>
      </c>
      <c r="E15" s="16"/>
      <c r="F15" s="21">
        <v>2.6</v>
      </c>
      <c r="G15" s="21">
        <v>0</v>
      </c>
      <c r="H15" s="22">
        <f t="shared" ref="H15:H78" si="1">F15+G15</f>
        <v>2.6</v>
      </c>
      <c r="I15" s="16"/>
      <c r="J15" s="21">
        <f t="shared" ref="J15:J78" si="2">B15-F15</f>
        <v>-2.6</v>
      </c>
      <c r="K15" s="22">
        <f>K14+J15</f>
        <v>-2.6</v>
      </c>
      <c r="L15" s="16"/>
      <c r="M15" s="21">
        <f t="shared" ref="M15:M78" si="3">C15-G15</f>
        <v>0</v>
      </c>
      <c r="N15" s="22">
        <f>N14+M15</f>
        <v>0</v>
      </c>
      <c r="O15" s="16"/>
      <c r="P15" s="21">
        <f t="shared" ref="P15:P78" si="4">J15+M15</f>
        <v>-2.6</v>
      </c>
      <c r="Q15" s="22">
        <f>Q14+P15</f>
        <v>-2.6</v>
      </c>
    </row>
    <row r="16" spans="1:17" ht="15" customHeight="1" x14ac:dyDescent="0.25">
      <c r="A16" s="18">
        <v>43469</v>
      </c>
      <c r="B16" s="21">
        <v>0</v>
      </c>
      <c r="C16" s="21">
        <v>0</v>
      </c>
      <c r="D16" s="22">
        <f t="shared" si="0"/>
        <v>0</v>
      </c>
      <c r="E16" s="16"/>
      <c r="F16" s="21">
        <v>14.5</v>
      </c>
      <c r="G16" s="21">
        <v>0</v>
      </c>
      <c r="H16" s="22">
        <f t="shared" si="1"/>
        <v>14.5</v>
      </c>
      <c r="I16" s="16"/>
      <c r="J16" s="21">
        <f t="shared" si="2"/>
        <v>-14.5</v>
      </c>
      <c r="K16" s="22">
        <f t="shared" ref="K16:K79" si="5">K15+J16</f>
        <v>-17.100000000000001</v>
      </c>
      <c r="L16" s="16"/>
      <c r="M16" s="21">
        <f t="shared" si="3"/>
        <v>0</v>
      </c>
      <c r="N16" s="22">
        <f t="shared" ref="N16:N79" si="6">N15+M16</f>
        <v>0</v>
      </c>
      <c r="O16" s="16"/>
      <c r="P16" s="21">
        <f t="shared" si="4"/>
        <v>-14.5</v>
      </c>
      <c r="Q16" s="22">
        <f t="shared" ref="Q16:Q79" si="7">Q15+P16</f>
        <v>-17.100000000000001</v>
      </c>
    </row>
    <row r="17" spans="1:17" ht="15" customHeight="1" x14ac:dyDescent="0.25">
      <c r="A17" s="18">
        <v>43472</v>
      </c>
      <c r="B17" s="21">
        <v>0</v>
      </c>
      <c r="C17" s="21">
        <v>0</v>
      </c>
      <c r="D17" s="22">
        <f t="shared" si="0"/>
        <v>0</v>
      </c>
      <c r="E17" s="16"/>
      <c r="F17" s="21">
        <v>2.5</v>
      </c>
      <c r="G17" s="21">
        <v>0</v>
      </c>
      <c r="H17" s="22">
        <f t="shared" si="1"/>
        <v>2.5</v>
      </c>
      <c r="I17" s="16"/>
      <c r="J17" s="21">
        <f t="shared" si="2"/>
        <v>-2.5</v>
      </c>
      <c r="K17" s="22">
        <f t="shared" si="5"/>
        <v>-19.600000000000001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si="4"/>
        <v>-2.5</v>
      </c>
      <c r="Q17" s="22">
        <f t="shared" si="7"/>
        <v>-19.600000000000001</v>
      </c>
    </row>
    <row r="18" spans="1:17" ht="15" customHeight="1" x14ac:dyDescent="0.25">
      <c r="A18" s="18">
        <v>43473</v>
      </c>
      <c r="B18" s="21">
        <v>0</v>
      </c>
      <c r="C18" s="21">
        <v>0</v>
      </c>
      <c r="D18" s="22">
        <f t="shared" si="0"/>
        <v>0</v>
      </c>
      <c r="E18" s="16"/>
      <c r="F18" s="21">
        <v>14.7</v>
      </c>
      <c r="G18" s="21">
        <v>0</v>
      </c>
      <c r="H18" s="22">
        <f t="shared" si="1"/>
        <v>14.7</v>
      </c>
      <c r="I18" s="16"/>
      <c r="J18" s="21">
        <f t="shared" si="2"/>
        <v>-14.7</v>
      </c>
      <c r="K18" s="22">
        <f t="shared" si="5"/>
        <v>-34.299999999999997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4"/>
        <v>-14.7</v>
      </c>
      <c r="Q18" s="22">
        <f t="shared" si="7"/>
        <v>-34.299999999999997</v>
      </c>
    </row>
    <row r="19" spans="1:17" ht="15" customHeight="1" x14ac:dyDescent="0.25">
      <c r="A19" s="18">
        <v>43474</v>
      </c>
      <c r="B19" s="21">
        <v>0</v>
      </c>
      <c r="C19" s="21">
        <v>0</v>
      </c>
      <c r="D19" s="22">
        <f t="shared" si="0"/>
        <v>0</v>
      </c>
      <c r="E19" s="16"/>
      <c r="F19" s="21">
        <v>8</v>
      </c>
      <c r="G19" s="21">
        <v>0</v>
      </c>
      <c r="H19" s="22">
        <f t="shared" si="1"/>
        <v>8</v>
      </c>
      <c r="I19" s="16"/>
      <c r="J19" s="21">
        <f t="shared" si="2"/>
        <v>-8</v>
      </c>
      <c r="K19" s="22">
        <f t="shared" si="5"/>
        <v>-42.3</v>
      </c>
      <c r="L19" s="16"/>
      <c r="M19" s="21">
        <f t="shared" si="3"/>
        <v>0</v>
      </c>
      <c r="N19" s="22">
        <f t="shared" si="6"/>
        <v>0</v>
      </c>
      <c r="O19" s="16"/>
      <c r="P19" s="21">
        <f t="shared" si="4"/>
        <v>-8</v>
      </c>
      <c r="Q19" s="22">
        <f t="shared" si="7"/>
        <v>-42.3</v>
      </c>
    </row>
    <row r="20" spans="1:17" ht="15" customHeight="1" x14ac:dyDescent="0.25">
      <c r="A20" s="18">
        <v>43475</v>
      </c>
      <c r="B20" s="21">
        <v>0</v>
      </c>
      <c r="C20" s="21">
        <v>3.7031352013228811</v>
      </c>
      <c r="D20" s="22">
        <f t="shared" si="0"/>
        <v>3.7031352013228811</v>
      </c>
      <c r="E20" s="16"/>
      <c r="F20" s="21">
        <v>4</v>
      </c>
      <c r="G20" s="21">
        <v>1.3182299999999999E-2</v>
      </c>
      <c r="H20" s="22">
        <f t="shared" si="1"/>
        <v>4.0131823000000004</v>
      </c>
      <c r="I20" s="16"/>
      <c r="J20" s="21">
        <f t="shared" si="2"/>
        <v>-4</v>
      </c>
      <c r="K20" s="22">
        <f t="shared" si="5"/>
        <v>-46.3</v>
      </c>
      <c r="L20" s="16"/>
      <c r="M20" s="21">
        <f t="shared" si="3"/>
        <v>3.6899529013228811</v>
      </c>
      <c r="N20" s="22">
        <f t="shared" si="6"/>
        <v>3.6899529013228811</v>
      </c>
      <c r="O20" s="16"/>
      <c r="P20" s="21">
        <f t="shared" si="4"/>
        <v>-0.31004709867711888</v>
      </c>
      <c r="Q20" s="22">
        <f t="shared" si="7"/>
        <v>-42.610047098677114</v>
      </c>
    </row>
    <row r="21" spans="1:17" ht="15" customHeight="1" x14ac:dyDescent="0.25">
      <c r="A21" s="18">
        <v>43476</v>
      </c>
      <c r="B21" s="21">
        <v>0</v>
      </c>
      <c r="C21" s="21">
        <v>12.217488495683455</v>
      </c>
      <c r="D21" s="22">
        <f t="shared" si="0"/>
        <v>12.217488495683455</v>
      </c>
      <c r="E21" s="16"/>
      <c r="F21" s="21">
        <v>4</v>
      </c>
      <c r="G21" s="21">
        <v>0</v>
      </c>
      <c r="H21" s="22">
        <f t="shared" si="1"/>
        <v>4</v>
      </c>
      <c r="I21" s="16"/>
      <c r="J21" s="21">
        <f t="shared" si="2"/>
        <v>-4</v>
      </c>
      <c r="K21" s="22">
        <f t="shared" si="5"/>
        <v>-50.3</v>
      </c>
      <c r="L21" s="16"/>
      <c r="M21" s="21">
        <f t="shared" si="3"/>
        <v>12.217488495683455</v>
      </c>
      <c r="N21" s="22">
        <f t="shared" si="6"/>
        <v>15.907441397006336</v>
      </c>
      <c r="O21" s="16"/>
      <c r="P21" s="21">
        <f t="shared" si="4"/>
        <v>8.2174884956834546</v>
      </c>
      <c r="Q21" s="22">
        <f t="shared" si="7"/>
        <v>-34.39255860299366</v>
      </c>
    </row>
    <row r="22" spans="1:17" ht="15" customHeight="1" x14ac:dyDescent="0.25">
      <c r="A22" s="18">
        <v>43479</v>
      </c>
      <c r="B22" s="21">
        <v>0</v>
      </c>
      <c r="C22" s="21">
        <v>2.4063902499999998</v>
      </c>
      <c r="D22" s="22">
        <f t="shared" si="0"/>
        <v>2.4063902499999998</v>
      </c>
      <c r="E22" s="16"/>
      <c r="F22" s="21">
        <v>4</v>
      </c>
      <c r="G22" s="21">
        <v>0</v>
      </c>
      <c r="H22" s="22">
        <f t="shared" si="1"/>
        <v>4</v>
      </c>
      <c r="I22" s="16"/>
      <c r="J22" s="21">
        <f t="shared" si="2"/>
        <v>-4</v>
      </c>
      <c r="K22" s="22">
        <f t="shared" si="5"/>
        <v>-54.3</v>
      </c>
      <c r="L22" s="16"/>
      <c r="M22" s="21">
        <f t="shared" si="3"/>
        <v>2.4063902499999998</v>
      </c>
      <c r="N22" s="22">
        <f t="shared" si="6"/>
        <v>18.313831647006335</v>
      </c>
      <c r="O22" s="16"/>
      <c r="P22" s="21">
        <f t="shared" si="4"/>
        <v>-1.5936097500000002</v>
      </c>
      <c r="Q22" s="22">
        <f t="shared" si="7"/>
        <v>-35.986168352993658</v>
      </c>
    </row>
    <row r="23" spans="1:17" ht="15" customHeight="1" x14ac:dyDescent="0.25">
      <c r="A23" s="18">
        <v>43480</v>
      </c>
      <c r="B23" s="21">
        <v>0</v>
      </c>
      <c r="C23" s="21">
        <v>1.8011999999999998E-3</v>
      </c>
      <c r="D23" s="22">
        <f t="shared" si="0"/>
        <v>1.8011999999999998E-3</v>
      </c>
      <c r="E23" s="16"/>
      <c r="F23" s="21">
        <v>10</v>
      </c>
      <c r="G23" s="21">
        <v>0</v>
      </c>
      <c r="H23" s="22">
        <f t="shared" si="1"/>
        <v>10</v>
      </c>
      <c r="I23" s="16"/>
      <c r="J23" s="21">
        <f t="shared" si="2"/>
        <v>-10</v>
      </c>
      <c r="K23" s="22">
        <f t="shared" si="5"/>
        <v>-64.3</v>
      </c>
      <c r="L23" s="16"/>
      <c r="M23" s="21">
        <f t="shared" si="3"/>
        <v>1.8011999999999998E-3</v>
      </c>
      <c r="N23" s="22">
        <f t="shared" si="6"/>
        <v>18.315632847006334</v>
      </c>
      <c r="O23" s="16"/>
      <c r="P23" s="21">
        <f t="shared" si="4"/>
        <v>-9.9981988000000008</v>
      </c>
      <c r="Q23" s="22">
        <f t="shared" si="7"/>
        <v>-45.984367152993656</v>
      </c>
    </row>
    <row r="24" spans="1:17" ht="15" customHeight="1" x14ac:dyDescent="0.25">
      <c r="A24" s="18">
        <v>43481</v>
      </c>
      <c r="B24" s="21">
        <v>0</v>
      </c>
      <c r="C24" s="21">
        <v>57.69887073605512</v>
      </c>
      <c r="D24" s="22">
        <f t="shared" si="0"/>
        <v>57.69887073605512</v>
      </c>
      <c r="E24" s="16"/>
      <c r="F24" s="21">
        <v>10.5</v>
      </c>
      <c r="G24" s="21">
        <v>0</v>
      </c>
      <c r="H24" s="22">
        <f t="shared" si="1"/>
        <v>10.5</v>
      </c>
      <c r="I24" s="16"/>
      <c r="J24" s="21">
        <f t="shared" si="2"/>
        <v>-10.5</v>
      </c>
      <c r="K24" s="22">
        <f t="shared" si="5"/>
        <v>-74.8</v>
      </c>
      <c r="L24" s="16"/>
      <c r="M24" s="21">
        <f t="shared" si="3"/>
        <v>57.69887073605512</v>
      </c>
      <c r="N24" s="22">
        <f t="shared" si="6"/>
        <v>76.014503583061455</v>
      </c>
      <c r="O24" s="16"/>
      <c r="P24" s="21">
        <f t="shared" si="4"/>
        <v>47.19887073605512</v>
      </c>
      <c r="Q24" s="22">
        <f t="shared" si="7"/>
        <v>1.2145035830614646</v>
      </c>
    </row>
    <row r="25" spans="1:17" ht="15" customHeight="1" x14ac:dyDescent="0.25">
      <c r="A25" s="18">
        <v>43482</v>
      </c>
      <c r="B25" s="21">
        <v>0</v>
      </c>
      <c r="C25" s="21">
        <v>27.44195977</v>
      </c>
      <c r="D25" s="22">
        <f t="shared" si="0"/>
        <v>27.44195977</v>
      </c>
      <c r="E25" s="16"/>
      <c r="F25" s="21">
        <v>11.6</v>
      </c>
      <c r="G25" s="21">
        <v>0</v>
      </c>
      <c r="H25" s="22">
        <f t="shared" si="1"/>
        <v>11.6</v>
      </c>
      <c r="I25" s="16"/>
      <c r="J25" s="21">
        <f t="shared" si="2"/>
        <v>-11.6</v>
      </c>
      <c r="K25" s="22">
        <f t="shared" si="5"/>
        <v>-86.399999999999991</v>
      </c>
      <c r="L25" s="16"/>
      <c r="M25" s="21">
        <f t="shared" si="3"/>
        <v>27.44195977</v>
      </c>
      <c r="N25" s="22">
        <f t="shared" si="6"/>
        <v>103.45646335306145</v>
      </c>
      <c r="O25" s="16"/>
      <c r="P25" s="21">
        <f t="shared" si="4"/>
        <v>15.841959770000001</v>
      </c>
      <c r="Q25" s="22">
        <f t="shared" si="7"/>
        <v>17.056463353061467</v>
      </c>
    </row>
    <row r="26" spans="1:17" ht="15" customHeight="1" x14ac:dyDescent="0.25">
      <c r="A26" s="18">
        <v>43483</v>
      </c>
      <c r="B26" s="21">
        <v>0</v>
      </c>
      <c r="C26" s="21">
        <v>2.0709000000000002E-2</v>
      </c>
      <c r="D26" s="22">
        <f t="shared" si="0"/>
        <v>2.0709000000000002E-2</v>
      </c>
      <c r="E26" s="16"/>
      <c r="F26" s="21">
        <v>5</v>
      </c>
      <c r="G26" s="21">
        <v>0</v>
      </c>
      <c r="H26" s="22">
        <f t="shared" si="1"/>
        <v>5</v>
      </c>
      <c r="I26" s="16"/>
      <c r="J26" s="21">
        <f t="shared" si="2"/>
        <v>-5</v>
      </c>
      <c r="K26" s="22">
        <f t="shared" si="5"/>
        <v>-91.399999999999991</v>
      </c>
      <c r="L26" s="16"/>
      <c r="M26" s="21">
        <f t="shared" si="3"/>
        <v>2.0709000000000002E-2</v>
      </c>
      <c r="N26" s="22">
        <f t="shared" si="6"/>
        <v>103.47717235306145</v>
      </c>
      <c r="O26" s="16"/>
      <c r="P26" s="21">
        <f t="shared" si="4"/>
        <v>-4.9792909999999999</v>
      </c>
      <c r="Q26" s="22">
        <f t="shared" si="7"/>
        <v>12.077172353061467</v>
      </c>
    </row>
    <row r="27" spans="1:17" ht="15" customHeight="1" x14ac:dyDescent="0.25">
      <c r="A27" s="18">
        <v>43486</v>
      </c>
      <c r="B27" s="21">
        <v>0</v>
      </c>
      <c r="C27" s="21">
        <v>10.439823730000001</v>
      </c>
      <c r="D27" s="22">
        <f t="shared" si="0"/>
        <v>10.439823730000001</v>
      </c>
      <c r="E27" s="16"/>
      <c r="F27" s="21">
        <v>6.5</v>
      </c>
      <c r="G27" s="21">
        <v>0</v>
      </c>
      <c r="H27" s="22">
        <f t="shared" si="1"/>
        <v>6.5</v>
      </c>
      <c r="I27" s="16"/>
      <c r="J27" s="21">
        <f t="shared" si="2"/>
        <v>-6.5</v>
      </c>
      <c r="K27" s="22">
        <f t="shared" si="5"/>
        <v>-97.899999999999991</v>
      </c>
      <c r="L27" s="16"/>
      <c r="M27" s="21">
        <f t="shared" si="3"/>
        <v>10.439823730000001</v>
      </c>
      <c r="N27" s="22">
        <f t="shared" si="6"/>
        <v>113.91699608306145</v>
      </c>
      <c r="O27" s="16"/>
      <c r="P27" s="21">
        <f t="shared" si="4"/>
        <v>3.9398237300000005</v>
      </c>
      <c r="Q27" s="22">
        <f t="shared" si="7"/>
        <v>16.016996083061468</v>
      </c>
    </row>
    <row r="28" spans="1:17" ht="15" customHeight="1" x14ac:dyDescent="0.25">
      <c r="A28" s="18">
        <v>43487</v>
      </c>
      <c r="B28" s="21">
        <v>0</v>
      </c>
      <c r="C28" s="21">
        <v>0</v>
      </c>
      <c r="D28" s="22">
        <f t="shared" si="0"/>
        <v>0</v>
      </c>
      <c r="E28" s="16"/>
      <c r="F28" s="21">
        <v>8</v>
      </c>
      <c r="G28" s="21">
        <v>0</v>
      </c>
      <c r="H28" s="22">
        <f t="shared" si="1"/>
        <v>8</v>
      </c>
      <c r="I28" s="16"/>
      <c r="J28" s="21">
        <f t="shared" si="2"/>
        <v>-8</v>
      </c>
      <c r="K28" s="22">
        <f t="shared" si="5"/>
        <v>-105.89999999999999</v>
      </c>
      <c r="L28" s="16"/>
      <c r="M28" s="21">
        <f t="shared" si="3"/>
        <v>0</v>
      </c>
      <c r="N28" s="22">
        <f t="shared" si="6"/>
        <v>113.91699608306145</v>
      </c>
      <c r="O28" s="16"/>
      <c r="P28" s="21">
        <f t="shared" si="4"/>
        <v>-8</v>
      </c>
      <c r="Q28" s="22">
        <f t="shared" si="7"/>
        <v>8.0169960830614677</v>
      </c>
    </row>
    <row r="29" spans="1:17" ht="15" customHeight="1" x14ac:dyDescent="0.25">
      <c r="A29" s="18">
        <v>43488</v>
      </c>
      <c r="B29" s="21">
        <v>0</v>
      </c>
      <c r="C29" s="21">
        <v>0</v>
      </c>
      <c r="D29" s="22">
        <f t="shared" si="0"/>
        <v>0</v>
      </c>
      <c r="E29" s="16"/>
      <c r="F29" s="21">
        <v>4</v>
      </c>
      <c r="G29" s="21">
        <v>0</v>
      </c>
      <c r="H29" s="22">
        <f t="shared" si="1"/>
        <v>4</v>
      </c>
      <c r="I29" s="16"/>
      <c r="J29" s="21">
        <f t="shared" si="2"/>
        <v>-4</v>
      </c>
      <c r="K29" s="22">
        <f t="shared" si="5"/>
        <v>-109.89999999999999</v>
      </c>
      <c r="L29" s="16"/>
      <c r="M29" s="21">
        <f t="shared" si="3"/>
        <v>0</v>
      </c>
      <c r="N29" s="22">
        <f t="shared" si="6"/>
        <v>113.91699608306145</v>
      </c>
      <c r="O29" s="16"/>
      <c r="P29" s="21">
        <f t="shared" si="4"/>
        <v>-4</v>
      </c>
      <c r="Q29" s="22">
        <f t="shared" si="7"/>
        <v>4.0169960830614677</v>
      </c>
    </row>
    <row r="30" spans="1:17" ht="15" customHeight="1" x14ac:dyDescent="0.25">
      <c r="A30" s="18">
        <v>43489</v>
      </c>
      <c r="B30" s="21">
        <v>0</v>
      </c>
      <c r="C30" s="21">
        <v>0</v>
      </c>
      <c r="D30" s="22">
        <f t="shared" si="0"/>
        <v>0</v>
      </c>
      <c r="E30" s="16"/>
      <c r="F30" s="21">
        <v>4</v>
      </c>
      <c r="G30" s="21">
        <v>0</v>
      </c>
      <c r="H30" s="22">
        <f t="shared" si="1"/>
        <v>4</v>
      </c>
      <c r="I30" s="16"/>
      <c r="J30" s="21">
        <f t="shared" si="2"/>
        <v>-4</v>
      </c>
      <c r="K30" s="22">
        <f t="shared" si="5"/>
        <v>-113.89999999999999</v>
      </c>
      <c r="L30" s="16"/>
      <c r="M30" s="21">
        <f t="shared" si="3"/>
        <v>0</v>
      </c>
      <c r="N30" s="22">
        <f t="shared" si="6"/>
        <v>113.91699608306145</v>
      </c>
      <c r="O30" s="16"/>
      <c r="P30" s="21">
        <f t="shared" si="4"/>
        <v>-4</v>
      </c>
      <c r="Q30" s="22">
        <f t="shared" si="7"/>
        <v>1.6996083061467715E-2</v>
      </c>
    </row>
    <row r="31" spans="1:17" ht="15" customHeight="1" x14ac:dyDescent="0.25">
      <c r="A31" s="18">
        <v>43490</v>
      </c>
      <c r="B31" s="21">
        <v>0</v>
      </c>
      <c r="C31" s="21">
        <v>8.4709999999999994E-3</v>
      </c>
      <c r="D31" s="22">
        <f t="shared" si="0"/>
        <v>8.4709999999999994E-3</v>
      </c>
      <c r="E31" s="16"/>
      <c r="F31" s="21">
        <v>4</v>
      </c>
      <c r="G31" s="21">
        <v>0</v>
      </c>
      <c r="H31" s="22">
        <f t="shared" si="1"/>
        <v>4</v>
      </c>
      <c r="I31" s="16"/>
      <c r="J31" s="21">
        <f t="shared" si="2"/>
        <v>-4</v>
      </c>
      <c r="K31" s="22">
        <f t="shared" si="5"/>
        <v>-117.89999999999999</v>
      </c>
      <c r="L31" s="16"/>
      <c r="M31" s="21">
        <f t="shared" si="3"/>
        <v>8.4709999999999994E-3</v>
      </c>
      <c r="N31" s="22">
        <f t="shared" si="6"/>
        <v>113.92546708306145</v>
      </c>
      <c r="O31" s="16"/>
      <c r="P31" s="21">
        <f t="shared" si="4"/>
        <v>-3.9915289999999999</v>
      </c>
      <c r="Q31" s="22">
        <f t="shared" si="7"/>
        <v>-3.9745329169385322</v>
      </c>
    </row>
    <row r="32" spans="1:17" ht="15" customHeight="1" x14ac:dyDescent="0.25">
      <c r="A32" s="18">
        <v>43493</v>
      </c>
      <c r="B32" s="21">
        <v>0</v>
      </c>
      <c r="C32" s="21">
        <v>1.16426673</v>
      </c>
      <c r="D32" s="22">
        <f t="shared" si="0"/>
        <v>1.16426673</v>
      </c>
      <c r="E32" s="16"/>
      <c r="F32" s="21">
        <v>4</v>
      </c>
      <c r="G32" s="21">
        <v>0</v>
      </c>
      <c r="H32" s="22">
        <f t="shared" si="1"/>
        <v>4</v>
      </c>
      <c r="I32" s="16"/>
      <c r="J32" s="21">
        <f t="shared" si="2"/>
        <v>-4</v>
      </c>
      <c r="K32" s="22">
        <f t="shared" si="5"/>
        <v>-121.89999999999999</v>
      </c>
      <c r="L32" s="16"/>
      <c r="M32" s="21">
        <f t="shared" si="3"/>
        <v>1.16426673</v>
      </c>
      <c r="N32" s="22">
        <f t="shared" si="6"/>
        <v>115.08973381306144</v>
      </c>
      <c r="O32" s="16"/>
      <c r="P32" s="21">
        <f t="shared" si="4"/>
        <v>-2.83573327</v>
      </c>
      <c r="Q32" s="22">
        <f t="shared" si="7"/>
        <v>-6.8102661869385326</v>
      </c>
    </row>
    <row r="33" spans="1:17" ht="15" customHeight="1" x14ac:dyDescent="0.25">
      <c r="A33" s="18">
        <v>43494</v>
      </c>
      <c r="B33" s="21">
        <v>0</v>
      </c>
      <c r="C33" s="21">
        <v>0</v>
      </c>
      <c r="D33" s="22">
        <f t="shared" si="0"/>
        <v>0</v>
      </c>
      <c r="E33" s="16"/>
      <c r="F33" s="21">
        <v>4</v>
      </c>
      <c r="G33" s="21">
        <v>0</v>
      </c>
      <c r="H33" s="22">
        <f t="shared" si="1"/>
        <v>4</v>
      </c>
      <c r="I33" s="16"/>
      <c r="J33" s="21">
        <f t="shared" si="2"/>
        <v>-4</v>
      </c>
      <c r="K33" s="22">
        <f t="shared" si="5"/>
        <v>-125.89999999999999</v>
      </c>
      <c r="L33" s="16"/>
      <c r="M33" s="21">
        <f t="shared" si="3"/>
        <v>0</v>
      </c>
      <c r="N33" s="22">
        <f t="shared" si="6"/>
        <v>115.08973381306144</v>
      </c>
      <c r="O33" s="16"/>
      <c r="P33" s="21">
        <f t="shared" si="4"/>
        <v>-4</v>
      </c>
      <c r="Q33" s="22">
        <f t="shared" si="7"/>
        <v>-10.810266186938533</v>
      </c>
    </row>
    <row r="34" spans="1:17" ht="15" customHeight="1" x14ac:dyDescent="0.25">
      <c r="A34" s="18">
        <v>43495</v>
      </c>
      <c r="B34" s="21">
        <v>0</v>
      </c>
      <c r="C34" s="21">
        <v>15.773533199999999</v>
      </c>
      <c r="D34" s="22">
        <f t="shared" si="0"/>
        <v>15.773533199999999</v>
      </c>
      <c r="E34" s="16"/>
      <c r="F34" s="21">
        <v>4</v>
      </c>
      <c r="G34" s="21">
        <v>0</v>
      </c>
      <c r="H34" s="22">
        <f t="shared" si="1"/>
        <v>4</v>
      </c>
      <c r="I34" s="16"/>
      <c r="J34" s="21">
        <f t="shared" si="2"/>
        <v>-4</v>
      </c>
      <c r="K34" s="22">
        <f t="shared" si="5"/>
        <v>-129.89999999999998</v>
      </c>
      <c r="L34" s="16"/>
      <c r="M34" s="21">
        <f t="shared" si="3"/>
        <v>15.773533199999999</v>
      </c>
      <c r="N34" s="22">
        <f t="shared" si="6"/>
        <v>130.86326701306143</v>
      </c>
      <c r="O34" s="16"/>
      <c r="P34" s="21">
        <f t="shared" si="4"/>
        <v>11.773533199999999</v>
      </c>
      <c r="Q34" s="22">
        <f t="shared" si="7"/>
        <v>0.96326701306146667</v>
      </c>
    </row>
    <row r="35" spans="1:17" ht="15" customHeight="1" x14ac:dyDescent="0.25">
      <c r="A35" s="18">
        <v>43496</v>
      </c>
      <c r="B35" s="21">
        <v>0</v>
      </c>
      <c r="C35" s="21">
        <v>2.8613000000000002E-3</v>
      </c>
      <c r="D35" s="22">
        <f t="shared" si="0"/>
        <v>2.8613000000000002E-3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"/>
        <v>0</v>
      </c>
      <c r="K35" s="22">
        <f t="shared" si="5"/>
        <v>-129.89999999999998</v>
      </c>
      <c r="L35" s="16"/>
      <c r="M35" s="21">
        <f t="shared" si="3"/>
        <v>2.8613000000000002E-3</v>
      </c>
      <c r="N35" s="22">
        <f t="shared" si="6"/>
        <v>130.86612831306144</v>
      </c>
      <c r="O35" s="16"/>
      <c r="P35" s="21">
        <f t="shared" si="4"/>
        <v>2.8613000000000002E-3</v>
      </c>
      <c r="Q35" s="22">
        <f t="shared" si="7"/>
        <v>0.96612831306146663</v>
      </c>
    </row>
    <row r="36" spans="1:17" ht="15" customHeight="1" x14ac:dyDescent="0.25">
      <c r="A36" s="18">
        <v>43497</v>
      </c>
      <c r="B36" s="21">
        <v>0</v>
      </c>
      <c r="C36" s="21">
        <v>7.0109100000000008E-2</v>
      </c>
      <c r="D36" s="22">
        <f t="shared" si="0"/>
        <v>7.0109100000000008E-2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-129.89999999999998</v>
      </c>
      <c r="L36" s="16"/>
      <c r="M36" s="21">
        <f t="shared" si="3"/>
        <v>7.0109100000000008E-2</v>
      </c>
      <c r="N36" s="22">
        <f t="shared" si="6"/>
        <v>130.93623741306143</v>
      </c>
      <c r="O36" s="16"/>
      <c r="P36" s="21">
        <f t="shared" si="4"/>
        <v>7.0109100000000008E-2</v>
      </c>
      <c r="Q36" s="22">
        <f t="shared" si="7"/>
        <v>1.0362374130614667</v>
      </c>
    </row>
    <row r="37" spans="1:17" ht="15" customHeight="1" x14ac:dyDescent="0.25">
      <c r="A37" s="18">
        <v>43500</v>
      </c>
      <c r="B37" s="21">
        <v>0</v>
      </c>
      <c r="C37" s="21">
        <v>15.803293720000001</v>
      </c>
      <c r="D37" s="22">
        <f t="shared" si="0"/>
        <v>15.803293720000001</v>
      </c>
      <c r="E37" s="16"/>
      <c r="F37" s="21">
        <v>4</v>
      </c>
      <c r="G37" s="21">
        <v>0</v>
      </c>
      <c r="H37" s="22">
        <f t="shared" si="1"/>
        <v>4</v>
      </c>
      <c r="I37" s="16"/>
      <c r="J37" s="21">
        <f t="shared" si="2"/>
        <v>-4</v>
      </c>
      <c r="K37" s="22">
        <f t="shared" si="5"/>
        <v>-133.89999999999998</v>
      </c>
      <c r="L37" s="16"/>
      <c r="M37" s="21">
        <f t="shared" si="3"/>
        <v>15.803293720000001</v>
      </c>
      <c r="N37" s="22">
        <f t="shared" si="6"/>
        <v>146.73953113306143</v>
      </c>
      <c r="O37" s="16"/>
      <c r="P37" s="21">
        <f t="shared" si="4"/>
        <v>11.803293720000001</v>
      </c>
      <c r="Q37" s="22">
        <f t="shared" si="7"/>
        <v>12.839531133061467</v>
      </c>
    </row>
    <row r="38" spans="1:17" ht="15" customHeight="1" x14ac:dyDescent="0.25">
      <c r="A38" s="18">
        <v>43501</v>
      </c>
      <c r="B38" s="21">
        <v>0</v>
      </c>
      <c r="C38" s="21">
        <v>3.4336760000000001E-2</v>
      </c>
      <c r="D38" s="22">
        <f t="shared" si="0"/>
        <v>3.4336760000000001E-2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-133.89999999999998</v>
      </c>
      <c r="L38" s="16"/>
      <c r="M38" s="21">
        <f t="shared" si="3"/>
        <v>3.4336760000000001E-2</v>
      </c>
      <c r="N38" s="22">
        <f t="shared" si="6"/>
        <v>146.77386789306144</v>
      </c>
      <c r="O38" s="16"/>
      <c r="P38" s="21">
        <f t="shared" si="4"/>
        <v>3.4336760000000001E-2</v>
      </c>
      <c r="Q38" s="22">
        <f t="shared" si="7"/>
        <v>12.873867893061467</v>
      </c>
    </row>
    <row r="39" spans="1:17" ht="15" customHeight="1" x14ac:dyDescent="0.25">
      <c r="A39" s="18">
        <v>43502</v>
      </c>
      <c r="B39" s="21">
        <v>0</v>
      </c>
      <c r="C39" s="21">
        <v>4.6220000000000002E-3</v>
      </c>
      <c r="D39" s="22">
        <f t="shared" si="0"/>
        <v>4.6220000000000002E-3</v>
      </c>
      <c r="E39" s="16"/>
      <c r="F39" s="21">
        <v>4</v>
      </c>
      <c r="G39" s="21">
        <v>0</v>
      </c>
      <c r="H39" s="22">
        <f t="shared" si="1"/>
        <v>4</v>
      </c>
      <c r="I39" s="16"/>
      <c r="J39" s="21">
        <f t="shared" si="2"/>
        <v>-4</v>
      </c>
      <c r="K39" s="22">
        <f t="shared" si="5"/>
        <v>-137.89999999999998</v>
      </c>
      <c r="L39" s="16"/>
      <c r="M39" s="21">
        <f t="shared" si="3"/>
        <v>4.6220000000000002E-3</v>
      </c>
      <c r="N39" s="22">
        <f t="shared" si="6"/>
        <v>146.77848989306145</v>
      </c>
      <c r="O39" s="16"/>
      <c r="P39" s="21">
        <f t="shared" si="4"/>
        <v>-3.9953780000000001</v>
      </c>
      <c r="Q39" s="22">
        <f t="shared" si="7"/>
        <v>8.8784898930614666</v>
      </c>
    </row>
    <row r="40" spans="1:17" ht="15" customHeight="1" x14ac:dyDescent="0.25">
      <c r="A40" s="18">
        <v>43503</v>
      </c>
      <c r="B40" s="21">
        <v>0</v>
      </c>
      <c r="C40" s="21">
        <v>4.6073717306151467</v>
      </c>
      <c r="D40" s="22">
        <f t="shared" si="0"/>
        <v>4.6073717306151467</v>
      </c>
      <c r="E40" s="16"/>
      <c r="F40" s="21">
        <v>4</v>
      </c>
      <c r="G40" s="21">
        <v>0</v>
      </c>
      <c r="H40" s="22">
        <f t="shared" si="1"/>
        <v>4</v>
      </c>
      <c r="I40" s="16"/>
      <c r="J40" s="21">
        <f t="shared" si="2"/>
        <v>-4</v>
      </c>
      <c r="K40" s="22">
        <f t="shared" si="5"/>
        <v>-141.89999999999998</v>
      </c>
      <c r="L40" s="16"/>
      <c r="M40" s="21">
        <f t="shared" si="3"/>
        <v>4.6073717306151467</v>
      </c>
      <c r="N40" s="22">
        <f t="shared" si="6"/>
        <v>151.38586162367659</v>
      </c>
      <c r="O40" s="16"/>
      <c r="P40" s="21">
        <f t="shared" si="4"/>
        <v>0.60737173061514671</v>
      </c>
      <c r="Q40" s="22">
        <f t="shared" si="7"/>
        <v>9.4858616236766125</v>
      </c>
    </row>
    <row r="41" spans="1:17" ht="15" customHeight="1" x14ac:dyDescent="0.25">
      <c r="A41" s="18">
        <v>43504</v>
      </c>
      <c r="B41" s="21">
        <v>0</v>
      </c>
      <c r="C41" s="21">
        <v>2.1734599999999999E-3</v>
      </c>
      <c r="D41" s="22">
        <f t="shared" si="0"/>
        <v>2.1734599999999999E-3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2"/>
        <v>0</v>
      </c>
      <c r="K41" s="22">
        <f t="shared" si="5"/>
        <v>-141.89999999999998</v>
      </c>
      <c r="L41" s="16"/>
      <c r="M41" s="21">
        <f t="shared" si="3"/>
        <v>2.1734599999999999E-3</v>
      </c>
      <c r="N41" s="22">
        <f t="shared" si="6"/>
        <v>151.38803508367658</v>
      </c>
      <c r="O41" s="16"/>
      <c r="P41" s="21">
        <f t="shared" si="4"/>
        <v>2.1734599999999999E-3</v>
      </c>
      <c r="Q41" s="22">
        <f t="shared" si="7"/>
        <v>9.4880350836766123</v>
      </c>
    </row>
    <row r="42" spans="1:17" ht="15" customHeight="1" x14ac:dyDescent="0.25">
      <c r="A42" s="18">
        <v>43507</v>
      </c>
      <c r="B42" s="21">
        <v>0</v>
      </c>
      <c r="C42" s="21">
        <v>1.7424000000000001E-4</v>
      </c>
      <c r="D42" s="22">
        <f t="shared" si="0"/>
        <v>1.7424000000000001E-4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2"/>
        <v>0</v>
      </c>
      <c r="K42" s="22">
        <f t="shared" si="5"/>
        <v>-141.89999999999998</v>
      </c>
      <c r="L42" s="16"/>
      <c r="M42" s="21">
        <f t="shared" si="3"/>
        <v>1.7424000000000001E-4</v>
      </c>
      <c r="N42" s="22">
        <f t="shared" si="6"/>
        <v>151.38820932367659</v>
      </c>
      <c r="O42" s="16"/>
      <c r="P42" s="21">
        <f t="shared" si="4"/>
        <v>1.7424000000000001E-4</v>
      </c>
      <c r="Q42" s="22">
        <f t="shared" si="7"/>
        <v>9.4882093236766121</v>
      </c>
    </row>
    <row r="43" spans="1:17" ht="15" customHeight="1" x14ac:dyDescent="0.25">
      <c r="A43" s="18">
        <v>43508</v>
      </c>
      <c r="B43" s="21">
        <v>0</v>
      </c>
      <c r="C43" s="21">
        <v>8.0439775298690674E-2</v>
      </c>
      <c r="D43" s="22">
        <f t="shared" si="0"/>
        <v>8.0439775298690674E-2</v>
      </c>
      <c r="E43" s="16"/>
      <c r="F43" s="21">
        <v>4</v>
      </c>
      <c r="G43" s="21">
        <v>0</v>
      </c>
      <c r="H43" s="22">
        <f t="shared" si="1"/>
        <v>4</v>
      </c>
      <c r="I43" s="16"/>
      <c r="J43" s="21">
        <f t="shared" si="2"/>
        <v>-4</v>
      </c>
      <c r="K43" s="22">
        <f t="shared" si="5"/>
        <v>-145.89999999999998</v>
      </c>
      <c r="L43" s="16"/>
      <c r="M43" s="21">
        <f t="shared" si="3"/>
        <v>8.0439775298690674E-2</v>
      </c>
      <c r="N43" s="22">
        <f t="shared" si="6"/>
        <v>151.46864909897528</v>
      </c>
      <c r="O43" s="16"/>
      <c r="P43" s="21">
        <f t="shared" si="4"/>
        <v>-3.9195602247013093</v>
      </c>
      <c r="Q43" s="22">
        <f t="shared" si="7"/>
        <v>5.5686490989753032</v>
      </c>
    </row>
    <row r="44" spans="1:17" ht="15" customHeight="1" x14ac:dyDescent="0.25">
      <c r="A44" s="18">
        <v>43509</v>
      </c>
      <c r="B44" s="21">
        <v>0</v>
      </c>
      <c r="C44" s="21">
        <v>5.2381497399999999</v>
      </c>
      <c r="D44" s="22">
        <f t="shared" si="0"/>
        <v>5.2381497399999999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2"/>
        <v>0</v>
      </c>
      <c r="K44" s="22">
        <f t="shared" si="5"/>
        <v>-145.89999999999998</v>
      </c>
      <c r="L44" s="16"/>
      <c r="M44" s="21">
        <f t="shared" si="3"/>
        <v>5.2381497399999999</v>
      </c>
      <c r="N44" s="22">
        <f t="shared" si="6"/>
        <v>156.70679883897529</v>
      </c>
      <c r="O44" s="16"/>
      <c r="P44" s="21">
        <f t="shared" si="4"/>
        <v>5.2381497399999999</v>
      </c>
      <c r="Q44" s="22">
        <f t="shared" si="7"/>
        <v>10.806798838975304</v>
      </c>
    </row>
    <row r="45" spans="1:17" ht="15" customHeight="1" x14ac:dyDescent="0.25">
      <c r="A45" s="18">
        <v>43510</v>
      </c>
      <c r="B45" s="21">
        <v>0</v>
      </c>
      <c r="C45" s="21">
        <v>5.4619999999999995E-5</v>
      </c>
      <c r="D45" s="22">
        <f t="shared" si="0"/>
        <v>5.4619999999999995E-5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-145.89999999999998</v>
      </c>
      <c r="L45" s="16"/>
      <c r="M45" s="21">
        <f t="shared" si="3"/>
        <v>5.4619999999999995E-5</v>
      </c>
      <c r="N45" s="22">
        <f t="shared" si="6"/>
        <v>156.70685345897527</v>
      </c>
      <c r="O45" s="16"/>
      <c r="P45" s="21">
        <f t="shared" si="4"/>
        <v>5.4619999999999995E-5</v>
      </c>
      <c r="Q45" s="22">
        <f t="shared" si="7"/>
        <v>10.806853458975304</v>
      </c>
    </row>
    <row r="46" spans="1:17" ht="15" customHeight="1" x14ac:dyDescent="0.25">
      <c r="A46" s="18">
        <v>43511</v>
      </c>
      <c r="B46" s="21">
        <v>0</v>
      </c>
      <c r="C46" s="21">
        <v>2.1465400000000002E-3</v>
      </c>
      <c r="D46" s="22">
        <f t="shared" si="0"/>
        <v>2.1465400000000002E-3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si="2"/>
        <v>0</v>
      </c>
      <c r="K46" s="22">
        <f t="shared" si="5"/>
        <v>-145.89999999999998</v>
      </c>
      <c r="L46" s="16"/>
      <c r="M46" s="21">
        <f t="shared" si="3"/>
        <v>2.1465400000000002E-3</v>
      </c>
      <c r="N46" s="22">
        <f t="shared" si="6"/>
        <v>156.70899999897529</v>
      </c>
      <c r="O46" s="16"/>
      <c r="P46" s="21">
        <f t="shared" si="4"/>
        <v>2.1465400000000002E-3</v>
      </c>
      <c r="Q46" s="22">
        <f t="shared" si="7"/>
        <v>10.808999998975304</v>
      </c>
    </row>
    <row r="47" spans="1:17" ht="15" customHeight="1" x14ac:dyDescent="0.25">
      <c r="A47" s="18">
        <v>43514</v>
      </c>
      <c r="B47" s="21">
        <v>0</v>
      </c>
      <c r="C47" s="21">
        <v>3.7763E-4</v>
      </c>
      <c r="D47" s="22">
        <f t="shared" si="0"/>
        <v>3.7763E-4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2"/>
        <v>0</v>
      </c>
      <c r="K47" s="22">
        <f t="shared" si="5"/>
        <v>-145.89999999999998</v>
      </c>
      <c r="L47" s="16"/>
      <c r="M47" s="21">
        <f t="shared" si="3"/>
        <v>3.7763E-4</v>
      </c>
      <c r="N47" s="22">
        <f t="shared" si="6"/>
        <v>156.70937762897529</v>
      </c>
      <c r="O47" s="16"/>
      <c r="P47" s="21">
        <f t="shared" si="4"/>
        <v>3.7763E-4</v>
      </c>
      <c r="Q47" s="22">
        <f t="shared" si="7"/>
        <v>10.809377628975303</v>
      </c>
    </row>
    <row r="48" spans="1:17" ht="15" customHeight="1" x14ac:dyDescent="0.25">
      <c r="A48" s="18">
        <v>43515</v>
      </c>
      <c r="B48" s="21">
        <v>0</v>
      </c>
      <c r="C48" s="21">
        <v>5.1289999999999994E-4</v>
      </c>
      <c r="D48" s="22">
        <f t="shared" si="0"/>
        <v>5.1289999999999994E-4</v>
      </c>
      <c r="E48" s="16"/>
      <c r="F48" s="21">
        <v>4</v>
      </c>
      <c r="G48" s="21">
        <v>0</v>
      </c>
      <c r="H48" s="22">
        <f t="shared" si="1"/>
        <v>4</v>
      </c>
      <c r="I48" s="16"/>
      <c r="J48" s="21">
        <f t="shared" si="2"/>
        <v>-4</v>
      </c>
      <c r="K48" s="22">
        <f t="shared" si="5"/>
        <v>-149.89999999999998</v>
      </c>
      <c r="L48" s="16"/>
      <c r="M48" s="21">
        <f t="shared" si="3"/>
        <v>5.1289999999999994E-4</v>
      </c>
      <c r="N48" s="22">
        <f t="shared" si="6"/>
        <v>156.70989052897528</v>
      </c>
      <c r="O48" s="16"/>
      <c r="P48" s="21">
        <f t="shared" si="4"/>
        <v>-3.9994871000000001</v>
      </c>
      <c r="Q48" s="22">
        <f t="shared" si="7"/>
        <v>6.8098905289753038</v>
      </c>
    </row>
    <row r="49" spans="1:17" ht="15" customHeight="1" x14ac:dyDescent="0.25">
      <c r="A49" s="18">
        <v>43516</v>
      </c>
      <c r="B49" s="21">
        <v>0</v>
      </c>
      <c r="C49" s="21">
        <v>29.382175109999999</v>
      </c>
      <c r="D49" s="22">
        <f t="shared" si="0"/>
        <v>29.382175109999999</v>
      </c>
      <c r="E49" s="16"/>
      <c r="F49" s="21">
        <v>0</v>
      </c>
      <c r="G49" s="21">
        <v>0</v>
      </c>
      <c r="H49" s="22">
        <f t="shared" si="1"/>
        <v>0</v>
      </c>
      <c r="I49" s="16"/>
      <c r="J49" s="21">
        <f t="shared" si="2"/>
        <v>0</v>
      </c>
      <c r="K49" s="22">
        <f t="shared" si="5"/>
        <v>-149.89999999999998</v>
      </c>
      <c r="L49" s="16"/>
      <c r="M49" s="21">
        <f t="shared" si="3"/>
        <v>29.382175109999999</v>
      </c>
      <c r="N49" s="22">
        <f t="shared" si="6"/>
        <v>186.09206563897527</v>
      </c>
      <c r="O49" s="16"/>
      <c r="P49" s="21">
        <f t="shared" si="4"/>
        <v>29.382175109999999</v>
      </c>
      <c r="Q49" s="22">
        <f t="shared" si="7"/>
        <v>36.192065638975301</v>
      </c>
    </row>
    <row r="50" spans="1:17" ht="15" customHeight="1" x14ac:dyDescent="0.25">
      <c r="A50" s="18">
        <v>43517</v>
      </c>
      <c r="B50" s="21">
        <v>0</v>
      </c>
      <c r="C50" s="21">
        <v>0.26024007999999998</v>
      </c>
      <c r="D50" s="22">
        <f t="shared" si="0"/>
        <v>0.26024007999999998</v>
      </c>
      <c r="E50" s="16"/>
      <c r="F50" s="21">
        <v>0</v>
      </c>
      <c r="G50" s="21">
        <v>0</v>
      </c>
      <c r="H50" s="22">
        <f t="shared" si="1"/>
        <v>0</v>
      </c>
      <c r="I50" s="16"/>
      <c r="J50" s="21">
        <f t="shared" si="2"/>
        <v>0</v>
      </c>
      <c r="K50" s="22">
        <f t="shared" si="5"/>
        <v>-149.89999999999998</v>
      </c>
      <c r="L50" s="16"/>
      <c r="M50" s="21">
        <f t="shared" si="3"/>
        <v>0.26024007999999998</v>
      </c>
      <c r="N50" s="22">
        <f t="shared" si="6"/>
        <v>186.35230571897526</v>
      </c>
      <c r="O50" s="16"/>
      <c r="P50" s="21">
        <f t="shared" si="4"/>
        <v>0.26024007999999998</v>
      </c>
      <c r="Q50" s="22">
        <f t="shared" si="7"/>
        <v>36.452305718975303</v>
      </c>
    </row>
    <row r="51" spans="1:17" ht="15" customHeight="1" x14ac:dyDescent="0.25">
      <c r="A51" s="18">
        <v>43518</v>
      </c>
      <c r="B51" s="21">
        <v>0</v>
      </c>
      <c r="C51" s="21">
        <v>7.2097240000000007E-2</v>
      </c>
      <c r="D51" s="22">
        <f t="shared" si="0"/>
        <v>7.2097240000000007E-2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2"/>
        <v>0</v>
      </c>
      <c r="K51" s="22">
        <f t="shared" si="5"/>
        <v>-149.89999999999998</v>
      </c>
      <c r="L51" s="16"/>
      <c r="M51" s="21">
        <f t="shared" si="3"/>
        <v>7.2097240000000007E-2</v>
      </c>
      <c r="N51" s="22">
        <f t="shared" si="6"/>
        <v>186.42440295897526</v>
      </c>
      <c r="O51" s="16"/>
      <c r="P51" s="21">
        <f t="shared" si="4"/>
        <v>7.2097240000000007E-2</v>
      </c>
      <c r="Q51" s="22">
        <f t="shared" si="7"/>
        <v>36.524402958975301</v>
      </c>
    </row>
    <row r="52" spans="1:17" ht="15" customHeight="1" x14ac:dyDescent="0.25">
      <c r="A52" s="18">
        <v>43521</v>
      </c>
      <c r="B52" s="21">
        <v>0</v>
      </c>
      <c r="C52" s="21">
        <v>2.1879599999999999E-2</v>
      </c>
      <c r="D52" s="22">
        <f t="shared" si="0"/>
        <v>2.1879599999999999E-2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2"/>
        <v>0</v>
      </c>
      <c r="K52" s="22">
        <f t="shared" si="5"/>
        <v>-149.89999999999998</v>
      </c>
      <c r="L52" s="16"/>
      <c r="M52" s="21">
        <f t="shared" si="3"/>
        <v>2.1879599999999999E-2</v>
      </c>
      <c r="N52" s="22">
        <f t="shared" si="6"/>
        <v>186.44628255897527</v>
      </c>
      <c r="O52" s="16"/>
      <c r="P52" s="21">
        <f t="shared" si="4"/>
        <v>2.1879599999999999E-2</v>
      </c>
      <c r="Q52" s="22">
        <f t="shared" si="7"/>
        <v>36.5462825589753</v>
      </c>
    </row>
    <row r="53" spans="1:17" ht="15" customHeight="1" x14ac:dyDescent="0.25">
      <c r="A53" s="18">
        <v>43522</v>
      </c>
      <c r="B53" s="21">
        <v>0</v>
      </c>
      <c r="C53" s="21">
        <v>3.17768E-3</v>
      </c>
      <c r="D53" s="22">
        <f t="shared" si="0"/>
        <v>3.17768E-3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-149.89999999999998</v>
      </c>
      <c r="L53" s="16"/>
      <c r="M53" s="21">
        <f t="shared" si="3"/>
        <v>3.17768E-3</v>
      </c>
      <c r="N53" s="22">
        <f t="shared" si="6"/>
        <v>186.44946023897526</v>
      </c>
      <c r="O53" s="16"/>
      <c r="P53" s="21">
        <f t="shared" si="4"/>
        <v>3.17768E-3</v>
      </c>
      <c r="Q53" s="22">
        <f t="shared" si="7"/>
        <v>36.5494602389753</v>
      </c>
    </row>
    <row r="54" spans="1:17" ht="15" customHeight="1" x14ac:dyDescent="0.25">
      <c r="A54" s="18">
        <v>43523</v>
      </c>
      <c r="B54" s="21">
        <v>0</v>
      </c>
      <c r="C54" s="21">
        <v>15.861649849999999</v>
      </c>
      <c r="D54" s="22">
        <f t="shared" si="0"/>
        <v>15.861649849999999</v>
      </c>
      <c r="E54" s="16"/>
      <c r="F54" s="21">
        <v>5.7</v>
      </c>
      <c r="G54" s="21">
        <v>0</v>
      </c>
      <c r="H54" s="22">
        <f t="shared" si="1"/>
        <v>5.7</v>
      </c>
      <c r="I54" s="16"/>
      <c r="J54" s="21">
        <f t="shared" si="2"/>
        <v>-5.7</v>
      </c>
      <c r="K54" s="22">
        <f t="shared" si="5"/>
        <v>-155.59999999999997</v>
      </c>
      <c r="L54" s="16"/>
      <c r="M54" s="21">
        <f t="shared" si="3"/>
        <v>15.861649849999999</v>
      </c>
      <c r="N54" s="22">
        <f t="shared" si="6"/>
        <v>202.31111008897525</v>
      </c>
      <c r="O54" s="16"/>
      <c r="P54" s="21">
        <f t="shared" si="4"/>
        <v>10.16164985</v>
      </c>
      <c r="Q54" s="22">
        <f t="shared" si="7"/>
        <v>46.711110088975303</v>
      </c>
    </row>
    <row r="55" spans="1:17" ht="15" customHeight="1" x14ac:dyDescent="0.25">
      <c r="A55" s="18">
        <v>43524</v>
      </c>
      <c r="B55" s="21">
        <v>0</v>
      </c>
      <c r="C55" s="21">
        <v>0.231492</v>
      </c>
      <c r="D55" s="22">
        <f t="shared" si="0"/>
        <v>0.231492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-155.59999999999997</v>
      </c>
      <c r="L55" s="16"/>
      <c r="M55" s="21">
        <f t="shared" si="3"/>
        <v>0.231492</v>
      </c>
      <c r="N55" s="22">
        <f t="shared" si="6"/>
        <v>202.54260208897526</v>
      </c>
      <c r="O55" s="16"/>
      <c r="P55" s="21">
        <f t="shared" si="4"/>
        <v>0.231492</v>
      </c>
      <c r="Q55" s="22">
        <f t="shared" si="7"/>
        <v>46.942602088975306</v>
      </c>
    </row>
    <row r="56" spans="1:17" ht="15" customHeight="1" x14ac:dyDescent="0.25">
      <c r="A56" s="18">
        <v>43525</v>
      </c>
      <c r="B56" s="21">
        <v>0</v>
      </c>
      <c r="C56" s="21">
        <v>0.12126799999999999</v>
      </c>
      <c r="D56" s="22">
        <f t="shared" si="0"/>
        <v>0.12126799999999999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2"/>
        <v>0</v>
      </c>
      <c r="K56" s="22">
        <f t="shared" si="5"/>
        <v>-155.59999999999997</v>
      </c>
      <c r="L56" s="16"/>
      <c r="M56" s="21">
        <f t="shared" si="3"/>
        <v>0.12126799999999999</v>
      </c>
      <c r="N56" s="22">
        <f t="shared" si="6"/>
        <v>202.66387008897524</v>
      </c>
      <c r="O56" s="16"/>
      <c r="P56" s="21">
        <f t="shared" si="4"/>
        <v>0.12126799999999999</v>
      </c>
      <c r="Q56" s="22">
        <f t="shared" si="7"/>
        <v>47.063870088975307</v>
      </c>
    </row>
    <row r="57" spans="1:17" ht="15" customHeight="1" x14ac:dyDescent="0.25">
      <c r="A57" s="18">
        <v>43529</v>
      </c>
      <c r="B57" s="21">
        <v>0</v>
      </c>
      <c r="C57" s="21">
        <v>0.62287201999999997</v>
      </c>
      <c r="D57" s="22">
        <f t="shared" si="0"/>
        <v>0.62287201999999997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-155.59999999999997</v>
      </c>
      <c r="L57" s="16"/>
      <c r="M57" s="21">
        <f t="shared" si="3"/>
        <v>0.62287201999999997</v>
      </c>
      <c r="N57" s="22">
        <f t="shared" si="6"/>
        <v>203.28674210897523</v>
      </c>
      <c r="O57" s="16"/>
      <c r="P57" s="21">
        <f t="shared" si="4"/>
        <v>0.62287201999999997</v>
      </c>
      <c r="Q57" s="22">
        <f t="shared" si="7"/>
        <v>47.686742108975309</v>
      </c>
    </row>
    <row r="58" spans="1:17" ht="15" customHeight="1" x14ac:dyDescent="0.25">
      <c r="A58" s="18">
        <v>43530</v>
      </c>
      <c r="B58" s="21">
        <v>0</v>
      </c>
      <c r="C58" s="21">
        <v>2.7104999999999998E-3</v>
      </c>
      <c r="D58" s="22">
        <f t="shared" si="0"/>
        <v>2.7104999999999998E-3</v>
      </c>
      <c r="E58" s="16"/>
      <c r="F58" s="21">
        <v>4</v>
      </c>
      <c r="G58" s="21">
        <v>0</v>
      </c>
      <c r="H58" s="22">
        <f t="shared" si="1"/>
        <v>4</v>
      </c>
      <c r="I58" s="16"/>
      <c r="J58" s="21">
        <f t="shared" si="2"/>
        <v>-4</v>
      </c>
      <c r="K58" s="22">
        <f t="shared" si="5"/>
        <v>-159.59999999999997</v>
      </c>
      <c r="L58" s="16"/>
      <c r="M58" s="21">
        <f t="shared" si="3"/>
        <v>2.7104999999999998E-3</v>
      </c>
      <c r="N58" s="22">
        <f t="shared" si="6"/>
        <v>203.28945260897524</v>
      </c>
      <c r="O58" s="16"/>
      <c r="P58" s="21">
        <f t="shared" si="4"/>
        <v>-3.9972894999999999</v>
      </c>
      <c r="Q58" s="22">
        <f t="shared" si="7"/>
        <v>43.689452608975309</v>
      </c>
    </row>
    <row r="59" spans="1:17" ht="15" customHeight="1" x14ac:dyDescent="0.25">
      <c r="A59" s="18">
        <v>43531</v>
      </c>
      <c r="B59" s="21">
        <v>0</v>
      </c>
      <c r="C59" s="21">
        <v>2.5419919800000002</v>
      </c>
      <c r="D59" s="22">
        <f t="shared" si="0"/>
        <v>2.5419919800000002</v>
      </c>
      <c r="E59" s="16"/>
      <c r="F59" s="21">
        <v>0</v>
      </c>
      <c r="G59" s="21">
        <v>0</v>
      </c>
      <c r="H59" s="22">
        <f t="shared" si="1"/>
        <v>0</v>
      </c>
      <c r="I59" s="16"/>
      <c r="J59" s="21">
        <f t="shared" si="2"/>
        <v>0</v>
      </c>
      <c r="K59" s="22">
        <f t="shared" si="5"/>
        <v>-159.59999999999997</v>
      </c>
      <c r="L59" s="16"/>
      <c r="M59" s="21">
        <f t="shared" si="3"/>
        <v>2.5419919800000002</v>
      </c>
      <c r="N59" s="22">
        <f t="shared" si="6"/>
        <v>205.83144458897524</v>
      </c>
      <c r="O59" s="16"/>
      <c r="P59" s="21">
        <f t="shared" si="4"/>
        <v>2.5419919800000002</v>
      </c>
      <c r="Q59" s="22">
        <f t="shared" si="7"/>
        <v>46.231444588975307</v>
      </c>
    </row>
    <row r="60" spans="1:17" ht="15" customHeight="1" x14ac:dyDescent="0.25">
      <c r="A60" s="18">
        <v>43532</v>
      </c>
      <c r="B60" s="21">
        <v>0</v>
      </c>
      <c r="C60" s="21">
        <v>2.4447E-4</v>
      </c>
      <c r="D60" s="22">
        <f t="shared" si="0"/>
        <v>2.4447E-4</v>
      </c>
      <c r="E60" s="16"/>
      <c r="F60" s="21">
        <v>10</v>
      </c>
      <c r="G60" s="21">
        <v>0</v>
      </c>
      <c r="H60" s="22">
        <f t="shared" si="1"/>
        <v>10</v>
      </c>
      <c r="I60" s="16"/>
      <c r="J60" s="21">
        <f t="shared" si="2"/>
        <v>-10</v>
      </c>
      <c r="K60" s="22">
        <f t="shared" si="5"/>
        <v>-169.59999999999997</v>
      </c>
      <c r="L60" s="16"/>
      <c r="M60" s="21">
        <f t="shared" si="3"/>
        <v>2.4447E-4</v>
      </c>
      <c r="N60" s="22">
        <f t="shared" si="6"/>
        <v>205.83168905897526</v>
      </c>
      <c r="O60" s="16"/>
      <c r="P60" s="21">
        <f t="shared" si="4"/>
        <v>-9.9997555299999998</v>
      </c>
      <c r="Q60" s="22">
        <f t="shared" si="7"/>
        <v>36.231689058975306</v>
      </c>
    </row>
    <row r="61" spans="1:17" ht="15" customHeight="1" x14ac:dyDescent="0.25">
      <c r="A61" s="18">
        <v>43535</v>
      </c>
      <c r="B61" s="21">
        <v>0</v>
      </c>
      <c r="C61" s="21">
        <v>1.5450999999999998E-4</v>
      </c>
      <c r="D61" s="22">
        <f t="shared" si="0"/>
        <v>1.5450999999999998E-4</v>
      </c>
      <c r="E61" s="16"/>
      <c r="F61" s="21">
        <v>0</v>
      </c>
      <c r="G61" s="21">
        <v>0</v>
      </c>
      <c r="H61" s="22">
        <f t="shared" si="1"/>
        <v>0</v>
      </c>
      <c r="I61" s="16"/>
      <c r="J61" s="21">
        <f t="shared" si="2"/>
        <v>0</v>
      </c>
      <c r="K61" s="22">
        <f t="shared" si="5"/>
        <v>-169.59999999999997</v>
      </c>
      <c r="L61" s="16"/>
      <c r="M61" s="21">
        <f t="shared" si="3"/>
        <v>1.5450999999999998E-4</v>
      </c>
      <c r="N61" s="22">
        <f t="shared" si="6"/>
        <v>205.83184356897524</v>
      </c>
      <c r="O61" s="16"/>
      <c r="P61" s="21">
        <f t="shared" si="4"/>
        <v>1.5450999999999998E-4</v>
      </c>
      <c r="Q61" s="22">
        <f t="shared" si="7"/>
        <v>36.231843568975307</v>
      </c>
    </row>
    <row r="62" spans="1:17" ht="15" customHeight="1" x14ac:dyDescent="0.25">
      <c r="A62" s="18">
        <v>43536</v>
      </c>
      <c r="B62" s="21">
        <v>0</v>
      </c>
      <c r="C62" s="21">
        <v>10.301203115005395</v>
      </c>
      <c r="D62" s="22">
        <f t="shared" si="0"/>
        <v>10.301203115005395</v>
      </c>
      <c r="E62" s="16"/>
      <c r="F62" s="21">
        <v>10.5</v>
      </c>
      <c r="G62" s="21">
        <v>0</v>
      </c>
      <c r="H62" s="22">
        <f t="shared" si="1"/>
        <v>10.5</v>
      </c>
      <c r="I62" s="16"/>
      <c r="J62" s="21">
        <f t="shared" si="2"/>
        <v>-10.5</v>
      </c>
      <c r="K62" s="22">
        <f t="shared" si="5"/>
        <v>-180.09999999999997</v>
      </c>
      <c r="L62" s="16"/>
      <c r="M62" s="21">
        <f t="shared" si="3"/>
        <v>10.301203115005395</v>
      </c>
      <c r="N62" s="22">
        <f t="shared" si="6"/>
        <v>216.13304668398064</v>
      </c>
      <c r="O62" s="16"/>
      <c r="P62" s="21">
        <f t="shared" si="4"/>
        <v>-0.19879688499460535</v>
      </c>
      <c r="Q62" s="22">
        <f t="shared" si="7"/>
        <v>36.0330466839807</v>
      </c>
    </row>
    <row r="63" spans="1:17" ht="15" customHeight="1" x14ac:dyDescent="0.25">
      <c r="A63" s="18">
        <v>43537</v>
      </c>
      <c r="B63" s="21">
        <v>0</v>
      </c>
      <c r="C63" s="21">
        <v>5.1551043099999996</v>
      </c>
      <c r="D63" s="22">
        <f t="shared" si="0"/>
        <v>5.1551043099999996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2"/>
        <v>0</v>
      </c>
      <c r="K63" s="22">
        <f t="shared" si="5"/>
        <v>-180.09999999999997</v>
      </c>
      <c r="L63" s="16"/>
      <c r="M63" s="21">
        <f t="shared" si="3"/>
        <v>5.1551043099999996</v>
      </c>
      <c r="N63" s="22">
        <f t="shared" si="6"/>
        <v>221.28815099398065</v>
      </c>
      <c r="O63" s="16"/>
      <c r="P63" s="21">
        <f t="shared" si="4"/>
        <v>5.1551043099999996</v>
      </c>
      <c r="Q63" s="22">
        <f t="shared" si="7"/>
        <v>41.188150993980699</v>
      </c>
    </row>
    <row r="64" spans="1:17" ht="15" customHeight="1" x14ac:dyDescent="0.25">
      <c r="A64" s="18">
        <v>43538</v>
      </c>
      <c r="B64" s="21">
        <v>0</v>
      </c>
      <c r="C64" s="21">
        <v>1.2770568400000002</v>
      </c>
      <c r="D64" s="22">
        <f t="shared" si="0"/>
        <v>1.2770568400000002</v>
      </c>
      <c r="E64" s="16"/>
      <c r="F64" s="21">
        <v>1.5</v>
      </c>
      <c r="G64" s="21">
        <v>0</v>
      </c>
      <c r="H64" s="22">
        <f t="shared" si="1"/>
        <v>1.5</v>
      </c>
      <c r="I64" s="16"/>
      <c r="J64" s="21">
        <f t="shared" si="2"/>
        <v>-1.5</v>
      </c>
      <c r="K64" s="22">
        <f t="shared" si="5"/>
        <v>-181.59999999999997</v>
      </c>
      <c r="L64" s="16"/>
      <c r="M64" s="21">
        <f t="shared" si="3"/>
        <v>1.2770568400000002</v>
      </c>
      <c r="N64" s="22">
        <f t="shared" si="6"/>
        <v>222.56520783398065</v>
      </c>
      <c r="O64" s="16"/>
      <c r="P64" s="21">
        <f t="shared" si="4"/>
        <v>-0.22294315999999981</v>
      </c>
      <c r="Q64" s="22">
        <f t="shared" si="7"/>
        <v>40.965207833980699</v>
      </c>
    </row>
    <row r="65" spans="1:17" ht="15" customHeight="1" x14ac:dyDescent="0.25">
      <c r="A65" s="18">
        <v>43539</v>
      </c>
      <c r="B65" s="21">
        <v>0</v>
      </c>
      <c r="C65" s="21">
        <v>0.10758760000000001</v>
      </c>
      <c r="D65" s="22">
        <f t="shared" si="0"/>
        <v>0.10758760000000001</v>
      </c>
      <c r="E65" s="16"/>
      <c r="F65" s="21">
        <v>12</v>
      </c>
      <c r="G65" s="21">
        <v>0</v>
      </c>
      <c r="H65" s="22">
        <f t="shared" si="1"/>
        <v>12</v>
      </c>
      <c r="I65" s="16"/>
      <c r="J65" s="21">
        <f t="shared" si="2"/>
        <v>-12</v>
      </c>
      <c r="K65" s="22">
        <f t="shared" si="5"/>
        <v>-193.59999999999997</v>
      </c>
      <c r="L65" s="16"/>
      <c r="M65" s="21">
        <f t="shared" si="3"/>
        <v>0.10758760000000001</v>
      </c>
      <c r="N65" s="22">
        <f t="shared" si="6"/>
        <v>222.67279543398064</v>
      </c>
      <c r="O65" s="16"/>
      <c r="P65" s="21">
        <f t="shared" si="4"/>
        <v>-11.8924124</v>
      </c>
      <c r="Q65" s="22">
        <f t="shared" si="7"/>
        <v>29.072795433980701</v>
      </c>
    </row>
    <row r="66" spans="1:17" ht="15" customHeight="1" x14ac:dyDescent="0.25">
      <c r="A66" s="18">
        <v>43542</v>
      </c>
      <c r="B66" s="21">
        <v>0</v>
      </c>
      <c r="C66" s="21">
        <v>0</v>
      </c>
      <c r="D66" s="22">
        <f t="shared" si="0"/>
        <v>0</v>
      </c>
      <c r="E66" s="16"/>
      <c r="F66" s="21">
        <v>3.5</v>
      </c>
      <c r="G66" s="21">
        <v>0</v>
      </c>
      <c r="H66" s="22">
        <f t="shared" si="1"/>
        <v>3.5</v>
      </c>
      <c r="I66" s="16"/>
      <c r="J66" s="21">
        <f t="shared" si="2"/>
        <v>-3.5</v>
      </c>
      <c r="K66" s="22">
        <f t="shared" si="5"/>
        <v>-197.09999999999997</v>
      </c>
      <c r="L66" s="16"/>
      <c r="M66" s="21">
        <f t="shared" si="3"/>
        <v>0</v>
      </c>
      <c r="N66" s="22">
        <f t="shared" si="6"/>
        <v>222.67279543398064</v>
      </c>
      <c r="O66" s="16"/>
      <c r="P66" s="21">
        <f t="shared" si="4"/>
        <v>-3.5</v>
      </c>
      <c r="Q66" s="22">
        <f t="shared" si="7"/>
        <v>25.572795433980701</v>
      </c>
    </row>
    <row r="67" spans="1:17" ht="15" customHeight="1" x14ac:dyDescent="0.25">
      <c r="A67" s="18">
        <v>43543</v>
      </c>
      <c r="B67" s="21">
        <v>0</v>
      </c>
      <c r="C67" s="21">
        <v>3.5624781360446045</v>
      </c>
      <c r="D67" s="22">
        <f t="shared" si="0"/>
        <v>3.5624781360446045</v>
      </c>
      <c r="E67" s="16"/>
      <c r="F67" s="21">
        <v>4.7</v>
      </c>
      <c r="G67" s="21">
        <v>0</v>
      </c>
      <c r="H67" s="22">
        <f t="shared" si="1"/>
        <v>4.7</v>
      </c>
      <c r="I67" s="16"/>
      <c r="J67" s="21">
        <f t="shared" si="2"/>
        <v>-4.7</v>
      </c>
      <c r="K67" s="22">
        <f t="shared" si="5"/>
        <v>-201.79999999999995</v>
      </c>
      <c r="L67" s="16"/>
      <c r="M67" s="21">
        <f t="shared" si="3"/>
        <v>3.5624781360446045</v>
      </c>
      <c r="N67" s="22">
        <f t="shared" si="6"/>
        <v>226.23527357002524</v>
      </c>
      <c r="O67" s="16"/>
      <c r="P67" s="21">
        <f t="shared" si="4"/>
        <v>-1.1375218639553957</v>
      </c>
      <c r="Q67" s="22">
        <f t="shared" si="7"/>
        <v>24.435273570025306</v>
      </c>
    </row>
    <row r="68" spans="1:17" ht="15" customHeight="1" x14ac:dyDescent="0.25">
      <c r="A68" s="18">
        <v>43544</v>
      </c>
      <c r="B68" s="21">
        <v>0</v>
      </c>
      <c r="C68" s="21">
        <v>0</v>
      </c>
      <c r="D68" s="22">
        <f t="shared" si="0"/>
        <v>0</v>
      </c>
      <c r="E68" s="16"/>
      <c r="F68" s="21">
        <v>7.5</v>
      </c>
      <c r="G68" s="21">
        <v>0</v>
      </c>
      <c r="H68" s="22">
        <f t="shared" si="1"/>
        <v>7.5</v>
      </c>
      <c r="I68" s="16"/>
      <c r="J68" s="21">
        <f t="shared" si="2"/>
        <v>-7.5</v>
      </c>
      <c r="K68" s="22">
        <f t="shared" si="5"/>
        <v>-209.29999999999995</v>
      </c>
      <c r="L68" s="16"/>
      <c r="M68" s="21">
        <f t="shared" si="3"/>
        <v>0</v>
      </c>
      <c r="N68" s="22">
        <f t="shared" si="6"/>
        <v>226.23527357002524</v>
      </c>
      <c r="O68" s="16"/>
      <c r="P68" s="21">
        <f t="shared" si="4"/>
        <v>-7.5</v>
      </c>
      <c r="Q68" s="22">
        <f t="shared" si="7"/>
        <v>16.935273570025306</v>
      </c>
    </row>
    <row r="69" spans="1:17" ht="15" customHeight="1" x14ac:dyDescent="0.25">
      <c r="A69" s="18">
        <v>43545</v>
      </c>
      <c r="B69" s="21">
        <v>0</v>
      </c>
      <c r="C69" s="21">
        <v>0.18360298</v>
      </c>
      <c r="D69" s="22">
        <f t="shared" si="0"/>
        <v>0.18360298</v>
      </c>
      <c r="E69" s="16"/>
      <c r="F69" s="21">
        <v>10.5</v>
      </c>
      <c r="G69" s="21">
        <v>0</v>
      </c>
      <c r="H69" s="22">
        <f t="shared" si="1"/>
        <v>10.5</v>
      </c>
      <c r="I69" s="16"/>
      <c r="J69" s="21">
        <f t="shared" si="2"/>
        <v>-10.5</v>
      </c>
      <c r="K69" s="22">
        <f t="shared" si="5"/>
        <v>-219.79999999999995</v>
      </c>
      <c r="L69" s="16"/>
      <c r="M69" s="21">
        <f t="shared" si="3"/>
        <v>0.18360298</v>
      </c>
      <c r="N69" s="22">
        <f t="shared" si="6"/>
        <v>226.41887655002523</v>
      </c>
      <c r="O69" s="16"/>
      <c r="P69" s="21">
        <f t="shared" si="4"/>
        <v>-10.31639702</v>
      </c>
      <c r="Q69" s="22">
        <f t="shared" si="7"/>
        <v>6.6188765500253055</v>
      </c>
    </row>
    <row r="70" spans="1:17" ht="15" customHeight="1" x14ac:dyDescent="0.25">
      <c r="A70" s="18">
        <v>43546</v>
      </c>
      <c r="B70" s="21">
        <v>0</v>
      </c>
      <c r="C70" s="21">
        <v>0.17549755000000003</v>
      </c>
      <c r="D70" s="22">
        <f t="shared" si="0"/>
        <v>0.17549755000000003</v>
      </c>
      <c r="E70" s="16"/>
      <c r="F70" s="21">
        <v>8</v>
      </c>
      <c r="G70" s="21">
        <v>0</v>
      </c>
      <c r="H70" s="22">
        <f t="shared" si="1"/>
        <v>8</v>
      </c>
      <c r="I70" s="16"/>
      <c r="J70" s="21">
        <f t="shared" si="2"/>
        <v>-8</v>
      </c>
      <c r="K70" s="22">
        <f t="shared" si="5"/>
        <v>-227.79999999999995</v>
      </c>
      <c r="L70" s="16"/>
      <c r="M70" s="21">
        <f t="shared" si="3"/>
        <v>0.17549755000000003</v>
      </c>
      <c r="N70" s="22">
        <f t="shared" si="6"/>
        <v>226.59437410002522</v>
      </c>
      <c r="O70" s="16"/>
      <c r="P70" s="21">
        <f t="shared" si="4"/>
        <v>-7.8245024499999998</v>
      </c>
      <c r="Q70" s="22">
        <f t="shared" si="7"/>
        <v>-1.2056258999746943</v>
      </c>
    </row>
    <row r="71" spans="1:17" ht="15" customHeight="1" x14ac:dyDescent="0.25">
      <c r="A71" s="18">
        <v>43549</v>
      </c>
      <c r="B71" s="21">
        <v>0</v>
      </c>
      <c r="C71" s="21">
        <v>0.10430725</v>
      </c>
      <c r="D71" s="22">
        <f t="shared" si="0"/>
        <v>0.10430725</v>
      </c>
      <c r="E71" s="16"/>
      <c r="F71" s="21">
        <v>16.399999999999999</v>
      </c>
      <c r="G71" s="21">
        <v>0</v>
      </c>
      <c r="H71" s="22">
        <f t="shared" si="1"/>
        <v>16.399999999999999</v>
      </c>
      <c r="I71" s="16"/>
      <c r="J71" s="21">
        <f t="shared" si="2"/>
        <v>-16.399999999999999</v>
      </c>
      <c r="K71" s="22">
        <f t="shared" si="5"/>
        <v>-244.19999999999996</v>
      </c>
      <c r="L71" s="16"/>
      <c r="M71" s="21">
        <f t="shared" si="3"/>
        <v>0.10430725</v>
      </c>
      <c r="N71" s="22">
        <f t="shared" si="6"/>
        <v>226.69868135002523</v>
      </c>
      <c r="O71" s="16"/>
      <c r="P71" s="21">
        <f t="shared" si="4"/>
        <v>-16.295692749999997</v>
      </c>
      <c r="Q71" s="22">
        <f t="shared" si="7"/>
        <v>-17.501318649974692</v>
      </c>
    </row>
    <row r="72" spans="1:17" ht="15" customHeight="1" x14ac:dyDescent="0.25">
      <c r="A72" s="18">
        <v>43550</v>
      </c>
      <c r="B72" s="21">
        <v>0</v>
      </c>
      <c r="C72" s="21">
        <v>0.25062145000000002</v>
      </c>
      <c r="D72" s="22">
        <f t="shared" si="0"/>
        <v>0.25062145000000002</v>
      </c>
      <c r="E72" s="16"/>
      <c r="F72" s="21">
        <v>4.5</v>
      </c>
      <c r="G72" s="21">
        <v>0</v>
      </c>
      <c r="H72" s="22">
        <f t="shared" si="1"/>
        <v>4.5</v>
      </c>
      <c r="I72" s="16"/>
      <c r="J72" s="21">
        <f t="shared" si="2"/>
        <v>-4.5</v>
      </c>
      <c r="K72" s="22">
        <f t="shared" si="5"/>
        <v>-248.69999999999996</v>
      </c>
      <c r="L72" s="16"/>
      <c r="M72" s="21">
        <f t="shared" si="3"/>
        <v>0.25062145000000002</v>
      </c>
      <c r="N72" s="22">
        <f t="shared" si="6"/>
        <v>226.94930280002524</v>
      </c>
      <c r="O72" s="16"/>
      <c r="P72" s="21">
        <f t="shared" si="4"/>
        <v>-4.2493785500000003</v>
      </c>
      <c r="Q72" s="22">
        <f t="shared" si="7"/>
        <v>-21.750697199974692</v>
      </c>
    </row>
    <row r="73" spans="1:17" ht="15" customHeight="1" x14ac:dyDescent="0.25">
      <c r="A73" s="18">
        <v>43551</v>
      </c>
      <c r="B73" s="21">
        <v>0</v>
      </c>
      <c r="C73" s="21">
        <v>0.14830748000000002</v>
      </c>
      <c r="D73" s="22">
        <f t="shared" si="0"/>
        <v>0.14830748000000002</v>
      </c>
      <c r="E73" s="16"/>
      <c r="F73" s="21">
        <v>4</v>
      </c>
      <c r="G73" s="21">
        <v>0</v>
      </c>
      <c r="H73" s="22">
        <f t="shared" si="1"/>
        <v>4</v>
      </c>
      <c r="I73" s="16"/>
      <c r="J73" s="21">
        <f t="shared" si="2"/>
        <v>-4</v>
      </c>
      <c r="K73" s="22">
        <f t="shared" si="5"/>
        <v>-252.69999999999996</v>
      </c>
      <c r="L73" s="16"/>
      <c r="M73" s="21">
        <f t="shared" si="3"/>
        <v>0.14830748000000002</v>
      </c>
      <c r="N73" s="22">
        <f t="shared" si="6"/>
        <v>227.09761028002524</v>
      </c>
      <c r="O73" s="16"/>
      <c r="P73" s="21">
        <f t="shared" si="4"/>
        <v>-3.8516925199999998</v>
      </c>
      <c r="Q73" s="22">
        <f t="shared" si="7"/>
        <v>-25.602389719974692</v>
      </c>
    </row>
    <row r="74" spans="1:17" ht="15" customHeight="1" x14ac:dyDescent="0.25">
      <c r="A74" s="18">
        <v>43552</v>
      </c>
      <c r="B74" s="21">
        <v>0</v>
      </c>
      <c r="C74" s="21">
        <v>25.535258737996031</v>
      </c>
      <c r="D74" s="22">
        <f t="shared" si="0"/>
        <v>25.535258737996031</v>
      </c>
      <c r="E74" s="16"/>
      <c r="F74" s="21">
        <v>7.5</v>
      </c>
      <c r="G74" s="21">
        <v>0</v>
      </c>
      <c r="H74" s="22">
        <f t="shared" si="1"/>
        <v>7.5</v>
      </c>
      <c r="I74" s="16"/>
      <c r="J74" s="21">
        <f t="shared" si="2"/>
        <v>-7.5</v>
      </c>
      <c r="K74" s="22">
        <f t="shared" si="5"/>
        <v>-260.19999999999993</v>
      </c>
      <c r="L74" s="16"/>
      <c r="M74" s="21">
        <f t="shared" si="3"/>
        <v>25.535258737996031</v>
      </c>
      <c r="N74" s="22">
        <f t="shared" si="6"/>
        <v>252.63286901802127</v>
      </c>
      <c r="O74" s="16"/>
      <c r="P74" s="21">
        <f t="shared" si="4"/>
        <v>18.035258737996031</v>
      </c>
      <c r="Q74" s="22">
        <f t="shared" si="7"/>
        <v>-7.5671309819786607</v>
      </c>
    </row>
    <row r="75" spans="1:17" ht="15" customHeight="1" x14ac:dyDescent="0.25">
      <c r="A75" s="18">
        <v>43553</v>
      </c>
      <c r="B75" s="21">
        <v>0</v>
      </c>
      <c r="C75" s="21">
        <v>0.35616288000000002</v>
      </c>
      <c r="D75" s="22">
        <f t="shared" si="0"/>
        <v>0.35616288000000002</v>
      </c>
      <c r="E75" s="16"/>
      <c r="F75" s="21">
        <v>9</v>
      </c>
      <c r="G75" s="21">
        <v>0</v>
      </c>
      <c r="H75" s="22">
        <f t="shared" si="1"/>
        <v>9</v>
      </c>
      <c r="I75" s="16"/>
      <c r="J75" s="21">
        <f t="shared" si="2"/>
        <v>-9</v>
      </c>
      <c r="K75" s="22">
        <f t="shared" si="5"/>
        <v>-269.19999999999993</v>
      </c>
      <c r="L75" s="16"/>
      <c r="M75" s="21">
        <f t="shared" si="3"/>
        <v>0.35616288000000002</v>
      </c>
      <c r="N75" s="22">
        <f t="shared" si="6"/>
        <v>252.98903189802127</v>
      </c>
      <c r="O75" s="16"/>
      <c r="P75" s="21">
        <f t="shared" si="4"/>
        <v>-8.6438371200000006</v>
      </c>
      <c r="Q75" s="22">
        <f t="shared" si="7"/>
        <v>-16.210968101978661</v>
      </c>
    </row>
    <row r="76" spans="1:17" ht="15" customHeight="1" x14ac:dyDescent="0.25">
      <c r="A76" s="18">
        <v>43556</v>
      </c>
      <c r="B76" s="21">
        <v>0</v>
      </c>
      <c r="C76" s="21">
        <v>3.686615E-2</v>
      </c>
      <c r="D76" s="22">
        <f t="shared" si="0"/>
        <v>3.686615E-2</v>
      </c>
      <c r="E76" s="16"/>
      <c r="F76" s="21">
        <v>5.5</v>
      </c>
      <c r="G76" s="21">
        <v>0</v>
      </c>
      <c r="H76" s="22">
        <f t="shared" si="1"/>
        <v>5.5</v>
      </c>
      <c r="I76" s="16"/>
      <c r="J76" s="21">
        <f t="shared" si="2"/>
        <v>-5.5</v>
      </c>
      <c r="K76" s="22">
        <f t="shared" si="5"/>
        <v>-274.69999999999993</v>
      </c>
      <c r="L76" s="16"/>
      <c r="M76" s="21">
        <f t="shared" si="3"/>
        <v>3.686615E-2</v>
      </c>
      <c r="N76" s="22">
        <f t="shared" si="6"/>
        <v>253.02589804802128</v>
      </c>
      <c r="O76" s="16"/>
      <c r="P76" s="21">
        <f t="shared" si="4"/>
        <v>-5.4631338500000002</v>
      </c>
      <c r="Q76" s="22">
        <f t="shared" si="7"/>
        <v>-21.674101951978663</v>
      </c>
    </row>
    <row r="77" spans="1:17" ht="15" customHeight="1" x14ac:dyDescent="0.25">
      <c r="A77" s="18">
        <v>43557</v>
      </c>
      <c r="B77" s="21">
        <v>0</v>
      </c>
      <c r="C77" s="21">
        <v>14.034304885072745</v>
      </c>
      <c r="D77" s="22">
        <f t="shared" si="0"/>
        <v>14.034304885072745</v>
      </c>
      <c r="E77" s="16"/>
      <c r="F77" s="21">
        <v>0</v>
      </c>
      <c r="G77" s="21">
        <v>0</v>
      </c>
      <c r="H77" s="22">
        <f t="shared" si="1"/>
        <v>0</v>
      </c>
      <c r="I77" s="16"/>
      <c r="J77" s="21">
        <f t="shared" si="2"/>
        <v>0</v>
      </c>
      <c r="K77" s="22">
        <f t="shared" si="5"/>
        <v>-274.69999999999993</v>
      </c>
      <c r="L77" s="16"/>
      <c r="M77" s="21">
        <f t="shared" si="3"/>
        <v>14.034304885072745</v>
      </c>
      <c r="N77" s="22">
        <f t="shared" si="6"/>
        <v>267.06020293309405</v>
      </c>
      <c r="O77" s="16"/>
      <c r="P77" s="21">
        <f t="shared" si="4"/>
        <v>14.034304885072745</v>
      </c>
      <c r="Q77" s="22">
        <f t="shared" si="7"/>
        <v>-7.6397970669059188</v>
      </c>
    </row>
    <row r="78" spans="1:17" ht="15" customHeight="1" x14ac:dyDescent="0.25">
      <c r="A78" s="18">
        <v>43558</v>
      </c>
      <c r="B78" s="21">
        <v>0</v>
      </c>
      <c r="C78" s="21">
        <v>0.24172332000000002</v>
      </c>
      <c r="D78" s="22">
        <f t="shared" si="0"/>
        <v>0.24172332000000002</v>
      </c>
      <c r="E78" s="16"/>
      <c r="F78" s="21">
        <v>6</v>
      </c>
      <c r="G78" s="21">
        <v>0</v>
      </c>
      <c r="H78" s="22">
        <f t="shared" si="1"/>
        <v>6</v>
      </c>
      <c r="I78" s="16"/>
      <c r="J78" s="21">
        <f t="shared" si="2"/>
        <v>-6</v>
      </c>
      <c r="K78" s="22">
        <f t="shared" si="5"/>
        <v>-280.69999999999993</v>
      </c>
      <c r="L78" s="16"/>
      <c r="M78" s="21">
        <f t="shared" si="3"/>
        <v>0.24172332000000002</v>
      </c>
      <c r="N78" s="22">
        <f t="shared" si="6"/>
        <v>267.30192625309405</v>
      </c>
      <c r="O78" s="16"/>
      <c r="P78" s="21">
        <f t="shared" si="4"/>
        <v>-5.7582766799999998</v>
      </c>
      <c r="Q78" s="22">
        <f t="shared" si="7"/>
        <v>-13.398073746905919</v>
      </c>
    </row>
    <row r="79" spans="1:17" ht="15" customHeight="1" x14ac:dyDescent="0.25">
      <c r="A79" s="18">
        <v>43559</v>
      </c>
      <c r="B79" s="21">
        <v>0</v>
      </c>
      <c r="C79" s="21">
        <v>21.713686601336196</v>
      </c>
      <c r="D79" s="22">
        <f t="shared" ref="D79:D142" si="8">B79+C79</f>
        <v>21.713686601336196</v>
      </c>
      <c r="E79" s="16"/>
      <c r="F79" s="21">
        <v>12.5</v>
      </c>
      <c r="G79" s="21">
        <v>0</v>
      </c>
      <c r="H79" s="22">
        <f t="shared" ref="H79:H142" si="9">F79+G79</f>
        <v>12.5</v>
      </c>
      <c r="I79" s="16"/>
      <c r="J79" s="21">
        <f t="shared" ref="J79:J142" si="10">B79-F79</f>
        <v>-12.5</v>
      </c>
      <c r="K79" s="22">
        <f t="shared" si="5"/>
        <v>-293.19999999999993</v>
      </c>
      <c r="L79" s="16"/>
      <c r="M79" s="21">
        <f t="shared" ref="M79:M142" si="11">C79-G79</f>
        <v>21.713686601336196</v>
      </c>
      <c r="N79" s="22">
        <f t="shared" si="6"/>
        <v>289.01561285443023</v>
      </c>
      <c r="O79" s="16"/>
      <c r="P79" s="21">
        <f t="shared" ref="P79:P142" si="12">J79+M79</f>
        <v>9.213686601336196</v>
      </c>
      <c r="Q79" s="22">
        <f t="shared" si="7"/>
        <v>-4.1843871455697226</v>
      </c>
    </row>
    <row r="80" spans="1:17" ht="15" customHeight="1" x14ac:dyDescent="0.25">
      <c r="A80" s="18">
        <v>43560</v>
      </c>
      <c r="B80" s="21">
        <v>0</v>
      </c>
      <c r="C80" s="21">
        <v>4.5722200000000001E-3</v>
      </c>
      <c r="D80" s="22">
        <f t="shared" si="8"/>
        <v>4.5722200000000001E-3</v>
      </c>
      <c r="E80" s="16"/>
      <c r="F80" s="21">
        <v>1.7</v>
      </c>
      <c r="G80" s="21">
        <v>0</v>
      </c>
      <c r="H80" s="22">
        <f t="shared" si="9"/>
        <v>1.7</v>
      </c>
      <c r="I80" s="16"/>
      <c r="J80" s="21">
        <f t="shared" si="10"/>
        <v>-1.7</v>
      </c>
      <c r="K80" s="22">
        <f t="shared" ref="K80:K143" si="13">K79+J80</f>
        <v>-294.89999999999992</v>
      </c>
      <c r="L80" s="16"/>
      <c r="M80" s="21">
        <f t="shared" si="11"/>
        <v>4.5722200000000001E-3</v>
      </c>
      <c r="N80" s="22">
        <f t="shared" ref="N80:N143" si="14">N79+M80</f>
        <v>289.02018507443023</v>
      </c>
      <c r="O80" s="16"/>
      <c r="P80" s="21">
        <f t="shared" si="12"/>
        <v>-1.6954277799999999</v>
      </c>
      <c r="Q80" s="22">
        <f t="shared" ref="Q80:Q143" si="15">Q79+P80</f>
        <v>-5.8798149255697227</v>
      </c>
    </row>
    <row r="81" spans="1:17" ht="15" customHeight="1" x14ac:dyDescent="0.25">
      <c r="A81" s="18">
        <v>43563</v>
      </c>
      <c r="B81" s="21">
        <v>0</v>
      </c>
      <c r="C81" s="21">
        <v>3.1346E-4</v>
      </c>
      <c r="D81" s="22">
        <f t="shared" si="8"/>
        <v>3.1346E-4</v>
      </c>
      <c r="E81" s="16"/>
      <c r="F81" s="21">
        <v>10</v>
      </c>
      <c r="G81" s="21">
        <v>0</v>
      </c>
      <c r="H81" s="22">
        <f t="shared" si="9"/>
        <v>10</v>
      </c>
      <c r="I81" s="16"/>
      <c r="J81" s="21">
        <f t="shared" si="10"/>
        <v>-10</v>
      </c>
      <c r="K81" s="22">
        <f t="shared" si="13"/>
        <v>-304.89999999999992</v>
      </c>
      <c r="L81" s="16"/>
      <c r="M81" s="21">
        <f t="shared" si="11"/>
        <v>3.1346E-4</v>
      </c>
      <c r="N81" s="22">
        <f t="shared" si="14"/>
        <v>289.0204985344302</v>
      </c>
      <c r="O81" s="16"/>
      <c r="P81" s="21">
        <f t="shared" si="12"/>
        <v>-9.9996865400000008</v>
      </c>
      <c r="Q81" s="22">
        <f t="shared" si="15"/>
        <v>-15.879501465569724</v>
      </c>
    </row>
    <row r="82" spans="1:17" ht="15" customHeight="1" x14ac:dyDescent="0.25">
      <c r="A82" s="18">
        <v>43564</v>
      </c>
      <c r="B82" s="21">
        <v>0</v>
      </c>
      <c r="C82" s="21">
        <v>17.05145156</v>
      </c>
      <c r="D82" s="22">
        <f t="shared" si="8"/>
        <v>17.05145156</v>
      </c>
      <c r="E82" s="16"/>
      <c r="F82" s="21">
        <v>2.5</v>
      </c>
      <c r="G82" s="21">
        <v>0</v>
      </c>
      <c r="H82" s="22">
        <f t="shared" si="9"/>
        <v>2.5</v>
      </c>
      <c r="I82" s="16"/>
      <c r="J82" s="21">
        <f t="shared" si="10"/>
        <v>-2.5</v>
      </c>
      <c r="K82" s="22">
        <f t="shared" si="13"/>
        <v>-307.39999999999992</v>
      </c>
      <c r="L82" s="16"/>
      <c r="M82" s="21">
        <f t="shared" si="11"/>
        <v>17.05145156</v>
      </c>
      <c r="N82" s="22">
        <f t="shared" si="14"/>
        <v>306.07195009443018</v>
      </c>
      <c r="O82" s="16"/>
      <c r="P82" s="21">
        <f t="shared" si="12"/>
        <v>14.55145156</v>
      </c>
      <c r="Q82" s="22">
        <f t="shared" si="15"/>
        <v>-1.3280499055697241</v>
      </c>
    </row>
    <row r="83" spans="1:17" ht="15" customHeight="1" x14ac:dyDescent="0.25">
      <c r="A83" s="18">
        <v>43565</v>
      </c>
      <c r="B83" s="21">
        <v>0</v>
      </c>
      <c r="C83" s="21">
        <v>6.9198999999999997E-4</v>
      </c>
      <c r="D83" s="22">
        <f t="shared" si="8"/>
        <v>6.9198999999999997E-4</v>
      </c>
      <c r="E83" s="16"/>
      <c r="F83" s="21">
        <v>12.6</v>
      </c>
      <c r="G83" s="21">
        <v>0</v>
      </c>
      <c r="H83" s="22">
        <f t="shared" si="9"/>
        <v>12.6</v>
      </c>
      <c r="I83" s="16"/>
      <c r="J83" s="21">
        <f t="shared" si="10"/>
        <v>-12.6</v>
      </c>
      <c r="K83" s="22">
        <f t="shared" si="13"/>
        <v>-319.99999999999994</v>
      </c>
      <c r="L83" s="16"/>
      <c r="M83" s="21">
        <f t="shared" si="11"/>
        <v>6.9198999999999997E-4</v>
      </c>
      <c r="N83" s="22">
        <f t="shared" si="14"/>
        <v>306.07264208443019</v>
      </c>
      <c r="O83" s="16"/>
      <c r="P83" s="21">
        <f t="shared" si="12"/>
        <v>-12.59930801</v>
      </c>
      <c r="Q83" s="22">
        <f t="shared" si="15"/>
        <v>-13.927357915569724</v>
      </c>
    </row>
    <row r="84" spans="1:17" ht="15" customHeight="1" x14ac:dyDescent="0.25">
      <c r="A84" s="18">
        <v>43566</v>
      </c>
      <c r="B84" s="21">
        <v>0</v>
      </c>
      <c r="C84" s="21">
        <v>0.11140831000000001</v>
      </c>
      <c r="D84" s="22">
        <f t="shared" si="8"/>
        <v>0.11140831000000001</v>
      </c>
      <c r="E84" s="16"/>
      <c r="F84" s="21">
        <v>11.5</v>
      </c>
      <c r="G84" s="21">
        <v>0</v>
      </c>
      <c r="H84" s="22">
        <f t="shared" si="9"/>
        <v>11.5</v>
      </c>
      <c r="I84" s="16"/>
      <c r="J84" s="21">
        <f t="shared" si="10"/>
        <v>-11.5</v>
      </c>
      <c r="K84" s="22">
        <f t="shared" si="13"/>
        <v>-331.49999999999994</v>
      </c>
      <c r="L84" s="16"/>
      <c r="M84" s="21">
        <f t="shared" si="11"/>
        <v>0.11140831000000001</v>
      </c>
      <c r="N84" s="22">
        <f t="shared" si="14"/>
        <v>306.18405039443019</v>
      </c>
      <c r="O84" s="16"/>
      <c r="P84" s="21">
        <f t="shared" si="12"/>
        <v>-11.38859169</v>
      </c>
      <c r="Q84" s="22">
        <f t="shared" si="15"/>
        <v>-25.315949605569724</v>
      </c>
    </row>
    <row r="85" spans="1:17" ht="15" customHeight="1" x14ac:dyDescent="0.25">
      <c r="A85" s="18">
        <v>43567</v>
      </c>
      <c r="B85" s="21">
        <v>0</v>
      </c>
      <c r="C85" s="21">
        <v>0.1140428</v>
      </c>
      <c r="D85" s="22">
        <f t="shared" si="8"/>
        <v>0.1140428</v>
      </c>
      <c r="E85" s="16"/>
      <c r="F85" s="21">
        <v>8</v>
      </c>
      <c r="G85" s="21">
        <v>0</v>
      </c>
      <c r="H85" s="22">
        <f t="shared" si="9"/>
        <v>8</v>
      </c>
      <c r="I85" s="16"/>
      <c r="J85" s="21">
        <f t="shared" si="10"/>
        <v>-8</v>
      </c>
      <c r="K85" s="22">
        <f t="shared" si="13"/>
        <v>-339.49999999999994</v>
      </c>
      <c r="L85" s="16"/>
      <c r="M85" s="21">
        <f t="shared" si="11"/>
        <v>0.1140428</v>
      </c>
      <c r="N85" s="22">
        <f t="shared" si="14"/>
        <v>306.29809319443018</v>
      </c>
      <c r="O85" s="16"/>
      <c r="P85" s="21">
        <f t="shared" si="12"/>
        <v>-7.8859572</v>
      </c>
      <c r="Q85" s="22">
        <f t="shared" si="15"/>
        <v>-33.20190680556972</v>
      </c>
    </row>
    <row r="86" spans="1:17" ht="15" customHeight="1" x14ac:dyDescent="0.25">
      <c r="A86" s="18">
        <v>43570</v>
      </c>
      <c r="B86" s="21">
        <v>0</v>
      </c>
      <c r="C86" s="21">
        <v>3.4431599999999998E-3</v>
      </c>
      <c r="D86" s="22">
        <f t="shared" si="8"/>
        <v>3.4431599999999998E-3</v>
      </c>
      <c r="E86" s="16"/>
      <c r="F86" s="21">
        <v>11.6</v>
      </c>
      <c r="G86" s="21">
        <v>0</v>
      </c>
      <c r="H86" s="22">
        <f t="shared" si="9"/>
        <v>11.6</v>
      </c>
      <c r="I86" s="16"/>
      <c r="J86" s="21">
        <f t="shared" si="10"/>
        <v>-11.6</v>
      </c>
      <c r="K86" s="22">
        <f t="shared" si="13"/>
        <v>-351.09999999999997</v>
      </c>
      <c r="L86" s="16"/>
      <c r="M86" s="21">
        <f t="shared" si="11"/>
        <v>3.4431599999999998E-3</v>
      </c>
      <c r="N86" s="22">
        <f t="shared" si="14"/>
        <v>306.3015363544302</v>
      </c>
      <c r="O86" s="16"/>
      <c r="P86" s="21">
        <f t="shared" si="12"/>
        <v>-11.59655684</v>
      </c>
      <c r="Q86" s="22">
        <f t="shared" si="15"/>
        <v>-44.798463645569718</v>
      </c>
    </row>
    <row r="87" spans="1:17" ht="15" customHeight="1" x14ac:dyDescent="0.25">
      <c r="A87" s="18">
        <v>43571</v>
      </c>
      <c r="B87" s="21">
        <v>0</v>
      </c>
      <c r="C87" s="21">
        <v>2.7621048799999999</v>
      </c>
      <c r="D87" s="22">
        <f t="shared" si="8"/>
        <v>2.7621048799999999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0"/>
        <v>0</v>
      </c>
      <c r="K87" s="22">
        <f t="shared" si="13"/>
        <v>-351.09999999999997</v>
      </c>
      <c r="L87" s="16"/>
      <c r="M87" s="21">
        <f t="shared" si="11"/>
        <v>2.7621048799999999</v>
      </c>
      <c r="N87" s="22">
        <f t="shared" si="14"/>
        <v>309.06364123443018</v>
      </c>
      <c r="O87" s="16"/>
      <c r="P87" s="21">
        <f t="shared" si="12"/>
        <v>2.7621048799999999</v>
      </c>
      <c r="Q87" s="22">
        <f t="shared" si="15"/>
        <v>-42.036358765569716</v>
      </c>
    </row>
    <row r="88" spans="1:17" ht="15" customHeight="1" x14ac:dyDescent="0.25">
      <c r="A88" s="18">
        <v>43572</v>
      </c>
      <c r="B88" s="21">
        <v>0</v>
      </c>
      <c r="C88" s="21">
        <v>1.2142999999999999E-4</v>
      </c>
      <c r="D88" s="22">
        <f t="shared" si="8"/>
        <v>1.2142999999999999E-4</v>
      </c>
      <c r="E88" s="16"/>
      <c r="F88" s="21">
        <v>27.2</v>
      </c>
      <c r="G88" s="21">
        <v>0</v>
      </c>
      <c r="H88" s="22">
        <f t="shared" si="9"/>
        <v>27.2</v>
      </c>
      <c r="I88" s="16"/>
      <c r="J88" s="21">
        <f t="shared" si="10"/>
        <v>-27.2</v>
      </c>
      <c r="K88" s="22">
        <f t="shared" si="13"/>
        <v>-378.29999999999995</v>
      </c>
      <c r="L88" s="16"/>
      <c r="M88" s="21">
        <f t="shared" si="11"/>
        <v>1.2142999999999999E-4</v>
      </c>
      <c r="N88" s="22">
        <f t="shared" si="14"/>
        <v>309.06376266443016</v>
      </c>
      <c r="O88" s="16"/>
      <c r="P88" s="21">
        <f t="shared" si="12"/>
        <v>-27.199878569999999</v>
      </c>
      <c r="Q88" s="22">
        <f t="shared" si="15"/>
        <v>-69.236237335569712</v>
      </c>
    </row>
    <row r="89" spans="1:17" ht="15" customHeight="1" x14ac:dyDescent="0.25">
      <c r="A89" s="18">
        <v>43577</v>
      </c>
      <c r="B89" s="21">
        <v>0</v>
      </c>
      <c r="C89" s="21">
        <v>0</v>
      </c>
      <c r="D89" s="22">
        <f t="shared" si="8"/>
        <v>0</v>
      </c>
      <c r="E89" s="16"/>
      <c r="F89" s="21">
        <v>12</v>
      </c>
      <c r="G89" s="21">
        <v>0</v>
      </c>
      <c r="H89" s="22">
        <f t="shared" si="9"/>
        <v>12</v>
      </c>
      <c r="I89" s="16"/>
      <c r="J89" s="21">
        <f t="shared" si="10"/>
        <v>-12</v>
      </c>
      <c r="K89" s="22">
        <f t="shared" si="13"/>
        <v>-390.29999999999995</v>
      </c>
      <c r="L89" s="16"/>
      <c r="M89" s="21">
        <f t="shared" si="11"/>
        <v>0</v>
      </c>
      <c r="N89" s="22">
        <f t="shared" si="14"/>
        <v>309.06376266443016</v>
      </c>
      <c r="O89" s="16"/>
      <c r="P89" s="21">
        <f t="shared" si="12"/>
        <v>-12</v>
      </c>
      <c r="Q89" s="22">
        <f t="shared" si="15"/>
        <v>-81.236237335569712</v>
      </c>
    </row>
    <row r="90" spans="1:17" ht="15" customHeight="1" x14ac:dyDescent="0.25">
      <c r="A90" s="18">
        <v>43578</v>
      </c>
      <c r="B90" s="21">
        <v>0</v>
      </c>
      <c r="C90" s="21">
        <v>3.4021856620233151</v>
      </c>
      <c r="D90" s="22">
        <f t="shared" si="8"/>
        <v>3.4021856620233151</v>
      </c>
      <c r="E90" s="16"/>
      <c r="F90" s="21">
        <v>16.100000000000001</v>
      </c>
      <c r="G90" s="21">
        <v>0</v>
      </c>
      <c r="H90" s="22">
        <f t="shared" si="9"/>
        <v>16.100000000000001</v>
      </c>
      <c r="I90" s="16"/>
      <c r="J90" s="21">
        <f t="shared" si="10"/>
        <v>-16.100000000000001</v>
      </c>
      <c r="K90" s="22">
        <f t="shared" si="13"/>
        <v>-406.4</v>
      </c>
      <c r="L90" s="16"/>
      <c r="M90" s="21">
        <f t="shared" si="11"/>
        <v>3.4021856620233151</v>
      </c>
      <c r="N90" s="22">
        <f t="shared" si="14"/>
        <v>312.46594832645349</v>
      </c>
      <c r="O90" s="16"/>
      <c r="P90" s="21">
        <f t="shared" si="12"/>
        <v>-12.697814337976686</v>
      </c>
      <c r="Q90" s="22">
        <f t="shared" si="15"/>
        <v>-93.934051673546392</v>
      </c>
    </row>
    <row r="91" spans="1:17" ht="15" customHeight="1" x14ac:dyDescent="0.25">
      <c r="A91" s="18">
        <v>43579</v>
      </c>
      <c r="B91" s="21">
        <v>0</v>
      </c>
      <c r="C91" s="21">
        <v>18.300558679999998</v>
      </c>
      <c r="D91" s="22">
        <f t="shared" si="8"/>
        <v>18.300558679999998</v>
      </c>
      <c r="E91" s="16"/>
      <c r="F91" s="21">
        <v>22.5</v>
      </c>
      <c r="G91" s="21">
        <v>0</v>
      </c>
      <c r="H91" s="22">
        <f t="shared" si="9"/>
        <v>22.5</v>
      </c>
      <c r="I91" s="16"/>
      <c r="J91" s="21">
        <f t="shared" si="10"/>
        <v>-22.5</v>
      </c>
      <c r="K91" s="22">
        <f t="shared" si="13"/>
        <v>-428.9</v>
      </c>
      <c r="L91" s="16"/>
      <c r="M91" s="21">
        <f t="shared" si="11"/>
        <v>18.300558679999998</v>
      </c>
      <c r="N91" s="22">
        <f t="shared" si="14"/>
        <v>330.76650700645348</v>
      </c>
      <c r="O91" s="16"/>
      <c r="P91" s="21">
        <f t="shared" si="12"/>
        <v>-4.1994413200000018</v>
      </c>
      <c r="Q91" s="22">
        <f t="shared" si="15"/>
        <v>-98.133492993546398</v>
      </c>
    </row>
    <row r="92" spans="1:17" ht="15" customHeight="1" x14ac:dyDescent="0.25">
      <c r="A92" s="18">
        <v>43580</v>
      </c>
      <c r="B92" s="21">
        <v>0</v>
      </c>
      <c r="C92" s="21">
        <v>6.73743275</v>
      </c>
      <c r="D92" s="22">
        <f t="shared" si="8"/>
        <v>6.73743275</v>
      </c>
      <c r="E92" s="16"/>
      <c r="F92" s="21">
        <v>18</v>
      </c>
      <c r="G92" s="21">
        <v>0</v>
      </c>
      <c r="H92" s="22">
        <f t="shared" si="9"/>
        <v>18</v>
      </c>
      <c r="I92" s="16"/>
      <c r="J92" s="21">
        <f t="shared" si="10"/>
        <v>-18</v>
      </c>
      <c r="K92" s="22">
        <f t="shared" si="13"/>
        <v>-446.9</v>
      </c>
      <c r="L92" s="16"/>
      <c r="M92" s="21">
        <f t="shared" si="11"/>
        <v>6.73743275</v>
      </c>
      <c r="N92" s="22">
        <f t="shared" si="14"/>
        <v>337.50393975645346</v>
      </c>
      <c r="O92" s="16"/>
      <c r="P92" s="21">
        <f t="shared" si="12"/>
        <v>-11.26256725</v>
      </c>
      <c r="Q92" s="22">
        <f t="shared" si="15"/>
        <v>-109.3960602435464</v>
      </c>
    </row>
    <row r="93" spans="1:17" ht="15" customHeight="1" x14ac:dyDescent="0.25">
      <c r="A93" s="18">
        <v>43581</v>
      </c>
      <c r="B93" s="21">
        <v>0</v>
      </c>
      <c r="C93" s="21">
        <v>0.31386285999999997</v>
      </c>
      <c r="D93" s="22">
        <f t="shared" si="8"/>
        <v>0.31386285999999997</v>
      </c>
      <c r="E93" s="16"/>
      <c r="F93" s="21">
        <v>13.6</v>
      </c>
      <c r="G93" s="21">
        <v>0</v>
      </c>
      <c r="H93" s="22">
        <f t="shared" si="9"/>
        <v>13.6</v>
      </c>
      <c r="I93" s="16"/>
      <c r="J93" s="21">
        <f t="shared" si="10"/>
        <v>-13.6</v>
      </c>
      <c r="K93" s="22">
        <f t="shared" si="13"/>
        <v>-460.5</v>
      </c>
      <c r="L93" s="16"/>
      <c r="M93" s="21">
        <f t="shared" si="11"/>
        <v>0.31386285999999997</v>
      </c>
      <c r="N93" s="22">
        <f t="shared" si="14"/>
        <v>337.81780261645343</v>
      </c>
      <c r="O93" s="16"/>
      <c r="P93" s="21">
        <f t="shared" si="12"/>
        <v>-13.286137139999999</v>
      </c>
      <c r="Q93" s="22">
        <f t="shared" si="15"/>
        <v>-122.6821973835464</v>
      </c>
    </row>
    <row r="94" spans="1:17" ht="15" customHeight="1" x14ac:dyDescent="0.25">
      <c r="A94" s="18">
        <v>43584</v>
      </c>
      <c r="B94" s="21">
        <v>0</v>
      </c>
      <c r="C94" s="21">
        <v>10.46219157</v>
      </c>
      <c r="D94" s="22">
        <f t="shared" si="8"/>
        <v>10.46219157</v>
      </c>
      <c r="E94" s="16"/>
      <c r="F94" s="21">
        <v>18</v>
      </c>
      <c r="G94" s="21">
        <v>1.01191E-3</v>
      </c>
      <c r="H94" s="22">
        <f t="shared" si="9"/>
        <v>18.001011909999999</v>
      </c>
      <c r="I94" s="16"/>
      <c r="J94" s="21">
        <f t="shared" si="10"/>
        <v>-18</v>
      </c>
      <c r="K94" s="22">
        <f t="shared" si="13"/>
        <v>-478.5</v>
      </c>
      <c r="L94" s="16"/>
      <c r="M94" s="21">
        <f t="shared" si="11"/>
        <v>10.461179659999999</v>
      </c>
      <c r="N94" s="22">
        <f t="shared" si="14"/>
        <v>348.27898227645346</v>
      </c>
      <c r="O94" s="16"/>
      <c r="P94" s="21">
        <f t="shared" si="12"/>
        <v>-7.5388203400000009</v>
      </c>
      <c r="Q94" s="22">
        <f t="shared" si="15"/>
        <v>-130.2210177235464</v>
      </c>
    </row>
    <row r="95" spans="1:17" ht="15" customHeight="1" x14ac:dyDescent="0.25">
      <c r="A95" s="18">
        <v>43585</v>
      </c>
      <c r="B95" s="21">
        <v>0</v>
      </c>
      <c r="C95" s="21">
        <v>7.3715530999999999</v>
      </c>
      <c r="D95" s="22">
        <f t="shared" si="8"/>
        <v>7.3715530999999999</v>
      </c>
      <c r="E95" s="16"/>
      <c r="F95" s="21">
        <v>11.9</v>
      </c>
      <c r="G95" s="21">
        <v>7.9367999999999995E-4</v>
      </c>
      <c r="H95" s="22">
        <f t="shared" si="9"/>
        <v>11.90079368</v>
      </c>
      <c r="I95" s="16"/>
      <c r="J95" s="21">
        <f t="shared" si="10"/>
        <v>-11.9</v>
      </c>
      <c r="K95" s="22">
        <f t="shared" si="13"/>
        <v>-490.4</v>
      </c>
      <c r="L95" s="16"/>
      <c r="M95" s="21">
        <f t="shared" si="11"/>
        <v>7.3707594199999997</v>
      </c>
      <c r="N95" s="22">
        <f t="shared" si="14"/>
        <v>355.64974169645348</v>
      </c>
      <c r="O95" s="16"/>
      <c r="P95" s="21">
        <f t="shared" si="12"/>
        <v>-4.5292405800000006</v>
      </c>
      <c r="Q95" s="22">
        <f t="shared" si="15"/>
        <v>-134.75025830354639</v>
      </c>
    </row>
    <row r="96" spans="1:17" ht="15" customHeight="1" x14ac:dyDescent="0.25">
      <c r="A96" s="18">
        <v>43587</v>
      </c>
      <c r="B96" s="21">
        <v>0</v>
      </c>
      <c r="C96" s="21">
        <v>11.069434489999999</v>
      </c>
      <c r="D96" s="22">
        <f t="shared" si="8"/>
        <v>11.069434489999999</v>
      </c>
      <c r="E96" s="16"/>
      <c r="F96" s="21">
        <v>17</v>
      </c>
      <c r="G96" s="21">
        <v>0</v>
      </c>
      <c r="H96" s="22">
        <f t="shared" si="9"/>
        <v>17</v>
      </c>
      <c r="I96" s="16"/>
      <c r="J96" s="21">
        <f t="shared" si="10"/>
        <v>-17</v>
      </c>
      <c r="K96" s="22">
        <f t="shared" si="13"/>
        <v>-507.4</v>
      </c>
      <c r="L96" s="16"/>
      <c r="M96" s="21">
        <f t="shared" si="11"/>
        <v>11.069434489999999</v>
      </c>
      <c r="N96" s="22">
        <f t="shared" si="14"/>
        <v>366.71917618645347</v>
      </c>
      <c r="O96" s="16"/>
      <c r="P96" s="21">
        <f t="shared" si="12"/>
        <v>-5.930565510000001</v>
      </c>
      <c r="Q96" s="22">
        <f t="shared" si="15"/>
        <v>-140.6808238135464</v>
      </c>
    </row>
    <row r="97" spans="1:17" ht="15" customHeight="1" x14ac:dyDescent="0.25">
      <c r="A97" s="18">
        <v>43588</v>
      </c>
      <c r="B97" s="21">
        <v>0</v>
      </c>
      <c r="C97" s="21">
        <v>3.1068439999999999E-2</v>
      </c>
      <c r="D97" s="22">
        <f t="shared" si="8"/>
        <v>3.1068439999999999E-2</v>
      </c>
      <c r="E97" s="16"/>
      <c r="F97" s="21">
        <v>19</v>
      </c>
      <c r="G97" s="21">
        <v>0</v>
      </c>
      <c r="H97" s="22">
        <f t="shared" si="9"/>
        <v>19</v>
      </c>
      <c r="I97" s="16"/>
      <c r="J97" s="21">
        <f t="shared" si="10"/>
        <v>-19</v>
      </c>
      <c r="K97" s="22">
        <f t="shared" si="13"/>
        <v>-526.4</v>
      </c>
      <c r="L97" s="16"/>
      <c r="M97" s="21">
        <f t="shared" si="11"/>
        <v>3.1068439999999999E-2</v>
      </c>
      <c r="N97" s="22">
        <f t="shared" si="14"/>
        <v>366.75024462645348</v>
      </c>
      <c r="O97" s="16"/>
      <c r="P97" s="21">
        <f t="shared" si="12"/>
        <v>-18.968931560000001</v>
      </c>
      <c r="Q97" s="22">
        <f t="shared" si="15"/>
        <v>-159.64975537354638</v>
      </c>
    </row>
    <row r="98" spans="1:17" ht="15" customHeight="1" x14ac:dyDescent="0.25">
      <c r="A98" s="18">
        <v>43591</v>
      </c>
      <c r="B98" s="21">
        <v>0</v>
      </c>
      <c r="C98" s="21">
        <v>4.1469100000000002E-3</v>
      </c>
      <c r="D98" s="22">
        <f t="shared" si="8"/>
        <v>4.1469100000000002E-3</v>
      </c>
      <c r="E98" s="16"/>
      <c r="F98" s="21">
        <v>13</v>
      </c>
      <c r="G98" s="21">
        <v>0</v>
      </c>
      <c r="H98" s="22">
        <f t="shared" si="9"/>
        <v>13</v>
      </c>
      <c r="I98" s="16"/>
      <c r="J98" s="21">
        <f t="shared" si="10"/>
        <v>-13</v>
      </c>
      <c r="K98" s="22">
        <f t="shared" si="13"/>
        <v>-539.4</v>
      </c>
      <c r="L98" s="16"/>
      <c r="M98" s="21">
        <f t="shared" si="11"/>
        <v>4.1469100000000002E-3</v>
      </c>
      <c r="N98" s="22">
        <f t="shared" si="14"/>
        <v>366.75439153645345</v>
      </c>
      <c r="O98" s="16"/>
      <c r="P98" s="21">
        <f t="shared" si="12"/>
        <v>-12.995853090000001</v>
      </c>
      <c r="Q98" s="22">
        <f t="shared" si="15"/>
        <v>-172.64560846354638</v>
      </c>
    </row>
    <row r="99" spans="1:17" ht="15" customHeight="1" x14ac:dyDescent="0.25">
      <c r="A99" s="18">
        <v>43592</v>
      </c>
      <c r="B99" s="21">
        <v>0</v>
      </c>
      <c r="C99" s="21">
        <v>8.4376907699999997</v>
      </c>
      <c r="D99" s="22">
        <f t="shared" si="8"/>
        <v>8.4376907699999997</v>
      </c>
      <c r="E99" s="16"/>
      <c r="F99" s="21">
        <v>16.5</v>
      </c>
      <c r="G99" s="21">
        <v>0</v>
      </c>
      <c r="H99" s="22">
        <f t="shared" si="9"/>
        <v>16.5</v>
      </c>
      <c r="I99" s="16"/>
      <c r="J99" s="21">
        <f t="shared" si="10"/>
        <v>-16.5</v>
      </c>
      <c r="K99" s="22">
        <f t="shared" si="13"/>
        <v>-555.9</v>
      </c>
      <c r="L99" s="16"/>
      <c r="M99" s="21">
        <f t="shared" si="11"/>
        <v>8.4376907699999997</v>
      </c>
      <c r="N99" s="22">
        <f t="shared" si="14"/>
        <v>375.19208230645347</v>
      </c>
      <c r="O99" s="16"/>
      <c r="P99" s="21">
        <f t="shared" si="12"/>
        <v>-8.0623092300000003</v>
      </c>
      <c r="Q99" s="22">
        <f t="shared" si="15"/>
        <v>-180.70791769354639</v>
      </c>
    </row>
    <row r="100" spans="1:17" ht="15" customHeight="1" x14ac:dyDescent="0.25">
      <c r="A100" s="18">
        <v>43593</v>
      </c>
      <c r="B100" s="21">
        <v>0</v>
      </c>
      <c r="C100" s="21">
        <v>4.0260000000000001E-3</v>
      </c>
      <c r="D100" s="22">
        <f t="shared" si="8"/>
        <v>4.0260000000000001E-3</v>
      </c>
      <c r="E100" s="16"/>
      <c r="F100" s="21">
        <v>18.2</v>
      </c>
      <c r="G100" s="21">
        <v>0</v>
      </c>
      <c r="H100" s="22">
        <f t="shared" si="9"/>
        <v>18.2</v>
      </c>
      <c r="I100" s="16"/>
      <c r="J100" s="21">
        <f t="shared" si="10"/>
        <v>-18.2</v>
      </c>
      <c r="K100" s="22">
        <f t="shared" si="13"/>
        <v>-574.1</v>
      </c>
      <c r="L100" s="16"/>
      <c r="M100" s="21">
        <f t="shared" si="11"/>
        <v>4.0260000000000001E-3</v>
      </c>
      <c r="N100" s="22">
        <f t="shared" si="14"/>
        <v>375.19610830645348</v>
      </c>
      <c r="O100" s="16"/>
      <c r="P100" s="21">
        <f t="shared" si="12"/>
        <v>-18.195974</v>
      </c>
      <c r="Q100" s="22">
        <f t="shared" si="15"/>
        <v>-198.9038916935464</v>
      </c>
    </row>
    <row r="101" spans="1:17" ht="15" customHeight="1" x14ac:dyDescent="0.25">
      <c r="A101" s="18">
        <v>43594</v>
      </c>
      <c r="B101" s="21">
        <v>0</v>
      </c>
      <c r="C101" s="21">
        <v>18.566786423956067</v>
      </c>
      <c r="D101" s="22">
        <f t="shared" si="8"/>
        <v>18.566786423956067</v>
      </c>
      <c r="E101" s="16"/>
      <c r="F101" s="21">
        <v>18.100000000000001</v>
      </c>
      <c r="G101" s="21">
        <v>0</v>
      </c>
      <c r="H101" s="22">
        <f t="shared" si="9"/>
        <v>18.100000000000001</v>
      </c>
      <c r="I101" s="16"/>
      <c r="J101" s="21">
        <f t="shared" si="10"/>
        <v>-18.100000000000001</v>
      </c>
      <c r="K101" s="22">
        <f t="shared" si="13"/>
        <v>-592.20000000000005</v>
      </c>
      <c r="L101" s="16"/>
      <c r="M101" s="21">
        <f t="shared" si="11"/>
        <v>18.566786423956067</v>
      </c>
      <c r="N101" s="22">
        <f t="shared" si="14"/>
        <v>393.76289473040953</v>
      </c>
      <c r="O101" s="16"/>
      <c r="P101" s="21">
        <f t="shared" si="12"/>
        <v>0.46678642395606573</v>
      </c>
      <c r="Q101" s="22">
        <f t="shared" si="15"/>
        <v>-198.43710526959035</v>
      </c>
    </row>
    <row r="102" spans="1:17" ht="15" customHeight="1" x14ac:dyDescent="0.25">
      <c r="A102" s="18">
        <v>43595</v>
      </c>
      <c r="B102" s="21">
        <v>0</v>
      </c>
      <c r="C102" s="21">
        <v>1.047E-4</v>
      </c>
      <c r="D102" s="22">
        <f t="shared" si="8"/>
        <v>1.047E-4</v>
      </c>
      <c r="E102" s="16"/>
      <c r="F102" s="21">
        <v>15.8</v>
      </c>
      <c r="G102" s="21">
        <v>0</v>
      </c>
      <c r="H102" s="22">
        <f t="shared" si="9"/>
        <v>15.8</v>
      </c>
      <c r="I102" s="16"/>
      <c r="J102" s="21">
        <f t="shared" si="10"/>
        <v>-15.8</v>
      </c>
      <c r="K102" s="22">
        <f t="shared" si="13"/>
        <v>-608</v>
      </c>
      <c r="L102" s="16"/>
      <c r="M102" s="21">
        <f t="shared" si="11"/>
        <v>1.047E-4</v>
      </c>
      <c r="N102" s="22">
        <f t="shared" si="14"/>
        <v>393.76299943040954</v>
      </c>
      <c r="O102" s="16"/>
      <c r="P102" s="21">
        <f t="shared" si="12"/>
        <v>-15.799895300000001</v>
      </c>
      <c r="Q102" s="22">
        <f t="shared" si="15"/>
        <v>-214.23700056959035</v>
      </c>
    </row>
    <row r="103" spans="1:17" ht="15" customHeight="1" x14ac:dyDescent="0.25">
      <c r="A103" s="18">
        <v>43598</v>
      </c>
      <c r="B103" s="21">
        <v>0</v>
      </c>
      <c r="C103" s="21">
        <v>8.2503700000000017E-3</v>
      </c>
      <c r="D103" s="22">
        <f t="shared" si="8"/>
        <v>8.2503700000000017E-3</v>
      </c>
      <c r="E103" s="16"/>
      <c r="F103" s="21">
        <v>15.7</v>
      </c>
      <c r="G103" s="21">
        <v>0</v>
      </c>
      <c r="H103" s="22">
        <f t="shared" si="9"/>
        <v>15.7</v>
      </c>
      <c r="I103" s="16"/>
      <c r="J103" s="21">
        <f t="shared" si="10"/>
        <v>-15.7</v>
      </c>
      <c r="K103" s="22">
        <f t="shared" si="13"/>
        <v>-623.70000000000005</v>
      </c>
      <c r="L103" s="16"/>
      <c r="M103" s="21">
        <f t="shared" si="11"/>
        <v>8.2503700000000017E-3</v>
      </c>
      <c r="N103" s="22">
        <f t="shared" si="14"/>
        <v>393.77124980040952</v>
      </c>
      <c r="O103" s="16"/>
      <c r="P103" s="21">
        <f t="shared" si="12"/>
        <v>-15.691749629999999</v>
      </c>
      <c r="Q103" s="22">
        <f t="shared" si="15"/>
        <v>-229.92875019959035</v>
      </c>
    </row>
    <row r="104" spans="1:17" ht="15" customHeight="1" x14ac:dyDescent="0.25">
      <c r="A104" s="18">
        <v>43601</v>
      </c>
      <c r="B104" s="21">
        <v>0</v>
      </c>
      <c r="C104" s="21">
        <v>3.4513967682320095</v>
      </c>
      <c r="D104" s="22">
        <f t="shared" si="8"/>
        <v>3.4513967682320095</v>
      </c>
      <c r="E104" s="16"/>
      <c r="F104" s="21">
        <v>6</v>
      </c>
      <c r="G104" s="21">
        <v>0</v>
      </c>
      <c r="H104" s="22">
        <f t="shared" si="9"/>
        <v>6</v>
      </c>
      <c r="I104" s="16"/>
      <c r="J104" s="21">
        <f t="shared" si="10"/>
        <v>-6</v>
      </c>
      <c r="K104" s="22">
        <f t="shared" si="13"/>
        <v>-629.70000000000005</v>
      </c>
      <c r="L104" s="16"/>
      <c r="M104" s="21">
        <f t="shared" si="11"/>
        <v>3.4513967682320095</v>
      </c>
      <c r="N104" s="22">
        <f t="shared" si="14"/>
        <v>397.22264656864155</v>
      </c>
      <c r="O104" s="16"/>
      <c r="P104" s="21">
        <f t="shared" si="12"/>
        <v>-2.5486032317679905</v>
      </c>
      <c r="Q104" s="22">
        <f t="shared" si="15"/>
        <v>-232.47735343135835</v>
      </c>
    </row>
    <row r="105" spans="1:17" ht="15" customHeight="1" x14ac:dyDescent="0.25">
      <c r="A105" s="18">
        <v>43602</v>
      </c>
      <c r="B105" s="21">
        <v>0</v>
      </c>
      <c r="C105" s="21">
        <v>4.8136340599999992</v>
      </c>
      <c r="D105" s="22">
        <f t="shared" si="8"/>
        <v>4.8136340599999992</v>
      </c>
      <c r="E105" s="16"/>
      <c r="F105" s="21">
        <v>10.3</v>
      </c>
      <c r="G105" s="21">
        <v>0</v>
      </c>
      <c r="H105" s="22">
        <f t="shared" si="9"/>
        <v>10.3</v>
      </c>
      <c r="I105" s="16"/>
      <c r="J105" s="21">
        <f t="shared" si="10"/>
        <v>-10.3</v>
      </c>
      <c r="K105" s="22">
        <f t="shared" si="13"/>
        <v>-640</v>
      </c>
      <c r="L105" s="16"/>
      <c r="M105" s="21">
        <f t="shared" si="11"/>
        <v>4.8136340599999992</v>
      </c>
      <c r="N105" s="22">
        <f t="shared" si="14"/>
        <v>402.03628062864158</v>
      </c>
      <c r="O105" s="16"/>
      <c r="P105" s="21">
        <f t="shared" si="12"/>
        <v>-5.4863659400000016</v>
      </c>
      <c r="Q105" s="22">
        <f t="shared" si="15"/>
        <v>-237.96371937135837</v>
      </c>
    </row>
    <row r="106" spans="1:17" ht="15" customHeight="1" x14ac:dyDescent="0.25">
      <c r="A106" s="18">
        <v>43605</v>
      </c>
      <c r="B106" s="21">
        <v>0</v>
      </c>
      <c r="C106" s="21">
        <v>8.0028E-4</v>
      </c>
      <c r="D106" s="22">
        <f t="shared" si="8"/>
        <v>8.0028E-4</v>
      </c>
      <c r="E106" s="16"/>
      <c r="F106" s="21">
        <v>23.2</v>
      </c>
      <c r="G106" s="21">
        <v>0</v>
      </c>
      <c r="H106" s="22">
        <f t="shared" si="9"/>
        <v>23.2</v>
      </c>
      <c r="I106" s="16"/>
      <c r="J106" s="21">
        <f t="shared" si="10"/>
        <v>-23.2</v>
      </c>
      <c r="K106" s="22">
        <f t="shared" si="13"/>
        <v>-663.2</v>
      </c>
      <c r="L106" s="16"/>
      <c r="M106" s="21">
        <f t="shared" si="11"/>
        <v>8.0028E-4</v>
      </c>
      <c r="N106" s="22">
        <f t="shared" si="14"/>
        <v>402.0370809086416</v>
      </c>
      <c r="O106" s="16"/>
      <c r="P106" s="21">
        <f t="shared" si="12"/>
        <v>-23.199199719999999</v>
      </c>
      <c r="Q106" s="22">
        <f t="shared" si="15"/>
        <v>-261.16291909135839</v>
      </c>
    </row>
    <row r="107" spans="1:17" ht="15" customHeight="1" x14ac:dyDescent="0.25">
      <c r="A107" s="18">
        <v>43606</v>
      </c>
      <c r="B107" s="21">
        <v>0</v>
      </c>
      <c r="C107" s="21">
        <v>8.1410136299999998</v>
      </c>
      <c r="D107" s="22">
        <f t="shared" si="8"/>
        <v>8.1410136299999998</v>
      </c>
      <c r="E107" s="16"/>
      <c r="F107" s="21">
        <v>23.5</v>
      </c>
      <c r="G107" s="21">
        <v>0</v>
      </c>
      <c r="H107" s="22">
        <f t="shared" si="9"/>
        <v>23.5</v>
      </c>
      <c r="I107" s="16"/>
      <c r="J107" s="21">
        <f t="shared" si="10"/>
        <v>-23.5</v>
      </c>
      <c r="K107" s="22">
        <f t="shared" si="13"/>
        <v>-686.7</v>
      </c>
      <c r="L107" s="16"/>
      <c r="M107" s="21">
        <f t="shared" si="11"/>
        <v>8.1410136299999998</v>
      </c>
      <c r="N107" s="22">
        <f t="shared" si="14"/>
        <v>410.17809453864157</v>
      </c>
      <c r="O107" s="16"/>
      <c r="P107" s="21">
        <f t="shared" si="12"/>
        <v>-15.35898637</v>
      </c>
      <c r="Q107" s="22">
        <f t="shared" si="15"/>
        <v>-276.52190546135841</v>
      </c>
    </row>
    <row r="108" spans="1:17" ht="15" customHeight="1" x14ac:dyDescent="0.25">
      <c r="A108" s="18">
        <v>43607</v>
      </c>
      <c r="B108" s="21">
        <v>0</v>
      </c>
      <c r="C108" s="21">
        <v>0.13881436999999999</v>
      </c>
      <c r="D108" s="22">
        <f t="shared" si="8"/>
        <v>0.13881436999999999</v>
      </c>
      <c r="E108" s="16"/>
      <c r="F108" s="21">
        <v>22.1</v>
      </c>
      <c r="G108" s="21">
        <v>0</v>
      </c>
      <c r="H108" s="22">
        <f t="shared" si="9"/>
        <v>22.1</v>
      </c>
      <c r="I108" s="16"/>
      <c r="J108" s="21">
        <f t="shared" si="10"/>
        <v>-22.1</v>
      </c>
      <c r="K108" s="22">
        <f t="shared" si="13"/>
        <v>-708.80000000000007</v>
      </c>
      <c r="L108" s="16"/>
      <c r="M108" s="21">
        <f t="shared" si="11"/>
        <v>0.13881436999999999</v>
      </c>
      <c r="N108" s="22">
        <f t="shared" si="14"/>
        <v>410.31690890864155</v>
      </c>
      <c r="O108" s="16"/>
      <c r="P108" s="21">
        <f t="shared" si="12"/>
        <v>-21.961185630000003</v>
      </c>
      <c r="Q108" s="22">
        <f t="shared" si="15"/>
        <v>-298.4830910913584</v>
      </c>
    </row>
    <row r="109" spans="1:17" ht="15" customHeight="1" x14ac:dyDescent="0.25">
      <c r="A109" s="18">
        <v>43608</v>
      </c>
      <c r="B109" s="21">
        <v>0</v>
      </c>
      <c r="C109" s="21">
        <v>0.38771908999999999</v>
      </c>
      <c r="D109" s="22">
        <f t="shared" si="8"/>
        <v>0.38771908999999999</v>
      </c>
      <c r="E109" s="16"/>
      <c r="F109" s="21">
        <v>7</v>
      </c>
      <c r="G109" s="21">
        <v>0</v>
      </c>
      <c r="H109" s="22">
        <f t="shared" si="9"/>
        <v>7</v>
      </c>
      <c r="I109" s="16"/>
      <c r="J109" s="21">
        <f t="shared" si="10"/>
        <v>-7</v>
      </c>
      <c r="K109" s="22">
        <f t="shared" si="13"/>
        <v>-715.80000000000007</v>
      </c>
      <c r="L109" s="16"/>
      <c r="M109" s="21">
        <f t="shared" si="11"/>
        <v>0.38771908999999999</v>
      </c>
      <c r="N109" s="22">
        <f t="shared" si="14"/>
        <v>410.70462799864157</v>
      </c>
      <c r="O109" s="16"/>
      <c r="P109" s="21">
        <f t="shared" si="12"/>
        <v>-6.61228091</v>
      </c>
      <c r="Q109" s="22">
        <f t="shared" si="15"/>
        <v>-305.09537200135838</v>
      </c>
    </row>
    <row r="110" spans="1:17" ht="15" customHeight="1" x14ac:dyDescent="0.25">
      <c r="A110" s="18">
        <v>43609</v>
      </c>
      <c r="B110" s="21">
        <v>0</v>
      </c>
      <c r="C110" s="21">
        <v>6.2318519999999995E-2</v>
      </c>
      <c r="D110" s="22">
        <f t="shared" si="8"/>
        <v>6.2318519999999995E-2</v>
      </c>
      <c r="E110" s="16"/>
      <c r="F110" s="21">
        <v>6.5</v>
      </c>
      <c r="G110" s="21">
        <v>0</v>
      </c>
      <c r="H110" s="22">
        <f t="shared" si="9"/>
        <v>6.5</v>
      </c>
      <c r="I110" s="16"/>
      <c r="J110" s="21">
        <f t="shared" si="10"/>
        <v>-6.5</v>
      </c>
      <c r="K110" s="22">
        <f t="shared" si="13"/>
        <v>-722.30000000000007</v>
      </c>
      <c r="L110" s="16"/>
      <c r="M110" s="21">
        <f t="shared" si="11"/>
        <v>6.2318519999999995E-2</v>
      </c>
      <c r="N110" s="22">
        <f t="shared" si="14"/>
        <v>410.76694651864159</v>
      </c>
      <c r="O110" s="16"/>
      <c r="P110" s="21">
        <f t="shared" si="12"/>
        <v>-6.4376814800000002</v>
      </c>
      <c r="Q110" s="22">
        <f t="shared" si="15"/>
        <v>-311.53305348135837</v>
      </c>
    </row>
    <row r="111" spans="1:17" ht="15" customHeight="1" x14ac:dyDescent="0.25">
      <c r="A111" s="18">
        <v>43612</v>
      </c>
      <c r="B111" s="21">
        <v>0</v>
      </c>
      <c r="C111" s="21">
        <v>3.5552700000000001E-3</v>
      </c>
      <c r="D111" s="22">
        <f t="shared" si="8"/>
        <v>3.5552700000000001E-3</v>
      </c>
      <c r="E111" s="16"/>
      <c r="F111" s="21">
        <v>7.7</v>
      </c>
      <c r="G111" s="21">
        <v>0</v>
      </c>
      <c r="H111" s="22">
        <f t="shared" si="9"/>
        <v>7.7</v>
      </c>
      <c r="I111" s="16"/>
      <c r="J111" s="21">
        <f t="shared" si="10"/>
        <v>-7.7</v>
      </c>
      <c r="K111" s="22">
        <f t="shared" si="13"/>
        <v>-730.00000000000011</v>
      </c>
      <c r="L111" s="16"/>
      <c r="M111" s="21">
        <f t="shared" si="11"/>
        <v>3.5552700000000001E-3</v>
      </c>
      <c r="N111" s="22">
        <f t="shared" si="14"/>
        <v>410.77050178864158</v>
      </c>
      <c r="O111" s="16"/>
      <c r="P111" s="21">
        <f t="shared" si="12"/>
        <v>-7.6964447300000005</v>
      </c>
      <c r="Q111" s="22">
        <f t="shared" si="15"/>
        <v>-319.22949821135836</v>
      </c>
    </row>
    <row r="112" spans="1:17" ht="15" customHeight="1" x14ac:dyDescent="0.25">
      <c r="A112" s="18">
        <v>43613</v>
      </c>
      <c r="B112" s="21">
        <v>0</v>
      </c>
      <c r="C112" s="21">
        <v>1.5798405799999999</v>
      </c>
      <c r="D112" s="22">
        <f t="shared" si="8"/>
        <v>1.5798405799999999</v>
      </c>
      <c r="E112" s="16"/>
      <c r="F112" s="21">
        <v>12.5</v>
      </c>
      <c r="G112" s="21">
        <v>0</v>
      </c>
      <c r="H112" s="22">
        <f t="shared" si="9"/>
        <v>12.5</v>
      </c>
      <c r="I112" s="16"/>
      <c r="J112" s="21">
        <f t="shared" si="10"/>
        <v>-12.5</v>
      </c>
      <c r="K112" s="22">
        <f t="shared" si="13"/>
        <v>-742.50000000000011</v>
      </c>
      <c r="L112" s="16"/>
      <c r="M112" s="21">
        <f t="shared" si="11"/>
        <v>1.5798405799999999</v>
      </c>
      <c r="N112" s="22">
        <f t="shared" si="14"/>
        <v>412.35034236864158</v>
      </c>
      <c r="O112" s="16"/>
      <c r="P112" s="21">
        <f t="shared" si="12"/>
        <v>-10.920159420000001</v>
      </c>
      <c r="Q112" s="22">
        <f t="shared" si="15"/>
        <v>-330.14965763135837</v>
      </c>
    </row>
    <row r="113" spans="1:17" ht="15" customHeight="1" x14ac:dyDescent="0.25">
      <c r="A113" s="18">
        <v>43614</v>
      </c>
      <c r="B113" s="21">
        <v>0</v>
      </c>
      <c r="C113" s="21">
        <v>1.3803360000000001E-2</v>
      </c>
      <c r="D113" s="22">
        <f t="shared" si="8"/>
        <v>1.3803360000000001E-2</v>
      </c>
      <c r="E113" s="16"/>
      <c r="F113" s="21">
        <v>16.899999999999999</v>
      </c>
      <c r="G113" s="21">
        <v>0</v>
      </c>
      <c r="H113" s="22">
        <f t="shared" si="9"/>
        <v>16.899999999999999</v>
      </c>
      <c r="I113" s="16"/>
      <c r="J113" s="21">
        <f t="shared" si="10"/>
        <v>-16.899999999999999</v>
      </c>
      <c r="K113" s="22">
        <f t="shared" si="13"/>
        <v>-759.40000000000009</v>
      </c>
      <c r="L113" s="16"/>
      <c r="M113" s="21">
        <f t="shared" si="11"/>
        <v>1.3803360000000001E-2</v>
      </c>
      <c r="N113" s="22">
        <f t="shared" si="14"/>
        <v>412.36414572864157</v>
      </c>
      <c r="O113" s="16"/>
      <c r="P113" s="21">
        <f t="shared" si="12"/>
        <v>-16.886196639999998</v>
      </c>
      <c r="Q113" s="22">
        <f t="shared" si="15"/>
        <v>-347.03585427135835</v>
      </c>
    </row>
    <row r="114" spans="1:17" ht="15" customHeight="1" x14ac:dyDescent="0.25">
      <c r="A114" s="18">
        <v>43615</v>
      </c>
      <c r="B114" s="21">
        <v>0</v>
      </c>
      <c r="C114" s="21">
        <v>17.52561038</v>
      </c>
      <c r="D114" s="22">
        <f t="shared" si="8"/>
        <v>17.52561038</v>
      </c>
      <c r="E114" s="16"/>
      <c r="F114" s="21">
        <v>12</v>
      </c>
      <c r="G114" s="21">
        <v>0</v>
      </c>
      <c r="H114" s="22">
        <f t="shared" si="9"/>
        <v>12</v>
      </c>
      <c r="I114" s="16"/>
      <c r="J114" s="21">
        <f t="shared" si="10"/>
        <v>-12</v>
      </c>
      <c r="K114" s="22">
        <f t="shared" si="13"/>
        <v>-771.40000000000009</v>
      </c>
      <c r="L114" s="16"/>
      <c r="M114" s="21">
        <f t="shared" si="11"/>
        <v>17.52561038</v>
      </c>
      <c r="N114" s="22">
        <f t="shared" si="14"/>
        <v>429.88975610864156</v>
      </c>
      <c r="O114" s="16"/>
      <c r="P114" s="21">
        <f t="shared" si="12"/>
        <v>5.5256103799999998</v>
      </c>
      <c r="Q114" s="22">
        <f t="shared" si="15"/>
        <v>-341.51024389135836</v>
      </c>
    </row>
    <row r="115" spans="1:17" ht="15" customHeight="1" x14ac:dyDescent="0.25">
      <c r="A115" s="18">
        <v>43616</v>
      </c>
      <c r="B115" s="21">
        <v>0</v>
      </c>
      <c r="C115" s="21">
        <v>9.3530570000000007E-2</v>
      </c>
      <c r="D115" s="22">
        <f t="shared" si="8"/>
        <v>9.3530570000000007E-2</v>
      </c>
      <c r="E115" s="16"/>
      <c r="F115" s="21">
        <v>5</v>
      </c>
      <c r="G115" s="21">
        <v>0</v>
      </c>
      <c r="H115" s="22">
        <f t="shared" si="9"/>
        <v>5</v>
      </c>
      <c r="I115" s="16"/>
      <c r="J115" s="21">
        <f t="shared" si="10"/>
        <v>-5</v>
      </c>
      <c r="K115" s="22">
        <f t="shared" si="13"/>
        <v>-776.40000000000009</v>
      </c>
      <c r="L115" s="16"/>
      <c r="M115" s="21">
        <f t="shared" si="11"/>
        <v>9.3530570000000007E-2</v>
      </c>
      <c r="N115" s="22">
        <f t="shared" si="14"/>
        <v>429.98328667864155</v>
      </c>
      <c r="O115" s="16"/>
      <c r="P115" s="21">
        <f t="shared" si="12"/>
        <v>-4.9064694299999996</v>
      </c>
      <c r="Q115" s="22">
        <f t="shared" si="15"/>
        <v>-346.41671332135837</v>
      </c>
    </row>
    <row r="116" spans="1:17" ht="15" customHeight="1" x14ac:dyDescent="0.25">
      <c r="A116" s="18">
        <v>43619</v>
      </c>
      <c r="B116" s="21">
        <v>0</v>
      </c>
      <c r="C116" s="21">
        <v>1.195533E-2</v>
      </c>
      <c r="D116" s="22">
        <f t="shared" si="8"/>
        <v>1.195533E-2</v>
      </c>
      <c r="E116" s="16"/>
      <c r="F116" s="21">
        <v>8.5</v>
      </c>
      <c r="G116" s="21">
        <v>0</v>
      </c>
      <c r="H116" s="22">
        <f t="shared" si="9"/>
        <v>8.5</v>
      </c>
      <c r="I116" s="16"/>
      <c r="J116" s="21">
        <f t="shared" si="10"/>
        <v>-8.5</v>
      </c>
      <c r="K116" s="22">
        <f t="shared" si="13"/>
        <v>-784.90000000000009</v>
      </c>
      <c r="L116" s="16"/>
      <c r="M116" s="21">
        <f t="shared" si="11"/>
        <v>1.195533E-2</v>
      </c>
      <c r="N116" s="22">
        <f t="shared" si="14"/>
        <v>429.99524200864153</v>
      </c>
      <c r="O116" s="16"/>
      <c r="P116" s="21">
        <f t="shared" si="12"/>
        <v>-8.4880446700000007</v>
      </c>
      <c r="Q116" s="22">
        <f t="shared" si="15"/>
        <v>-354.90475799135839</v>
      </c>
    </row>
    <row r="117" spans="1:17" ht="15" customHeight="1" x14ac:dyDescent="0.25">
      <c r="A117" s="18">
        <v>43620</v>
      </c>
      <c r="B117" s="21">
        <v>0</v>
      </c>
      <c r="C117" s="21">
        <v>12.635970309841676</v>
      </c>
      <c r="D117" s="22">
        <f t="shared" si="8"/>
        <v>12.635970309841676</v>
      </c>
      <c r="E117" s="16"/>
      <c r="F117" s="21">
        <v>2</v>
      </c>
      <c r="G117" s="21">
        <v>0</v>
      </c>
      <c r="H117" s="22">
        <f t="shared" si="9"/>
        <v>2</v>
      </c>
      <c r="I117" s="16"/>
      <c r="J117" s="21">
        <f t="shared" si="10"/>
        <v>-2</v>
      </c>
      <c r="K117" s="22">
        <f t="shared" si="13"/>
        <v>-786.90000000000009</v>
      </c>
      <c r="L117" s="16"/>
      <c r="M117" s="21">
        <f t="shared" si="11"/>
        <v>12.635970309841676</v>
      </c>
      <c r="N117" s="22">
        <f t="shared" si="14"/>
        <v>442.63121231848322</v>
      </c>
      <c r="O117" s="16"/>
      <c r="P117" s="21">
        <f t="shared" si="12"/>
        <v>10.635970309841676</v>
      </c>
      <c r="Q117" s="22">
        <f t="shared" si="15"/>
        <v>-344.2687876815167</v>
      </c>
    </row>
    <row r="118" spans="1:17" ht="15" customHeight="1" x14ac:dyDescent="0.25">
      <c r="A118" s="18">
        <v>43621</v>
      </c>
      <c r="B118" s="21">
        <v>0</v>
      </c>
      <c r="C118" s="21">
        <v>6.2925499999999995E-2</v>
      </c>
      <c r="D118" s="22">
        <f t="shared" si="8"/>
        <v>6.2925499999999995E-2</v>
      </c>
      <c r="E118" s="16"/>
      <c r="F118" s="21">
        <v>8</v>
      </c>
      <c r="G118" s="21">
        <v>0</v>
      </c>
      <c r="H118" s="22">
        <f t="shared" si="9"/>
        <v>8</v>
      </c>
      <c r="I118" s="16"/>
      <c r="J118" s="21">
        <f t="shared" si="10"/>
        <v>-8</v>
      </c>
      <c r="K118" s="22">
        <f t="shared" si="13"/>
        <v>-794.90000000000009</v>
      </c>
      <c r="L118" s="16"/>
      <c r="M118" s="21">
        <f t="shared" si="11"/>
        <v>6.2925499999999995E-2</v>
      </c>
      <c r="N118" s="22">
        <f t="shared" si="14"/>
        <v>442.69413781848323</v>
      </c>
      <c r="O118" s="16"/>
      <c r="P118" s="21">
        <f t="shared" si="12"/>
        <v>-7.9370744999999996</v>
      </c>
      <c r="Q118" s="22">
        <f t="shared" si="15"/>
        <v>-352.20586218151669</v>
      </c>
    </row>
    <row r="119" spans="1:17" ht="15" customHeight="1" x14ac:dyDescent="0.25">
      <c r="A119" s="18">
        <v>43622</v>
      </c>
      <c r="B119" s="21">
        <v>0</v>
      </c>
      <c r="C119" s="21">
        <v>12.21913335</v>
      </c>
      <c r="D119" s="22">
        <f t="shared" si="8"/>
        <v>12.21913335</v>
      </c>
      <c r="E119" s="16"/>
      <c r="F119" s="21">
        <v>7.5</v>
      </c>
      <c r="G119" s="21">
        <v>0</v>
      </c>
      <c r="H119" s="22">
        <f t="shared" si="9"/>
        <v>7.5</v>
      </c>
      <c r="I119" s="16"/>
      <c r="J119" s="21">
        <f t="shared" si="10"/>
        <v>-7.5</v>
      </c>
      <c r="K119" s="22">
        <f t="shared" si="13"/>
        <v>-802.40000000000009</v>
      </c>
      <c r="L119" s="16"/>
      <c r="M119" s="21">
        <f t="shared" si="11"/>
        <v>12.21913335</v>
      </c>
      <c r="N119" s="22">
        <f t="shared" si="14"/>
        <v>454.91327116848322</v>
      </c>
      <c r="O119" s="16"/>
      <c r="P119" s="21">
        <f t="shared" si="12"/>
        <v>4.7191333499999999</v>
      </c>
      <c r="Q119" s="22">
        <f t="shared" si="15"/>
        <v>-347.4867288315167</v>
      </c>
    </row>
    <row r="120" spans="1:17" ht="15" customHeight="1" x14ac:dyDescent="0.25">
      <c r="A120" s="18">
        <v>43623</v>
      </c>
      <c r="B120" s="21">
        <v>0</v>
      </c>
      <c r="C120" s="21">
        <v>0.17542360999999998</v>
      </c>
      <c r="D120" s="22">
        <f t="shared" si="8"/>
        <v>0.17542360999999998</v>
      </c>
      <c r="E120" s="16"/>
      <c r="F120" s="21">
        <v>2.5</v>
      </c>
      <c r="G120" s="21">
        <v>0</v>
      </c>
      <c r="H120" s="22">
        <f t="shared" si="9"/>
        <v>2.5</v>
      </c>
      <c r="I120" s="16"/>
      <c r="J120" s="21">
        <f t="shared" si="10"/>
        <v>-2.5</v>
      </c>
      <c r="K120" s="22">
        <f t="shared" si="13"/>
        <v>-804.90000000000009</v>
      </c>
      <c r="L120" s="16"/>
      <c r="M120" s="21">
        <f t="shared" si="11"/>
        <v>0.17542360999999998</v>
      </c>
      <c r="N120" s="22">
        <f t="shared" si="14"/>
        <v>455.08869477848322</v>
      </c>
      <c r="O120" s="16"/>
      <c r="P120" s="21">
        <f t="shared" si="12"/>
        <v>-2.3245763899999998</v>
      </c>
      <c r="Q120" s="22">
        <f t="shared" si="15"/>
        <v>-349.8113052215167</v>
      </c>
    </row>
    <row r="121" spans="1:17" ht="15" customHeight="1" x14ac:dyDescent="0.25">
      <c r="A121" s="18">
        <v>43626</v>
      </c>
      <c r="B121" s="21">
        <v>0</v>
      </c>
      <c r="C121" s="21">
        <v>1.8063679999999999E-2</v>
      </c>
      <c r="D121" s="22">
        <f t="shared" si="8"/>
        <v>1.8063679999999999E-2</v>
      </c>
      <c r="E121" s="16"/>
      <c r="F121" s="21">
        <v>2.5</v>
      </c>
      <c r="G121" s="21">
        <v>0</v>
      </c>
      <c r="H121" s="22">
        <f t="shared" si="9"/>
        <v>2.5</v>
      </c>
      <c r="I121" s="16"/>
      <c r="J121" s="21">
        <f t="shared" si="10"/>
        <v>-2.5</v>
      </c>
      <c r="K121" s="22">
        <f t="shared" si="13"/>
        <v>-807.40000000000009</v>
      </c>
      <c r="L121" s="16"/>
      <c r="M121" s="21">
        <f t="shared" si="11"/>
        <v>1.8063679999999999E-2</v>
      </c>
      <c r="N121" s="22">
        <f t="shared" si="14"/>
        <v>455.10675845848323</v>
      </c>
      <c r="O121" s="16"/>
      <c r="P121" s="21">
        <f t="shared" si="12"/>
        <v>-2.48193632</v>
      </c>
      <c r="Q121" s="22">
        <f t="shared" si="15"/>
        <v>-352.29324154151669</v>
      </c>
    </row>
    <row r="122" spans="1:17" ht="15" customHeight="1" x14ac:dyDescent="0.25">
      <c r="A122" s="18">
        <v>43627</v>
      </c>
      <c r="B122" s="21">
        <v>0</v>
      </c>
      <c r="C122" s="21">
        <v>15.65129457009674</v>
      </c>
      <c r="D122" s="22">
        <f t="shared" si="8"/>
        <v>15.65129457009674</v>
      </c>
      <c r="E122" s="16"/>
      <c r="F122" s="21">
        <v>1</v>
      </c>
      <c r="G122" s="21">
        <v>0</v>
      </c>
      <c r="H122" s="22">
        <f t="shared" si="9"/>
        <v>1</v>
      </c>
      <c r="I122" s="16"/>
      <c r="J122" s="21">
        <f t="shared" si="10"/>
        <v>-1</v>
      </c>
      <c r="K122" s="22">
        <f t="shared" si="13"/>
        <v>-808.40000000000009</v>
      </c>
      <c r="L122" s="16"/>
      <c r="M122" s="21">
        <f t="shared" si="11"/>
        <v>15.65129457009674</v>
      </c>
      <c r="N122" s="22">
        <f t="shared" si="14"/>
        <v>470.75805302857998</v>
      </c>
      <c r="O122" s="16"/>
      <c r="P122" s="21">
        <f t="shared" si="12"/>
        <v>14.65129457009674</v>
      </c>
      <c r="Q122" s="22">
        <f t="shared" si="15"/>
        <v>-337.64194697141994</v>
      </c>
    </row>
    <row r="123" spans="1:17" ht="15" customHeight="1" x14ac:dyDescent="0.25">
      <c r="A123" s="18">
        <v>43628</v>
      </c>
      <c r="B123" s="21">
        <v>0</v>
      </c>
      <c r="C123" s="21">
        <v>4.7217779999999994E-2</v>
      </c>
      <c r="D123" s="22">
        <f t="shared" si="8"/>
        <v>4.7217779999999994E-2</v>
      </c>
      <c r="E123" s="16"/>
      <c r="F123" s="21">
        <v>5</v>
      </c>
      <c r="G123" s="21">
        <v>0</v>
      </c>
      <c r="H123" s="22">
        <f t="shared" si="9"/>
        <v>5</v>
      </c>
      <c r="I123" s="16"/>
      <c r="J123" s="21">
        <f t="shared" si="10"/>
        <v>-5</v>
      </c>
      <c r="K123" s="22">
        <f t="shared" si="13"/>
        <v>-813.40000000000009</v>
      </c>
      <c r="L123" s="16"/>
      <c r="M123" s="21">
        <f t="shared" si="11"/>
        <v>4.7217779999999994E-2</v>
      </c>
      <c r="N123" s="22">
        <f t="shared" si="14"/>
        <v>470.80527080857996</v>
      </c>
      <c r="O123" s="16"/>
      <c r="P123" s="21">
        <f t="shared" si="12"/>
        <v>-4.9527822199999996</v>
      </c>
      <c r="Q123" s="22">
        <f t="shared" si="15"/>
        <v>-342.59472919141996</v>
      </c>
    </row>
    <row r="124" spans="1:17" ht="15" customHeight="1" x14ac:dyDescent="0.25">
      <c r="A124" s="18">
        <v>43629</v>
      </c>
      <c r="B124" s="21">
        <v>0</v>
      </c>
      <c r="C124" s="21">
        <v>5.9411244400000003</v>
      </c>
      <c r="D124" s="22">
        <f t="shared" si="8"/>
        <v>5.9411244400000003</v>
      </c>
      <c r="E124" s="16"/>
      <c r="F124" s="21">
        <v>2</v>
      </c>
      <c r="G124" s="21">
        <v>0</v>
      </c>
      <c r="H124" s="22">
        <f t="shared" si="9"/>
        <v>2</v>
      </c>
      <c r="I124" s="16"/>
      <c r="J124" s="21">
        <f t="shared" si="10"/>
        <v>-2</v>
      </c>
      <c r="K124" s="22">
        <f t="shared" si="13"/>
        <v>-815.40000000000009</v>
      </c>
      <c r="L124" s="16"/>
      <c r="M124" s="21">
        <f t="shared" si="11"/>
        <v>5.9411244400000003</v>
      </c>
      <c r="N124" s="22">
        <f t="shared" si="14"/>
        <v>476.74639524857997</v>
      </c>
      <c r="O124" s="16"/>
      <c r="P124" s="21">
        <f t="shared" si="12"/>
        <v>3.9411244400000003</v>
      </c>
      <c r="Q124" s="22">
        <f t="shared" si="15"/>
        <v>-338.65360475141995</v>
      </c>
    </row>
    <row r="125" spans="1:17" ht="15" customHeight="1" x14ac:dyDescent="0.25">
      <c r="A125" s="18">
        <v>43630</v>
      </c>
      <c r="B125" s="21">
        <v>0</v>
      </c>
      <c r="C125" s="21">
        <v>0</v>
      </c>
      <c r="D125" s="22">
        <f t="shared" si="8"/>
        <v>0</v>
      </c>
      <c r="E125" s="16"/>
      <c r="F125" s="21">
        <v>0.5</v>
      </c>
      <c r="G125" s="21">
        <v>0</v>
      </c>
      <c r="H125" s="22">
        <f t="shared" si="9"/>
        <v>0.5</v>
      </c>
      <c r="I125" s="16"/>
      <c r="J125" s="21">
        <f t="shared" si="10"/>
        <v>-0.5</v>
      </c>
      <c r="K125" s="22">
        <f t="shared" si="13"/>
        <v>-815.90000000000009</v>
      </c>
      <c r="L125" s="16"/>
      <c r="M125" s="21">
        <f t="shared" si="11"/>
        <v>0</v>
      </c>
      <c r="N125" s="22">
        <f t="shared" si="14"/>
        <v>476.74639524857997</v>
      </c>
      <c r="O125" s="16"/>
      <c r="P125" s="21">
        <f t="shared" si="12"/>
        <v>-0.5</v>
      </c>
      <c r="Q125" s="22">
        <f t="shared" si="15"/>
        <v>-339.15360475141995</v>
      </c>
    </row>
    <row r="126" spans="1:17" ht="15" customHeight="1" x14ac:dyDescent="0.25">
      <c r="A126" s="18">
        <v>43634</v>
      </c>
      <c r="B126" s="21">
        <v>0</v>
      </c>
      <c r="C126" s="21">
        <v>3.3729642103565123</v>
      </c>
      <c r="D126" s="22">
        <f t="shared" si="8"/>
        <v>3.3729642103565123</v>
      </c>
      <c r="E126" s="16"/>
      <c r="F126" s="21">
        <v>2</v>
      </c>
      <c r="G126" s="21">
        <v>0</v>
      </c>
      <c r="H126" s="22">
        <f t="shared" si="9"/>
        <v>2</v>
      </c>
      <c r="I126" s="16"/>
      <c r="J126" s="21">
        <f t="shared" si="10"/>
        <v>-2</v>
      </c>
      <c r="K126" s="22">
        <f t="shared" si="13"/>
        <v>-817.90000000000009</v>
      </c>
      <c r="L126" s="16"/>
      <c r="M126" s="21">
        <f t="shared" si="11"/>
        <v>3.3729642103565123</v>
      </c>
      <c r="N126" s="22">
        <f t="shared" si="14"/>
        <v>480.11935945893646</v>
      </c>
      <c r="O126" s="16"/>
      <c r="P126" s="21">
        <f t="shared" si="12"/>
        <v>1.3729642103565123</v>
      </c>
      <c r="Q126" s="22">
        <f t="shared" si="15"/>
        <v>-337.78064054106346</v>
      </c>
    </row>
    <row r="127" spans="1:17" ht="15" customHeight="1" x14ac:dyDescent="0.25">
      <c r="A127" s="18">
        <v>43635</v>
      </c>
      <c r="B127" s="21">
        <v>0</v>
      </c>
      <c r="C127" s="21">
        <v>9.0801700000000003E-3</v>
      </c>
      <c r="D127" s="22">
        <f t="shared" si="8"/>
        <v>9.0801700000000003E-3</v>
      </c>
      <c r="E127" s="16"/>
      <c r="F127" s="21">
        <v>1.5</v>
      </c>
      <c r="G127" s="21">
        <v>0</v>
      </c>
      <c r="H127" s="22">
        <f t="shared" si="9"/>
        <v>1.5</v>
      </c>
      <c r="I127" s="16"/>
      <c r="J127" s="21">
        <f t="shared" si="10"/>
        <v>-1.5</v>
      </c>
      <c r="K127" s="22">
        <f t="shared" si="13"/>
        <v>-819.40000000000009</v>
      </c>
      <c r="L127" s="16"/>
      <c r="M127" s="21">
        <f t="shared" si="11"/>
        <v>9.0801700000000003E-3</v>
      </c>
      <c r="N127" s="22">
        <f t="shared" si="14"/>
        <v>480.12843962893646</v>
      </c>
      <c r="O127" s="16"/>
      <c r="P127" s="21">
        <f t="shared" si="12"/>
        <v>-1.4909198299999999</v>
      </c>
      <c r="Q127" s="22">
        <f t="shared" si="15"/>
        <v>-339.27156037106346</v>
      </c>
    </row>
    <row r="128" spans="1:17" ht="15" customHeight="1" x14ac:dyDescent="0.25">
      <c r="A128" s="18">
        <v>43636</v>
      </c>
      <c r="B128" s="21">
        <v>0</v>
      </c>
      <c r="C128" s="21">
        <v>9.7337781999999997</v>
      </c>
      <c r="D128" s="22">
        <f t="shared" si="8"/>
        <v>9.7337781999999997</v>
      </c>
      <c r="E128" s="16"/>
      <c r="F128" s="21">
        <v>5</v>
      </c>
      <c r="G128" s="21">
        <v>5.6012E-4</v>
      </c>
      <c r="H128" s="22">
        <f t="shared" si="9"/>
        <v>5.0005601200000003</v>
      </c>
      <c r="I128" s="16"/>
      <c r="J128" s="21">
        <f t="shared" si="10"/>
        <v>-5</v>
      </c>
      <c r="K128" s="22">
        <f t="shared" si="13"/>
        <v>-824.40000000000009</v>
      </c>
      <c r="L128" s="16"/>
      <c r="M128" s="21">
        <f t="shared" si="11"/>
        <v>9.7332180800000003</v>
      </c>
      <c r="N128" s="22">
        <f t="shared" si="14"/>
        <v>489.86165770893649</v>
      </c>
      <c r="O128" s="16"/>
      <c r="P128" s="21">
        <f t="shared" si="12"/>
        <v>4.7332180800000003</v>
      </c>
      <c r="Q128" s="22">
        <f t="shared" si="15"/>
        <v>-334.53834229106349</v>
      </c>
    </row>
    <row r="129" spans="1:17" ht="15" customHeight="1" x14ac:dyDescent="0.25">
      <c r="A129" s="18">
        <v>43637</v>
      </c>
      <c r="B129" s="21">
        <v>0</v>
      </c>
      <c r="C129" s="21">
        <v>0.12267918</v>
      </c>
      <c r="D129" s="22">
        <f t="shared" si="8"/>
        <v>0.12267918</v>
      </c>
      <c r="E129" s="16"/>
      <c r="F129" s="21">
        <v>3</v>
      </c>
      <c r="G129" s="21">
        <v>0</v>
      </c>
      <c r="H129" s="22">
        <f t="shared" si="9"/>
        <v>3</v>
      </c>
      <c r="I129" s="16"/>
      <c r="J129" s="21">
        <f t="shared" si="10"/>
        <v>-3</v>
      </c>
      <c r="K129" s="22">
        <f t="shared" si="13"/>
        <v>-827.40000000000009</v>
      </c>
      <c r="L129" s="16"/>
      <c r="M129" s="21">
        <f t="shared" si="11"/>
        <v>0.12267918</v>
      </c>
      <c r="N129" s="22">
        <f t="shared" si="14"/>
        <v>489.98433688893647</v>
      </c>
      <c r="O129" s="16"/>
      <c r="P129" s="21">
        <f t="shared" si="12"/>
        <v>-2.87732082</v>
      </c>
      <c r="Q129" s="22">
        <f t="shared" si="15"/>
        <v>-337.41566311106351</v>
      </c>
    </row>
    <row r="130" spans="1:17" ht="15" customHeight="1" x14ac:dyDescent="0.25">
      <c r="A130" s="18">
        <v>43640</v>
      </c>
      <c r="B130" s="21">
        <v>0</v>
      </c>
      <c r="C130" s="21">
        <v>0.15368239</v>
      </c>
      <c r="D130" s="22">
        <f t="shared" si="8"/>
        <v>0.15368239</v>
      </c>
      <c r="E130" s="16"/>
      <c r="F130" s="21">
        <v>1</v>
      </c>
      <c r="G130" s="21">
        <v>0</v>
      </c>
      <c r="H130" s="22">
        <f t="shared" si="9"/>
        <v>1</v>
      </c>
      <c r="I130" s="16"/>
      <c r="J130" s="21">
        <f t="shared" si="10"/>
        <v>-1</v>
      </c>
      <c r="K130" s="22">
        <f t="shared" si="13"/>
        <v>-828.40000000000009</v>
      </c>
      <c r="L130" s="16"/>
      <c r="M130" s="21">
        <f t="shared" si="11"/>
        <v>0.15368239</v>
      </c>
      <c r="N130" s="22">
        <f t="shared" si="14"/>
        <v>490.13801927893644</v>
      </c>
      <c r="O130" s="16"/>
      <c r="P130" s="21">
        <f t="shared" si="12"/>
        <v>-0.84631761000000005</v>
      </c>
      <c r="Q130" s="22">
        <f t="shared" si="15"/>
        <v>-338.26198072106354</v>
      </c>
    </row>
    <row r="131" spans="1:17" ht="15" customHeight="1" x14ac:dyDescent="0.25">
      <c r="A131" s="18">
        <v>43641</v>
      </c>
      <c r="B131" s="21">
        <v>0</v>
      </c>
      <c r="C131" s="21">
        <v>1.3945003300000001</v>
      </c>
      <c r="D131" s="22">
        <f t="shared" si="8"/>
        <v>1.3945003300000001</v>
      </c>
      <c r="E131" s="16"/>
      <c r="F131" s="21">
        <v>4</v>
      </c>
      <c r="G131" s="21">
        <v>0</v>
      </c>
      <c r="H131" s="22">
        <f t="shared" si="9"/>
        <v>4</v>
      </c>
      <c r="I131" s="16"/>
      <c r="J131" s="21">
        <f t="shared" si="10"/>
        <v>-4</v>
      </c>
      <c r="K131" s="22">
        <f t="shared" si="13"/>
        <v>-832.40000000000009</v>
      </c>
      <c r="L131" s="16"/>
      <c r="M131" s="21">
        <f t="shared" si="11"/>
        <v>1.3945003300000001</v>
      </c>
      <c r="N131" s="22">
        <f t="shared" si="14"/>
        <v>491.53251960893647</v>
      </c>
      <c r="O131" s="16"/>
      <c r="P131" s="21">
        <f t="shared" si="12"/>
        <v>-2.6054996699999999</v>
      </c>
      <c r="Q131" s="22">
        <f t="shared" si="15"/>
        <v>-340.86748039106351</v>
      </c>
    </row>
    <row r="132" spans="1:17" ht="15" customHeight="1" x14ac:dyDescent="0.25">
      <c r="A132" s="18">
        <v>43642</v>
      </c>
      <c r="B132" s="21">
        <v>0</v>
      </c>
      <c r="C132" s="21">
        <v>0.31738577000000001</v>
      </c>
      <c r="D132" s="22">
        <f t="shared" si="8"/>
        <v>0.31738577000000001</v>
      </c>
      <c r="E132" s="16"/>
      <c r="F132" s="21">
        <v>1.5</v>
      </c>
      <c r="G132" s="21">
        <v>0</v>
      </c>
      <c r="H132" s="22">
        <f t="shared" si="9"/>
        <v>1.5</v>
      </c>
      <c r="I132" s="16"/>
      <c r="J132" s="21">
        <f t="shared" si="10"/>
        <v>-1.5</v>
      </c>
      <c r="K132" s="22">
        <f t="shared" si="13"/>
        <v>-833.90000000000009</v>
      </c>
      <c r="L132" s="16"/>
      <c r="M132" s="21">
        <f t="shared" si="11"/>
        <v>0.31738577000000001</v>
      </c>
      <c r="N132" s="22">
        <f t="shared" si="14"/>
        <v>491.84990537893646</v>
      </c>
      <c r="O132" s="16"/>
      <c r="P132" s="21">
        <f t="shared" si="12"/>
        <v>-1.18261423</v>
      </c>
      <c r="Q132" s="22">
        <f t="shared" si="15"/>
        <v>-342.05009462106352</v>
      </c>
    </row>
    <row r="133" spans="1:17" ht="15" customHeight="1" x14ac:dyDescent="0.25">
      <c r="A133" s="18">
        <v>43643</v>
      </c>
      <c r="B133" s="21">
        <v>0</v>
      </c>
      <c r="C133" s="21">
        <v>19.369321083177351</v>
      </c>
      <c r="D133" s="22">
        <f t="shared" si="8"/>
        <v>19.369321083177351</v>
      </c>
      <c r="E133" s="16"/>
      <c r="F133" s="21">
        <v>1</v>
      </c>
      <c r="G133" s="21">
        <v>0</v>
      </c>
      <c r="H133" s="22">
        <f t="shared" si="9"/>
        <v>1</v>
      </c>
      <c r="I133" s="16"/>
      <c r="J133" s="21">
        <f t="shared" si="10"/>
        <v>-1</v>
      </c>
      <c r="K133" s="22">
        <f t="shared" si="13"/>
        <v>-834.90000000000009</v>
      </c>
      <c r="L133" s="16"/>
      <c r="M133" s="21">
        <f t="shared" si="11"/>
        <v>19.369321083177351</v>
      </c>
      <c r="N133" s="22">
        <f t="shared" si="14"/>
        <v>511.2192264621138</v>
      </c>
      <c r="O133" s="16"/>
      <c r="P133" s="21">
        <f t="shared" si="12"/>
        <v>18.369321083177351</v>
      </c>
      <c r="Q133" s="22">
        <f t="shared" si="15"/>
        <v>-323.68077353788618</v>
      </c>
    </row>
    <row r="134" spans="1:17" ht="15" customHeight="1" x14ac:dyDescent="0.25">
      <c r="A134" s="18">
        <v>43644</v>
      </c>
      <c r="B134" s="21">
        <v>0</v>
      </c>
      <c r="C134" s="21">
        <v>9.5892169999999999E-2</v>
      </c>
      <c r="D134" s="22">
        <f t="shared" si="8"/>
        <v>9.5892169999999999E-2</v>
      </c>
      <c r="E134" s="16"/>
      <c r="F134" s="21">
        <v>0.5</v>
      </c>
      <c r="G134" s="21">
        <v>0</v>
      </c>
      <c r="H134" s="22">
        <f t="shared" si="9"/>
        <v>0.5</v>
      </c>
      <c r="I134" s="16"/>
      <c r="J134" s="21">
        <f t="shared" si="10"/>
        <v>-0.5</v>
      </c>
      <c r="K134" s="22">
        <f t="shared" si="13"/>
        <v>-835.40000000000009</v>
      </c>
      <c r="L134" s="16"/>
      <c r="M134" s="21">
        <f t="shared" si="11"/>
        <v>9.5892169999999999E-2</v>
      </c>
      <c r="N134" s="22">
        <f t="shared" si="14"/>
        <v>511.31511863211381</v>
      </c>
      <c r="O134" s="16"/>
      <c r="P134" s="21">
        <f t="shared" si="12"/>
        <v>-0.40410783</v>
      </c>
      <c r="Q134" s="22">
        <f t="shared" si="15"/>
        <v>-324.08488136788617</v>
      </c>
    </row>
    <row r="135" spans="1:17" ht="15" customHeight="1" x14ac:dyDescent="0.25">
      <c r="A135" s="18">
        <v>43647</v>
      </c>
      <c r="B135" s="21">
        <v>0</v>
      </c>
      <c r="C135" s="21">
        <v>0.14901053</v>
      </c>
      <c r="D135" s="22">
        <f t="shared" si="8"/>
        <v>0.14901053</v>
      </c>
      <c r="E135" s="16"/>
      <c r="F135" s="21">
        <v>2</v>
      </c>
      <c r="G135" s="21">
        <v>0</v>
      </c>
      <c r="H135" s="22">
        <f t="shared" si="9"/>
        <v>2</v>
      </c>
      <c r="I135" s="16"/>
      <c r="J135" s="21">
        <f t="shared" si="10"/>
        <v>-2</v>
      </c>
      <c r="K135" s="22">
        <f t="shared" si="13"/>
        <v>-837.40000000000009</v>
      </c>
      <c r="L135" s="16"/>
      <c r="M135" s="21">
        <f t="shared" si="11"/>
        <v>0.14901053</v>
      </c>
      <c r="N135" s="22">
        <f t="shared" si="14"/>
        <v>511.46412916211381</v>
      </c>
      <c r="O135" s="16"/>
      <c r="P135" s="21">
        <f t="shared" si="12"/>
        <v>-1.85098947</v>
      </c>
      <c r="Q135" s="22">
        <f t="shared" si="15"/>
        <v>-325.93587083788617</v>
      </c>
    </row>
    <row r="136" spans="1:17" ht="15" customHeight="1" x14ac:dyDescent="0.25">
      <c r="A136" s="18">
        <v>43648</v>
      </c>
      <c r="B136" s="21">
        <v>0</v>
      </c>
      <c r="C136" s="21">
        <v>9.7108163593470245</v>
      </c>
      <c r="D136" s="22">
        <f t="shared" si="8"/>
        <v>9.7108163593470245</v>
      </c>
      <c r="E136" s="16"/>
      <c r="F136" s="21">
        <v>2</v>
      </c>
      <c r="G136" s="21">
        <v>0</v>
      </c>
      <c r="H136" s="22">
        <f t="shared" si="9"/>
        <v>2</v>
      </c>
      <c r="I136" s="16"/>
      <c r="J136" s="21">
        <f t="shared" si="10"/>
        <v>-2</v>
      </c>
      <c r="K136" s="22">
        <f t="shared" si="13"/>
        <v>-839.40000000000009</v>
      </c>
      <c r="L136" s="16"/>
      <c r="M136" s="21">
        <f t="shared" si="11"/>
        <v>9.7108163593470245</v>
      </c>
      <c r="N136" s="22">
        <f t="shared" si="14"/>
        <v>521.17494552146081</v>
      </c>
      <c r="O136" s="16"/>
      <c r="P136" s="21">
        <f t="shared" si="12"/>
        <v>7.7108163593470245</v>
      </c>
      <c r="Q136" s="22">
        <f t="shared" si="15"/>
        <v>-318.22505447853916</v>
      </c>
    </row>
    <row r="137" spans="1:17" ht="15" customHeight="1" x14ac:dyDescent="0.25">
      <c r="A137" s="18">
        <v>43649</v>
      </c>
      <c r="B137" s="21">
        <v>0</v>
      </c>
      <c r="C137" s="21">
        <v>1.5313830000000002E-2</v>
      </c>
      <c r="D137" s="22">
        <f t="shared" si="8"/>
        <v>1.5313830000000002E-2</v>
      </c>
      <c r="E137" s="16"/>
      <c r="F137" s="21">
        <v>0.5</v>
      </c>
      <c r="G137" s="21">
        <v>0</v>
      </c>
      <c r="H137" s="22">
        <f t="shared" si="9"/>
        <v>0.5</v>
      </c>
      <c r="I137" s="16"/>
      <c r="J137" s="21">
        <f t="shared" si="10"/>
        <v>-0.5</v>
      </c>
      <c r="K137" s="22">
        <f t="shared" si="13"/>
        <v>-839.90000000000009</v>
      </c>
      <c r="L137" s="16"/>
      <c r="M137" s="21">
        <f t="shared" si="11"/>
        <v>1.5313830000000002E-2</v>
      </c>
      <c r="N137" s="22">
        <f t="shared" si="14"/>
        <v>521.19025935146078</v>
      </c>
      <c r="O137" s="16"/>
      <c r="P137" s="21">
        <f t="shared" si="12"/>
        <v>-0.48468616999999997</v>
      </c>
      <c r="Q137" s="22">
        <f t="shared" si="15"/>
        <v>-318.70974064853914</v>
      </c>
    </row>
    <row r="138" spans="1:17" ht="15" customHeight="1" x14ac:dyDescent="0.25">
      <c r="A138" s="18">
        <v>43650</v>
      </c>
      <c r="B138" s="21">
        <v>0</v>
      </c>
      <c r="C138" s="21">
        <v>4.0385038900000003</v>
      </c>
      <c r="D138" s="22">
        <f t="shared" si="8"/>
        <v>4.0385038900000003</v>
      </c>
      <c r="E138" s="16"/>
      <c r="F138" s="21">
        <v>1</v>
      </c>
      <c r="G138" s="21">
        <v>0</v>
      </c>
      <c r="H138" s="22">
        <f t="shared" si="9"/>
        <v>1</v>
      </c>
      <c r="I138" s="16"/>
      <c r="J138" s="21">
        <f t="shared" si="10"/>
        <v>-1</v>
      </c>
      <c r="K138" s="22">
        <f t="shared" si="13"/>
        <v>-840.90000000000009</v>
      </c>
      <c r="L138" s="16"/>
      <c r="M138" s="21">
        <f t="shared" si="11"/>
        <v>4.0385038900000003</v>
      </c>
      <c r="N138" s="22">
        <f t="shared" si="14"/>
        <v>525.2287632414608</v>
      </c>
      <c r="O138" s="16"/>
      <c r="P138" s="21">
        <f t="shared" si="12"/>
        <v>3.0385038900000003</v>
      </c>
      <c r="Q138" s="22">
        <f t="shared" si="15"/>
        <v>-315.67123675853912</v>
      </c>
    </row>
    <row r="139" spans="1:17" ht="15" customHeight="1" x14ac:dyDescent="0.25">
      <c r="A139" s="18">
        <v>43651</v>
      </c>
      <c r="B139" s="21">
        <v>0</v>
      </c>
      <c r="C139" s="21">
        <v>1.7653820000000001E-2</v>
      </c>
      <c r="D139" s="22">
        <f t="shared" si="8"/>
        <v>1.7653820000000001E-2</v>
      </c>
      <c r="E139" s="16"/>
      <c r="F139" s="21">
        <v>1</v>
      </c>
      <c r="G139" s="21">
        <v>0</v>
      </c>
      <c r="H139" s="22">
        <f t="shared" si="9"/>
        <v>1</v>
      </c>
      <c r="I139" s="16"/>
      <c r="J139" s="21">
        <f t="shared" si="10"/>
        <v>-1</v>
      </c>
      <c r="K139" s="22">
        <f t="shared" si="13"/>
        <v>-841.90000000000009</v>
      </c>
      <c r="L139" s="16"/>
      <c r="M139" s="21">
        <f t="shared" si="11"/>
        <v>1.7653820000000001E-2</v>
      </c>
      <c r="N139" s="22">
        <f t="shared" si="14"/>
        <v>525.24641706146076</v>
      </c>
      <c r="O139" s="16"/>
      <c r="P139" s="21">
        <f t="shared" si="12"/>
        <v>-0.98234617999999996</v>
      </c>
      <c r="Q139" s="22">
        <f t="shared" si="15"/>
        <v>-316.6535829385391</v>
      </c>
    </row>
    <row r="140" spans="1:17" ht="15" customHeight="1" x14ac:dyDescent="0.25">
      <c r="A140" s="18">
        <v>43654</v>
      </c>
      <c r="B140" s="21">
        <v>0</v>
      </c>
      <c r="C140" s="21">
        <v>1.556E-5</v>
      </c>
      <c r="D140" s="22">
        <f t="shared" si="8"/>
        <v>1.556E-5</v>
      </c>
      <c r="E140" s="16"/>
      <c r="F140" s="21">
        <v>0.5</v>
      </c>
      <c r="G140" s="21">
        <v>0</v>
      </c>
      <c r="H140" s="22">
        <f t="shared" si="9"/>
        <v>0.5</v>
      </c>
      <c r="I140" s="16"/>
      <c r="J140" s="21">
        <f t="shared" si="10"/>
        <v>-0.5</v>
      </c>
      <c r="K140" s="22">
        <f t="shared" si="13"/>
        <v>-842.40000000000009</v>
      </c>
      <c r="L140" s="16"/>
      <c r="M140" s="21">
        <f t="shared" si="11"/>
        <v>1.556E-5</v>
      </c>
      <c r="N140" s="22">
        <f t="shared" si="14"/>
        <v>525.24643262146071</v>
      </c>
      <c r="O140" s="16"/>
      <c r="P140" s="21">
        <f t="shared" si="12"/>
        <v>-0.49998443999999997</v>
      </c>
      <c r="Q140" s="22">
        <f t="shared" si="15"/>
        <v>-317.15356737853909</v>
      </c>
    </row>
    <row r="141" spans="1:17" ht="15" customHeight="1" x14ac:dyDescent="0.25">
      <c r="A141" s="18">
        <v>43655</v>
      </c>
      <c r="B141" s="21">
        <v>0</v>
      </c>
      <c r="C141" s="21">
        <v>21.880986969999999</v>
      </c>
      <c r="D141" s="22">
        <f t="shared" si="8"/>
        <v>21.880986969999999</v>
      </c>
      <c r="E141" s="16"/>
      <c r="F141" s="21">
        <v>1</v>
      </c>
      <c r="G141" s="21">
        <v>0</v>
      </c>
      <c r="H141" s="22">
        <f t="shared" si="9"/>
        <v>1</v>
      </c>
      <c r="I141" s="16"/>
      <c r="J141" s="21">
        <f t="shared" si="10"/>
        <v>-1</v>
      </c>
      <c r="K141" s="22">
        <f t="shared" si="13"/>
        <v>-843.40000000000009</v>
      </c>
      <c r="L141" s="16"/>
      <c r="M141" s="21">
        <f t="shared" si="11"/>
        <v>21.880986969999999</v>
      </c>
      <c r="N141" s="22">
        <f t="shared" si="14"/>
        <v>547.12741959146069</v>
      </c>
      <c r="O141" s="16"/>
      <c r="P141" s="21">
        <f t="shared" si="12"/>
        <v>20.880986969999999</v>
      </c>
      <c r="Q141" s="22">
        <f t="shared" si="15"/>
        <v>-296.27258040853911</v>
      </c>
    </row>
    <row r="142" spans="1:17" ht="15" customHeight="1" x14ac:dyDescent="0.25">
      <c r="A142" s="18">
        <v>43656</v>
      </c>
      <c r="B142" s="21">
        <v>0</v>
      </c>
      <c r="C142" s="21">
        <v>1.406815E-2</v>
      </c>
      <c r="D142" s="22">
        <f t="shared" si="8"/>
        <v>1.406815E-2</v>
      </c>
      <c r="E142" s="16"/>
      <c r="F142" s="21">
        <v>0.5</v>
      </c>
      <c r="G142" s="21">
        <v>0</v>
      </c>
      <c r="H142" s="22">
        <f t="shared" si="9"/>
        <v>0.5</v>
      </c>
      <c r="I142" s="16"/>
      <c r="J142" s="21">
        <f t="shared" si="10"/>
        <v>-0.5</v>
      </c>
      <c r="K142" s="22">
        <f t="shared" si="13"/>
        <v>-843.90000000000009</v>
      </c>
      <c r="L142" s="16"/>
      <c r="M142" s="21">
        <f t="shared" si="11"/>
        <v>1.406815E-2</v>
      </c>
      <c r="N142" s="22">
        <f t="shared" si="14"/>
        <v>547.14148774146065</v>
      </c>
      <c r="O142" s="16"/>
      <c r="P142" s="21">
        <f t="shared" si="12"/>
        <v>-0.48593185</v>
      </c>
      <c r="Q142" s="22">
        <f t="shared" si="15"/>
        <v>-296.7585122585391</v>
      </c>
    </row>
    <row r="143" spans="1:17" ht="15" customHeight="1" x14ac:dyDescent="0.25">
      <c r="A143" s="18">
        <v>43657</v>
      </c>
      <c r="B143" s="21">
        <v>0</v>
      </c>
      <c r="C143" s="21">
        <v>3.4269271699999995</v>
      </c>
      <c r="D143" s="22">
        <f t="shared" ref="D143:D206" si="16">B143+C143</f>
        <v>3.4269271699999995</v>
      </c>
      <c r="E143" s="16"/>
      <c r="F143" s="21">
        <v>0.5</v>
      </c>
      <c r="G143" s="21">
        <v>9.7800000000000006E-5</v>
      </c>
      <c r="H143" s="22">
        <f t="shared" ref="H143:H206" si="17">F143+G143</f>
        <v>0.50009780000000004</v>
      </c>
      <c r="I143" s="16"/>
      <c r="J143" s="21">
        <f t="shared" ref="J143:J206" si="18">B143-F143</f>
        <v>-0.5</v>
      </c>
      <c r="K143" s="22">
        <f t="shared" si="13"/>
        <v>-844.40000000000009</v>
      </c>
      <c r="L143" s="16"/>
      <c r="M143" s="21">
        <f t="shared" ref="M143:M206" si="19">C143-G143</f>
        <v>3.4268293699999997</v>
      </c>
      <c r="N143" s="22">
        <f t="shared" si="14"/>
        <v>550.5683171114606</v>
      </c>
      <c r="O143" s="16"/>
      <c r="P143" s="21">
        <f t="shared" ref="P143:P206" si="20">J143+M143</f>
        <v>2.9268293699999997</v>
      </c>
      <c r="Q143" s="22">
        <f t="shared" si="15"/>
        <v>-293.83168288853909</v>
      </c>
    </row>
    <row r="144" spans="1:17" ht="15" customHeight="1" x14ac:dyDescent="0.25">
      <c r="A144" s="18">
        <v>43658</v>
      </c>
      <c r="B144" s="21">
        <v>0</v>
      </c>
      <c r="C144" s="21">
        <v>5.3432E-2</v>
      </c>
      <c r="D144" s="22">
        <f t="shared" si="16"/>
        <v>5.3432E-2</v>
      </c>
      <c r="E144" s="16"/>
      <c r="F144" s="21">
        <v>0.5</v>
      </c>
      <c r="G144" s="21">
        <v>0</v>
      </c>
      <c r="H144" s="22">
        <f t="shared" si="17"/>
        <v>0.5</v>
      </c>
      <c r="I144" s="16"/>
      <c r="J144" s="21">
        <f t="shared" si="18"/>
        <v>-0.5</v>
      </c>
      <c r="K144" s="22">
        <f t="shared" ref="K144:K207" si="21">K143+J144</f>
        <v>-844.90000000000009</v>
      </c>
      <c r="L144" s="16"/>
      <c r="M144" s="21">
        <f t="shared" si="19"/>
        <v>5.3432E-2</v>
      </c>
      <c r="N144" s="22">
        <f t="shared" ref="N144:N207" si="22">N143+M144</f>
        <v>550.62174911146064</v>
      </c>
      <c r="O144" s="16"/>
      <c r="P144" s="21">
        <f t="shared" si="20"/>
        <v>-0.44656800000000002</v>
      </c>
      <c r="Q144" s="22">
        <f t="shared" ref="Q144:Q207" si="23">Q143+P144</f>
        <v>-294.27825088853911</v>
      </c>
    </row>
    <row r="145" spans="1:17" ht="15" customHeight="1" x14ac:dyDescent="0.25">
      <c r="A145" s="18">
        <v>43661</v>
      </c>
      <c r="B145" s="21">
        <v>0</v>
      </c>
      <c r="C145" s="21">
        <v>0</v>
      </c>
      <c r="D145" s="22">
        <f t="shared" si="16"/>
        <v>0</v>
      </c>
      <c r="E145" s="16"/>
      <c r="F145" s="21">
        <v>0.5</v>
      </c>
      <c r="G145" s="21">
        <v>0</v>
      </c>
      <c r="H145" s="22">
        <f t="shared" si="17"/>
        <v>0.5</v>
      </c>
      <c r="I145" s="16"/>
      <c r="J145" s="21">
        <f t="shared" si="18"/>
        <v>-0.5</v>
      </c>
      <c r="K145" s="22">
        <f t="shared" si="21"/>
        <v>-845.40000000000009</v>
      </c>
      <c r="L145" s="16"/>
      <c r="M145" s="21">
        <f t="shared" si="19"/>
        <v>0</v>
      </c>
      <c r="N145" s="22">
        <f t="shared" si="22"/>
        <v>550.62174911146064</v>
      </c>
      <c r="O145" s="16"/>
      <c r="P145" s="21">
        <f t="shared" si="20"/>
        <v>-0.5</v>
      </c>
      <c r="Q145" s="22">
        <f t="shared" si="23"/>
        <v>-294.77825088853911</v>
      </c>
    </row>
    <row r="146" spans="1:17" ht="15" customHeight="1" x14ac:dyDescent="0.25">
      <c r="A146" s="18">
        <v>43662</v>
      </c>
      <c r="B146" s="21">
        <v>0</v>
      </c>
      <c r="C146" s="21">
        <v>0.79979724000000008</v>
      </c>
      <c r="D146" s="22">
        <f t="shared" si="16"/>
        <v>0.79979724000000008</v>
      </c>
      <c r="E146" s="16"/>
      <c r="F146" s="21">
        <v>1.5</v>
      </c>
      <c r="G146" s="21">
        <v>0</v>
      </c>
      <c r="H146" s="22">
        <f t="shared" si="17"/>
        <v>1.5</v>
      </c>
      <c r="I146" s="16"/>
      <c r="J146" s="21">
        <f t="shared" si="18"/>
        <v>-1.5</v>
      </c>
      <c r="K146" s="22">
        <f t="shared" si="21"/>
        <v>-846.90000000000009</v>
      </c>
      <c r="L146" s="16"/>
      <c r="M146" s="21">
        <f t="shared" si="19"/>
        <v>0.79979724000000008</v>
      </c>
      <c r="N146" s="22">
        <f t="shared" si="22"/>
        <v>551.42154635146062</v>
      </c>
      <c r="O146" s="16"/>
      <c r="P146" s="21">
        <f t="shared" si="20"/>
        <v>-0.70020275999999992</v>
      </c>
      <c r="Q146" s="22">
        <f t="shared" si="23"/>
        <v>-295.47845364853913</v>
      </c>
    </row>
    <row r="147" spans="1:17" ht="15" customHeight="1" x14ac:dyDescent="0.25">
      <c r="A147" s="18">
        <v>43663</v>
      </c>
      <c r="B147" s="21">
        <v>0</v>
      </c>
      <c r="C147" s="21">
        <v>0.11825366000000001</v>
      </c>
      <c r="D147" s="22">
        <f t="shared" si="16"/>
        <v>0.11825366000000001</v>
      </c>
      <c r="E147" s="16"/>
      <c r="F147" s="21">
        <v>2.9</v>
      </c>
      <c r="G147" s="21">
        <v>0</v>
      </c>
      <c r="H147" s="22">
        <f t="shared" si="17"/>
        <v>2.9</v>
      </c>
      <c r="I147" s="16"/>
      <c r="J147" s="21">
        <f t="shared" si="18"/>
        <v>-2.9</v>
      </c>
      <c r="K147" s="22">
        <f t="shared" si="21"/>
        <v>-849.80000000000007</v>
      </c>
      <c r="L147" s="16"/>
      <c r="M147" s="21">
        <f t="shared" si="19"/>
        <v>0.11825366000000001</v>
      </c>
      <c r="N147" s="22">
        <f t="shared" si="22"/>
        <v>551.53980001146067</v>
      </c>
      <c r="O147" s="16"/>
      <c r="P147" s="21">
        <f t="shared" si="20"/>
        <v>-2.7817463399999998</v>
      </c>
      <c r="Q147" s="22">
        <f t="shared" si="23"/>
        <v>-298.26019998853911</v>
      </c>
    </row>
    <row r="148" spans="1:17" ht="15" customHeight="1" x14ac:dyDescent="0.25">
      <c r="A148" s="18">
        <v>43664</v>
      </c>
      <c r="B148" s="21">
        <v>0</v>
      </c>
      <c r="C148" s="21">
        <v>0.39863629</v>
      </c>
      <c r="D148" s="22">
        <f t="shared" si="16"/>
        <v>0.39863629</v>
      </c>
      <c r="E148" s="16"/>
      <c r="F148" s="21">
        <v>0</v>
      </c>
      <c r="G148" s="21">
        <v>0</v>
      </c>
      <c r="H148" s="22">
        <f t="shared" si="17"/>
        <v>0</v>
      </c>
      <c r="I148" s="16"/>
      <c r="J148" s="21">
        <f t="shared" si="18"/>
        <v>0</v>
      </c>
      <c r="K148" s="22">
        <f t="shared" si="21"/>
        <v>-849.80000000000007</v>
      </c>
      <c r="L148" s="16"/>
      <c r="M148" s="21">
        <f t="shared" si="19"/>
        <v>0.39863629</v>
      </c>
      <c r="N148" s="22">
        <f t="shared" si="22"/>
        <v>551.93843630146068</v>
      </c>
      <c r="O148" s="16"/>
      <c r="P148" s="21">
        <f t="shared" si="20"/>
        <v>0.39863629</v>
      </c>
      <c r="Q148" s="22">
        <f t="shared" si="23"/>
        <v>-297.8615636985391</v>
      </c>
    </row>
    <row r="149" spans="1:17" ht="15" customHeight="1" x14ac:dyDescent="0.25">
      <c r="A149" s="18">
        <v>43665</v>
      </c>
      <c r="B149" s="21">
        <v>0</v>
      </c>
      <c r="C149" s="21">
        <v>8.0408499999999994E-2</v>
      </c>
      <c r="D149" s="22">
        <f t="shared" si="16"/>
        <v>8.0408499999999994E-2</v>
      </c>
      <c r="E149" s="16"/>
      <c r="F149" s="21">
        <v>1</v>
      </c>
      <c r="G149" s="21">
        <v>0</v>
      </c>
      <c r="H149" s="22">
        <f t="shared" si="17"/>
        <v>1</v>
      </c>
      <c r="I149" s="16"/>
      <c r="J149" s="21">
        <f t="shared" si="18"/>
        <v>-1</v>
      </c>
      <c r="K149" s="22">
        <f t="shared" si="21"/>
        <v>-850.80000000000007</v>
      </c>
      <c r="L149" s="16"/>
      <c r="M149" s="21">
        <f t="shared" si="19"/>
        <v>8.0408499999999994E-2</v>
      </c>
      <c r="N149" s="22">
        <f t="shared" si="22"/>
        <v>552.01884480146066</v>
      </c>
      <c r="O149" s="16"/>
      <c r="P149" s="21">
        <f t="shared" si="20"/>
        <v>-0.91959150000000001</v>
      </c>
      <c r="Q149" s="22">
        <f t="shared" si="23"/>
        <v>-298.78115519853912</v>
      </c>
    </row>
    <row r="150" spans="1:17" ht="15" customHeight="1" x14ac:dyDescent="0.25">
      <c r="A150" s="18">
        <v>43668</v>
      </c>
      <c r="B150" s="21">
        <v>0</v>
      </c>
      <c r="C150" s="21">
        <v>6.0981975000000013</v>
      </c>
      <c r="D150" s="22">
        <f t="shared" si="16"/>
        <v>6.0981975000000013</v>
      </c>
      <c r="E150" s="16"/>
      <c r="F150" s="21">
        <v>0.5</v>
      </c>
      <c r="G150" s="21">
        <v>0</v>
      </c>
      <c r="H150" s="22">
        <f t="shared" si="17"/>
        <v>0.5</v>
      </c>
      <c r="I150" s="16"/>
      <c r="J150" s="21">
        <f t="shared" si="18"/>
        <v>-0.5</v>
      </c>
      <c r="K150" s="22">
        <f t="shared" si="21"/>
        <v>-851.30000000000007</v>
      </c>
      <c r="L150" s="16"/>
      <c r="M150" s="21">
        <f t="shared" si="19"/>
        <v>6.0981975000000013</v>
      </c>
      <c r="N150" s="22">
        <f t="shared" si="22"/>
        <v>558.11704230146063</v>
      </c>
      <c r="O150" s="16"/>
      <c r="P150" s="21">
        <f t="shared" si="20"/>
        <v>5.5981975000000013</v>
      </c>
      <c r="Q150" s="22">
        <f t="shared" si="23"/>
        <v>-293.1829576985391</v>
      </c>
    </row>
    <row r="151" spans="1:17" ht="15" customHeight="1" x14ac:dyDescent="0.25">
      <c r="A151" s="18">
        <v>43669</v>
      </c>
      <c r="B151" s="21">
        <v>0</v>
      </c>
      <c r="C151" s="21">
        <v>7.19130834</v>
      </c>
      <c r="D151" s="22">
        <f t="shared" si="16"/>
        <v>7.19130834</v>
      </c>
      <c r="E151" s="16"/>
      <c r="F151" s="21">
        <v>1</v>
      </c>
      <c r="G151" s="21">
        <v>0</v>
      </c>
      <c r="H151" s="22">
        <f t="shared" si="17"/>
        <v>1</v>
      </c>
      <c r="I151" s="16"/>
      <c r="J151" s="21">
        <f t="shared" si="18"/>
        <v>-1</v>
      </c>
      <c r="K151" s="22">
        <f t="shared" si="21"/>
        <v>-852.30000000000007</v>
      </c>
      <c r="L151" s="16"/>
      <c r="M151" s="21">
        <f t="shared" si="19"/>
        <v>7.19130834</v>
      </c>
      <c r="N151" s="22">
        <f t="shared" si="22"/>
        <v>565.30835064146061</v>
      </c>
      <c r="O151" s="16"/>
      <c r="P151" s="21">
        <f t="shared" si="20"/>
        <v>6.19130834</v>
      </c>
      <c r="Q151" s="22">
        <f t="shared" si="23"/>
        <v>-286.99164935853912</v>
      </c>
    </row>
    <row r="152" spans="1:17" ht="15" customHeight="1" x14ac:dyDescent="0.25">
      <c r="A152" s="18">
        <v>43670</v>
      </c>
      <c r="B152" s="21">
        <v>0</v>
      </c>
      <c r="C152" s="21">
        <v>2.2091288499999999</v>
      </c>
      <c r="D152" s="22">
        <f t="shared" si="16"/>
        <v>2.2091288499999999</v>
      </c>
      <c r="E152" s="16"/>
      <c r="F152" s="21">
        <v>4</v>
      </c>
      <c r="G152" s="21">
        <v>5</v>
      </c>
      <c r="H152" s="22">
        <f t="shared" si="17"/>
        <v>9</v>
      </c>
      <c r="I152" s="16"/>
      <c r="J152" s="21">
        <f t="shared" si="18"/>
        <v>-4</v>
      </c>
      <c r="K152" s="22">
        <f t="shared" si="21"/>
        <v>-856.30000000000007</v>
      </c>
      <c r="L152" s="16"/>
      <c r="M152" s="21">
        <f t="shared" si="19"/>
        <v>-2.7908711500000001</v>
      </c>
      <c r="N152" s="22">
        <f t="shared" si="22"/>
        <v>562.51747949146056</v>
      </c>
      <c r="O152" s="16"/>
      <c r="P152" s="21">
        <f t="shared" si="20"/>
        <v>-6.7908711500000001</v>
      </c>
      <c r="Q152" s="22">
        <f t="shared" si="23"/>
        <v>-293.78252050853911</v>
      </c>
    </row>
    <row r="153" spans="1:17" ht="15" customHeight="1" x14ac:dyDescent="0.25">
      <c r="A153" s="18">
        <v>43671</v>
      </c>
      <c r="B153" s="21">
        <v>0</v>
      </c>
      <c r="C153" s="21">
        <v>0.68653337000000003</v>
      </c>
      <c r="D153" s="22">
        <f t="shared" si="16"/>
        <v>0.68653337000000003</v>
      </c>
      <c r="E153" s="16"/>
      <c r="F153" s="21">
        <v>1</v>
      </c>
      <c r="G153" s="21">
        <v>0</v>
      </c>
      <c r="H153" s="22">
        <f t="shared" si="17"/>
        <v>1</v>
      </c>
      <c r="I153" s="16"/>
      <c r="J153" s="21">
        <f t="shared" si="18"/>
        <v>-1</v>
      </c>
      <c r="K153" s="22">
        <f t="shared" si="21"/>
        <v>-857.30000000000007</v>
      </c>
      <c r="L153" s="16"/>
      <c r="M153" s="21">
        <f t="shared" si="19"/>
        <v>0.68653337000000003</v>
      </c>
      <c r="N153" s="22">
        <f t="shared" si="22"/>
        <v>563.20401286146057</v>
      </c>
      <c r="O153" s="16"/>
      <c r="P153" s="21">
        <f t="shared" si="20"/>
        <v>-0.31346662999999997</v>
      </c>
      <c r="Q153" s="22">
        <f t="shared" si="23"/>
        <v>-294.0959871385391</v>
      </c>
    </row>
    <row r="154" spans="1:17" ht="15" customHeight="1" x14ac:dyDescent="0.25">
      <c r="A154" s="18">
        <v>43672</v>
      </c>
      <c r="B154" s="21">
        <v>0</v>
      </c>
      <c r="C154" s="21">
        <v>3.9591828799999993</v>
      </c>
      <c r="D154" s="22">
        <f t="shared" si="16"/>
        <v>3.9591828799999993</v>
      </c>
      <c r="E154" s="16"/>
      <c r="F154" s="21">
        <v>0.5</v>
      </c>
      <c r="G154" s="21">
        <v>1.0179E-4</v>
      </c>
      <c r="H154" s="22">
        <f t="shared" si="17"/>
        <v>0.50010178999999999</v>
      </c>
      <c r="I154" s="16"/>
      <c r="J154" s="21">
        <f t="shared" si="18"/>
        <v>-0.5</v>
      </c>
      <c r="K154" s="22">
        <f t="shared" si="21"/>
        <v>-857.80000000000007</v>
      </c>
      <c r="L154" s="16"/>
      <c r="M154" s="21">
        <f t="shared" si="19"/>
        <v>3.9590810899999993</v>
      </c>
      <c r="N154" s="22">
        <f t="shared" si="22"/>
        <v>567.16309395146061</v>
      </c>
      <c r="O154" s="16"/>
      <c r="P154" s="21">
        <f t="shared" si="20"/>
        <v>3.4590810899999993</v>
      </c>
      <c r="Q154" s="22">
        <f t="shared" si="23"/>
        <v>-290.63690604853912</v>
      </c>
    </row>
    <row r="155" spans="1:17" ht="15" customHeight="1" x14ac:dyDescent="0.25">
      <c r="A155" s="18">
        <v>43675</v>
      </c>
      <c r="B155" s="21">
        <v>0</v>
      </c>
      <c r="C155" s="21">
        <v>1.6740439999999999E-2</v>
      </c>
      <c r="D155" s="22">
        <f t="shared" si="16"/>
        <v>1.6740439999999999E-2</v>
      </c>
      <c r="E155" s="16"/>
      <c r="F155" s="21">
        <v>1</v>
      </c>
      <c r="G155" s="21">
        <v>0</v>
      </c>
      <c r="H155" s="22">
        <f t="shared" si="17"/>
        <v>1</v>
      </c>
      <c r="I155" s="16"/>
      <c r="J155" s="21">
        <f t="shared" si="18"/>
        <v>-1</v>
      </c>
      <c r="K155" s="22">
        <f t="shared" si="21"/>
        <v>-858.80000000000007</v>
      </c>
      <c r="L155" s="16"/>
      <c r="M155" s="21">
        <f t="shared" si="19"/>
        <v>1.6740439999999999E-2</v>
      </c>
      <c r="N155" s="22">
        <f t="shared" si="22"/>
        <v>567.17983439146064</v>
      </c>
      <c r="O155" s="16"/>
      <c r="P155" s="21">
        <f t="shared" si="20"/>
        <v>-0.98325956000000003</v>
      </c>
      <c r="Q155" s="22">
        <f t="shared" si="23"/>
        <v>-291.62016560853914</v>
      </c>
    </row>
    <row r="156" spans="1:17" ht="15" customHeight="1" x14ac:dyDescent="0.25">
      <c r="A156" s="18">
        <v>43676</v>
      </c>
      <c r="B156" s="21">
        <v>0</v>
      </c>
      <c r="C156" s="21">
        <v>21.462434372581392</v>
      </c>
      <c r="D156" s="22">
        <f t="shared" si="16"/>
        <v>21.462434372581392</v>
      </c>
      <c r="E156" s="16"/>
      <c r="F156" s="21">
        <v>0.5</v>
      </c>
      <c r="G156" s="21">
        <v>0</v>
      </c>
      <c r="H156" s="22">
        <f t="shared" si="17"/>
        <v>0.5</v>
      </c>
      <c r="I156" s="16"/>
      <c r="J156" s="21">
        <f t="shared" si="18"/>
        <v>-0.5</v>
      </c>
      <c r="K156" s="22">
        <f t="shared" si="21"/>
        <v>-859.30000000000007</v>
      </c>
      <c r="L156" s="16"/>
      <c r="M156" s="21">
        <f t="shared" si="19"/>
        <v>21.462434372581392</v>
      </c>
      <c r="N156" s="22">
        <f t="shared" si="22"/>
        <v>588.642268764042</v>
      </c>
      <c r="O156" s="16"/>
      <c r="P156" s="21">
        <f t="shared" si="20"/>
        <v>20.962434372581392</v>
      </c>
      <c r="Q156" s="22">
        <f t="shared" si="23"/>
        <v>-270.65773123595773</v>
      </c>
    </row>
    <row r="157" spans="1:17" ht="15" customHeight="1" x14ac:dyDescent="0.25">
      <c r="A157" s="18">
        <v>43677</v>
      </c>
      <c r="B157" s="21">
        <v>0</v>
      </c>
      <c r="C157" s="21">
        <v>1.8563900000000001E-3</v>
      </c>
      <c r="D157" s="22">
        <f t="shared" si="16"/>
        <v>1.8563900000000001E-3</v>
      </c>
      <c r="E157" s="16"/>
      <c r="F157" s="21">
        <v>1</v>
      </c>
      <c r="G157" s="21">
        <v>7.5</v>
      </c>
      <c r="H157" s="22">
        <f t="shared" si="17"/>
        <v>8.5</v>
      </c>
      <c r="I157" s="16"/>
      <c r="J157" s="21">
        <f t="shared" si="18"/>
        <v>-1</v>
      </c>
      <c r="K157" s="22">
        <f t="shared" si="21"/>
        <v>-860.30000000000007</v>
      </c>
      <c r="L157" s="16"/>
      <c r="M157" s="21">
        <f t="shared" si="19"/>
        <v>-7.4981436099999996</v>
      </c>
      <c r="N157" s="22">
        <f t="shared" si="22"/>
        <v>581.14412515404206</v>
      </c>
      <c r="O157" s="16"/>
      <c r="P157" s="21">
        <f t="shared" si="20"/>
        <v>-8.4981436099999996</v>
      </c>
      <c r="Q157" s="22">
        <f t="shared" si="23"/>
        <v>-279.15587484595773</v>
      </c>
    </row>
    <row r="158" spans="1:17" ht="15" customHeight="1" x14ac:dyDescent="0.25">
      <c r="A158" s="18">
        <v>43678</v>
      </c>
      <c r="B158" s="21">
        <v>0</v>
      </c>
      <c r="C158" s="21">
        <v>2.7971256718557078</v>
      </c>
      <c r="D158" s="22">
        <f t="shared" si="16"/>
        <v>2.7971256718557078</v>
      </c>
      <c r="E158" s="16"/>
      <c r="F158" s="21">
        <v>5</v>
      </c>
      <c r="G158" s="21">
        <v>0</v>
      </c>
      <c r="H158" s="22">
        <f t="shared" si="17"/>
        <v>5</v>
      </c>
      <c r="I158" s="16"/>
      <c r="J158" s="21">
        <f t="shared" si="18"/>
        <v>-5</v>
      </c>
      <c r="K158" s="22">
        <f t="shared" si="21"/>
        <v>-865.30000000000007</v>
      </c>
      <c r="L158" s="16"/>
      <c r="M158" s="21">
        <f t="shared" si="19"/>
        <v>2.7971256718557078</v>
      </c>
      <c r="N158" s="22">
        <f t="shared" si="22"/>
        <v>583.94125082589778</v>
      </c>
      <c r="O158" s="16"/>
      <c r="P158" s="21">
        <f t="shared" si="20"/>
        <v>-2.2028743281442922</v>
      </c>
      <c r="Q158" s="22">
        <f t="shared" si="23"/>
        <v>-281.358749174102</v>
      </c>
    </row>
    <row r="159" spans="1:17" ht="15" customHeight="1" x14ac:dyDescent="0.25">
      <c r="A159" s="18">
        <v>43679</v>
      </c>
      <c r="B159" s="21">
        <v>0</v>
      </c>
      <c r="C159" s="21">
        <v>3.0893000000000001E-4</v>
      </c>
      <c r="D159" s="22">
        <f t="shared" si="16"/>
        <v>3.0893000000000001E-4</v>
      </c>
      <c r="E159" s="16"/>
      <c r="F159" s="21">
        <v>0.5</v>
      </c>
      <c r="G159" s="21">
        <v>0</v>
      </c>
      <c r="H159" s="22">
        <f t="shared" si="17"/>
        <v>0.5</v>
      </c>
      <c r="I159" s="16"/>
      <c r="J159" s="21">
        <f t="shared" si="18"/>
        <v>-0.5</v>
      </c>
      <c r="K159" s="22">
        <f t="shared" si="21"/>
        <v>-865.80000000000007</v>
      </c>
      <c r="L159" s="16"/>
      <c r="M159" s="21">
        <f t="shared" si="19"/>
        <v>3.0893000000000001E-4</v>
      </c>
      <c r="N159" s="22">
        <f t="shared" si="22"/>
        <v>583.94155975589774</v>
      </c>
      <c r="O159" s="16"/>
      <c r="P159" s="21">
        <f t="shared" si="20"/>
        <v>-0.49969107000000001</v>
      </c>
      <c r="Q159" s="22">
        <f t="shared" si="23"/>
        <v>-281.85844024410198</v>
      </c>
    </row>
    <row r="160" spans="1:17" ht="15" customHeight="1" x14ac:dyDescent="0.25">
      <c r="A160" s="18">
        <v>43682</v>
      </c>
      <c r="B160" s="21">
        <v>0</v>
      </c>
      <c r="C160" s="21">
        <v>1.51012E-3</v>
      </c>
      <c r="D160" s="22">
        <f t="shared" si="16"/>
        <v>1.51012E-3</v>
      </c>
      <c r="E160" s="16"/>
      <c r="F160" s="21">
        <v>0.5</v>
      </c>
      <c r="G160" s="21">
        <v>0</v>
      </c>
      <c r="H160" s="22">
        <f t="shared" si="17"/>
        <v>0.5</v>
      </c>
      <c r="I160" s="16"/>
      <c r="J160" s="21">
        <f t="shared" si="18"/>
        <v>-0.5</v>
      </c>
      <c r="K160" s="22">
        <f t="shared" si="21"/>
        <v>-866.30000000000007</v>
      </c>
      <c r="L160" s="16"/>
      <c r="M160" s="21">
        <f t="shared" si="19"/>
        <v>1.51012E-3</v>
      </c>
      <c r="N160" s="22">
        <f t="shared" si="22"/>
        <v>583.94306987589778</v>
      </c>
      <c r="O160" s="16"/>
      <c r="P160" s="21">
        <f t="shared" si="20"/>
        <v>-0.49848988</v>
      </c>
      <c r="Q160" s="22">
        <f t="shared" si="23"/>
        <v>-282.35693012410201</v>
      </c>
    </row>
    <row r="161" spans="1:17" ht="15" customHeight="1" x14ac:dyDescent="0.25">
      <c r="A161" s="18">
        <v>43683</v>
      </c>
      <c r="B161" s="21">
        <v>0</v>
      </c>
      <c r="C161" s="21">
        <v>15.011830537261799</v>
      </c>
      <c r="D161" s="22">
        <f t="shared" si="16"/>
        <v>15.011830537261799</v>
      </c>
      <c r="E161" s="16"/>
      <c r="F161" s="21">
        <v>2</v>
      </c>
      <c r="G161" s="21">
        <v>0</v>
      </c>
      <c r="H161" s="22">
        <f t="shared" si="17"/>
        <v>2</v>
      </c>
      <c r="I161" s="16"/>
      <c r="J161" s="21">
        <f t="shared" si="18"/>
        <v>-2</v>
      </c>
      <c r="K161" s="22">
        <f t="shared" si="21"/>
        <v>-868.30000000000007</v>
      </c>
      <c r="L161" s="16"/>
      <c r="M161" s="21">
        <f t="shared" si="19"/>
        <v>15.011830537261799</v>
      </c>
      <c r="N161" s="22">
        <f t="shared" si="22"/>
        <v>598.95490041315952</v>
      </c>
      <c r="O161" s="16"/>
      <c r="P161" s="21">
        <f t="shared" si="20"/>
        <v>13.011830537261799</v>
      </c>
      <c r="Q161" s="22">
        <f t="shared" si="23"/>
        <v>-269.34509958684021</v>
      </c>
    </row>
    <row r="162" spans="1:17" ht="15" customHeight="1" x14ac:dyDescent="0.25">
      <c r="A162" s="18">
        <v>43684</v>
      </c>
      <c r="B162" s="21">
        <v>0</v>
      </c>
      <c r="C162" s="21">
        <v>3.0843999999999999E-4</v>
      </c>
      <c r="D162" s="22">
        <f t="shared" si="16"/>
        <v>3.0843999999999999E-4</v>
      </c>
      <c r="E162" s="16"/>
      <c r="F162" s="21">
        <v>5</v>
      </c>
      <c r="G162" s="21">
        <v>0</v>
      </c>
      <c r="H162" s="22">
        <f t="shared" si="17"/>
        <v>5</v>
      </c>
      <c r="I162" s="16"/>
      <c r="J162" s="21">
        <f t="shared" si="18"/>
        <v>-5</v>
      </c>
      <c r="K162" s="22">
        <f t="shared" si="21"/>
        <v>-873.30000000000007</v>
      </c>
      <c r="L162" s="16"/>
      <c r="M162" s="21">
        <f t="shared" si="19"/>
        <v>3.0843999999999999E-4</v>
      </c>
      <c r="N162" s="22">
        <f t="shared" si="22"/>
        <v>598.95520885315955</v>
      </c>
      <c r="O162" s="16"/>
      <c r="P162" s="21">
        <f t="shared" si="20"/>
        <v>-4.9996915599999996</v>
      </c>
      <c r="Q162" s="22">
        <f t="shared" si="23"/>
        <v>-274.34479114684018</v>
      </c>
    </row>
    <row r="163" spans="1:17" ht="15" customHeight="1" x14ac:dyDescent="0.25">
      <c r="A163" s="18">
        <v>43685</v>
      </c>
      <c r="B163" s="21">
        <v>0</v>
      </c>
      <c r="C163" s="21">
        <v>19.989830608193145</v>
      </c>
      <c r="D163" s="22">
        <f t="shared" si="16"/>
        <v>19.989830608193145</v>
      </c>
      <c r="E163" s="16"/>
      <c r="F163" s="21">
        <v>0.5</v>
      </c>
      <c r="G163" s="21">
        <v>8.9800000000000001E-5</v>
      </c>
      <c r="H163" s="22">
        <f t="shared" si="17"/>
        <v>0.50008980000000003</v>
      </c>
      <c r="I163" s="16"/>
      <c r="J163" s="21">
        <f t="shared" si="18"/>
        <v>-0.5</v>
      </c>
      <c r="K163" s="22">
        <f t="shared" si="21"/>
        <v>-873.80000000000007</v>
      </c>
      <c r="L163" s="16"/>
      <c r="M163" s="21">
        <f t="shared" si="19"/>
        <v>19.989740808193144</v>
      </c>
      <c r="N163" s="22">
        <f t="shared" si="22"/>
        <v>618.94494966135267</v>
      </c>
      <c r="O163" s="16"/>
      <c r="P163" s="21">
        <f t="shared" si="20"/>
        <v>19.489740808193144</v>
      </c>
      <c r="Q163" s="22">
        <f t="shared" si="23"/>
        <v>-254.85505033864703</v>
      </c>
    </row>
    <row r="164" spans="1:17" ht="15" customHeight="1" x14ac:dyDescent="0.25">
      <c r="A164" s="18">
        <v>43686</v>
      </c>
      <c r="B164" s="21">
        <v>0</v>
      </c>
      <c r="C164" s="21">
        <v>6.2688880000000002E-2</v>
      </c>
      <c r="D164" s="22">
        <f t="shared" si="16"/>
        <v>6.2688880000000002E-2</v>
      </c>
      <c r="E164" s="16"/>
      <c r="F164" s="21">
        <v>0.5</v>
      </c>
      <c r="G164" s="21">
        <v>0</v>
      </c>
      <c r="H164" s="22">
        <f t="shared" si="17"/>
        <v>0.5</v>
      </c>
      <c r="I164" s="16"/>
      <c r="J164" s="21">
        <f t="shared" si="18"/>
        <v>-0.5</v>
      </c>
      <c r="K164" s="22">
        <f t="shared" si="21"/>
        <v>-874.30000000000007</v>
      </c>
      <c r="L164" s="16"/>
      <c r="M164" s="21">
        <f t="shared" si="19"/>
        <v>6.2688880000000002E-2</v>
      </c>
      <c r="N164" s="22">
        <f t="shared" si="22"/>
        <v>619.00763854135266</v>
      </c>
      <c r="O164" s="16"/>
      <c r="P164" s="21">
        <f t="shared" si="20"/>
        <v>-0.43731112</v>
      </c>
      <c r="Q164" s="22">
        <f t="shared" si="23"/>
        <v>-255.29236145864704</v>
      </c>
    </row>
    <row r="165" spans="1:17" ht="15" customHeight="1" x14ac:dyDescent="0.25">
      <c r="A165" s="18">
        <v>43689</v>
      </c>
      <c r="B165" s="21">
        <v>0</v>
      </c>
      <c r="C165" s="21">
        <v>7.6607110000000006E-2</v>
      </c>
      <c r="D165" s="22">
        <f t="shared" si="16"/>
        <v>7.6607110000000006E-2</v>
      </c>
      <c r="E165" s="16"/>
      <c r="F165" s="21">
        <v>6.4</v>
      </c>
      <c r="G165" s="21">
        <v>0</v>
      </c>
      <c r="H165" s="22">
        <f t="shared" si="17"/>
        <v>6.4</v>
      </c>
      <c r="I165" s="16"/>
      <c r="J165" s="21">
        <f t="shared" si="18"/>
        <v>-6.4</v>
      </c>
      <c r="K165" s="22">
        <f t="shared" si="21"/>
        <v>-880.7</v>
      </c>
      <c r="L165" s="16"/>
      <c r="M165" s="21">
        <f t="shared" si="19"/>
        <v>7.6607110000000006E-2</v>
      </c>
      <c r="N165" s="22">
        <f t="shared" si="22"/>
        <v>619.08424565135272</v>
      </c>
      <c r="O165" s="16"/>
      <c r="P165" s="21">
        <f t="shared" si="20"/>
        <v>-6.32339289</v>
      </c>
      <c r="Q165" s="22">
        <f t="shared" si="23"/>
        <v>-261.61575434864704</v>
      </c>
    </row>
    <row r="166" spans="1:17" ht="15" customHeight="1" x14ac:dyDescent="0.25">
      <c r="A166" s="18">
        <v>43690</v>
      </c>
      <c r="B166" s="21">
        <v>0</v>
      </c>
      <c r="C166" s="21">
        <v>19.809473437488574</v>
      </c>
      <c r="D166" s="22">
        <f t="shared" si="16"/>
        <v>19.809473437488574</v>
      </c>
      <c r="E166" s="16"/>
      <c r="F166" s="21">
        <v>5</v>
      </c>
      <c r="G166" s="21">
        <v>0</v>
      </c>
      <c r="H166" s="22">
        <f t="shared" si="17"/>
        <v>5</v>
      </c>
      <c r="I166" s="16"/>
      <c r="J166" s="21">
        <f t="shared" si="18"/>
        <v>-5</v>
      </c>
      <c r="K166" s="22">
        <f t="shared" si="21"/>
        <v>-885.7</v>
      </c>
      <c r="L166" s="16"/>
      <c r="M166" s="21">
        <f t="shared" si="19"/>
        <v>19.809473437488574</v>
      </c>
      <c r="N166" s="22">
        <f t="shared" si="22"/>
        <v>638.89371908884129</v>
      </c>
      <c r="O166" s="16"/>
      <c r="P166" s="21">
        <f t="shared" si="20"/>
        <v>14.809473437488574</v>
      </c>
      <c r="Q166" s="22">
        <f t="shared" si="23"/>
        <v>-246.80628091115847</v>
      </c>
    </row>
    <row r="167" spans="1:17" ht="15" customHeight="1" x14ac:dyDescent="0.25">
      <c r="A167" s="18">
        <v>43691</v>
      </c>
      <c r="B167" s="21">
        <v>0</v>
      </c>
      <c r="C167" s="21">
        <v>3.7093199599999993</v>
      </c>
      <c r="D167" s="22">
        <f t="shared" si="16"/>
        <v>3.7093199599999993</v>
      </c>
      <c r="E167" s="16"/>
      <c r="F167" s="21">
        <v>3</v>
      </c>
      <c r="G167" s="21">
        <v>0</v>
      </c>
      <c r="H167" s="22">
        <f t="shared" si="17"/>
        <v>3</v>
      </c>
      <c r="I167" s="16"/>
      <c r="J167" s="21">
        <f t="shared" si="18"/>
        <v>-3</v>
      </c>
      <c r="K167" s="22">
        <f t="shared" si="21"/>
        <v>-888.7</v>
      </c>
      <c r="L167" s="16"/>
      <c r="M167" s="21">
        <f t="shared" si="19"/>
        <v>3.7093199599999993</v>
      </c>
      <c r="N167" s="22">
        <f t="shared" si="22"/>
        <v>642.60303904884131</v>
      </c>
      <c r="O167" s="16"/>
      <c r="P167" s="21">
        <f t="shared" si="20"/>
        <v>0.70931995999999931</v>
      </c>
      <c r="Q167" s="22">
        <f t="shared" si="23"/>
        <v>-246.09696095115848</v>
      </c>
    </row>
    <row r="168" spans="1:17" ht="15" customHeight="1" x14ac:dyDescent="0.25">
      <c r="A168" s="18">
        <v>43693</v>
      </c>
      <c r="B168" s="21">
        <v>0</v>
      </c>
      <c r="C168" s="21">
        <v>1.6604674099999999</v>
      </c>
      <c r="D168" s="22">
        <f t="shared" si="16"/>
        <v>1.6604674099999999</v>
      </c>
      <c r="E168" s="16"/>
      <c r="F168" s="21">
        <v>0.5</v>
      </c>
      <c r="G168" s="21">
        <v>0</v>
      </c>
      <c r="H168" s="22">
        <f t="shared" si="17"/>
        <v>0.5</v>
      </c>
      <c r="I168" s="16"/>
      <c r="J168" s="21">
        <f t="shared" si="18"/>
        <v>-0.5</v>
      </c>
      <c r="K168" s="22">
        <f t="shared" si="21"/>
        <v>-889.2</v>
      </c>
      <c r="L168" s="16"/>
      <c r="M168" s="21">
        <f t="shared" si="19"/>
        <v>1.6604674099999999</v>
      </c>
      <c r="N168" s="22">
        <f t="shared" si="22"/>
        <v>644.26350645884133</v>
      </c>
      <c r="O168" s="16"/>
      <c r="P168" s="21">
        <f t="shared" si="20"/>
        <v>1.1604674099999999</v>
      </c>
      <c r="Q168" s="22">
        <f t="shared" si="23"/>
        <v>-244.93649354115848</v>
      </c>
    </row>
    <row r="169" spans="1:17" ht="15" customHeight="1" x14ac:dyDescent="0.25">
      <c r="A169" s="18">
        <v>43696</v>
      </c>
      <c r="B169" s="21">
        <v>0</v>
      </c>
      <c r="C169" s="21">
        <v>9.5748999999999997E-4</v>
      </c>
      <c r="D169" s="22">
        <f t="shared" si="16"/>
        <v>9.5748999999999997E-4</v>
      </c>
      <c r="E169" s="16"/>
      <c r="F169" s="21">
        <v>0.5</v>
      </c>
      <c r="G169" s="21">
        <v>0</v>
      </c>
      <c r="H169" s="22">
        <f t="shared" si="17"/>
        <v>0.5</v>
      </c>
      <c r="I169" s="16"/>
      <c r="J169" s="21">
        <f t="shared" si="18"/>
        <v>-0.5</v>
      </c>
      <c r="K169" s="22">
        <f t="shared" si="21"/>
        <v>-889.7</v>
      </c>
      <c r="L169" s="16"/>
      <c r="M169" s="21">
        <f t="shared" si="19"/>
        <v>9.5748999999999997E-4</v>
      </c>
      <c r="N169" s="22">
        <f t="shared" si="22"/>
        <v>644.26446394884135</v>
      </c>
      <c r="O169" s="16"/>
      <c r="P169" s="21">
        <f t="shared" si="20"/>
        <v>-0.49904250999999999</v>
      </c>
      <c r="Q169" s="22">
        <f t="shared" si="23"/>
        <v>-245.43553605115849</v>
      </c>
    </row>
    <row r="170" spans="1:17" ht="15" customHeight="1" x14ac:dyDescent="0.25">
      <c r="A170" s="18">
        <v>43697</v>
      </c>
      <c r="B170" s="21">
        <v>0</v>
      </c>
      <c r="C170" s="21">
        <v>1.8456281900000002</v>
      </c>
      <c r="D170" s="22">
        <f t="shared" si="16"/>
        <v>1.8456281900000002</v>
      </c>
      <c r="E170" s="16"/>
      <c r="F170" s="21">
        <v>6.6</v>
      </c>
      <c r="G170" s="21">
        <v>0</v>
      </c>
      <c r="H170" s="22">
        <f t="shared" si="17"/>
        <v>6.6</v>
      </c>
      <c r="I170" s="16"/>
      <c r="J170" s="21">
        <f t="shared" si="18"/>
        <v>-6.6</v>
      </c>
      <c r="K170" s="22">
        <f t="shared" si="21"/>
        <v>-896.30000000000007</v>
      </c>
      <c r="L170" s="16"/>
      <c r="M170" s="21">
        <f t="shared" si="19"/>
        <v>1.8456281900000002</v>
      </c>
      <c r="N170" s="22">
        <f t="shared" si="22"/>
        <v>646.11009213884131</v>
      </c>
      <c r="O170" s="16"/>
      <c r="P170" s="21">
        <f t="shared" si="20"/>
        <v>-4.7543718099999994</v>
      </c>
      <c r="Q170" s="22">
        <f t="shared" si="23"/>
        <v>-250.1899078611585</v>
      </c>
    </row>
    <row r="171" spans="1:17" ht="15" customHeight="1" x14ac:dyDescent="0.25">
      <c r="A171" s="18">
        <v>43698</v>
      </c>
      <c r="B171" s="21">
        <v>0</v>
      </c>
      <c r="C171" s="21">
        <v>5.6955538200000015</v>
      </c>
      <c r="D171" s="22">
        <f t="shared" si="16"/>
        <v>5.6955538200000015</v>
      </c>
      <c r="E171" s="16"/>
      <c r="F171" s="21">
        <v>8</v>
      </c>
      <c r="G171" s="21">
        <v>0</v>
      </c>
      <c r="H171" s="22">
        <f t="shared" si="17"/>
        <v>8</v>
      </c>
      <c r="I171" s="16"/>
      <c r="J171" s="21">
        <f t="shared" si="18"/>
        <v>-8</v>
      </c>
      <c r="K171" s="22">
        <f t="shared" si="21"/>
        <v>-904.30000000000007</v>
      </c>
      <c r="L171" s="16"/>
      <c r="M171" s="21">
        <f t="shared" si="19"/>
        <v>5.6955538200000015</v>
      </c>
      <c r="N171" s="22">
        <f t="shared" si="22"/>
        <v>651.8056459588413</v>
      </c>
      <c r="O171" s="16"/>
      <c r="P171" s="21">
        <f t="shared" si="20"/>
        <v>-2.3044461799999985</v>
      </c>
      <c r="Q171" s="22">
        <f t="shared" si="23"/>
        <v>-252.49435404115849</v>
      </c>
    </row>
    <row r="172" spans="1:17" ht="15" customHeight="1" x14ac:dyDescent="0.25">
      <c r="A172" s="18">
        <v>43699</v>
      </c>
      <c r="B172" s="21">
        <v>0</v>
      </c>
      <c r="C172" s="21">
        <v>1.5742140900000001</v>
      </c>
      <c r="D172" s="22">
        <f t="shared" si="16"/>
        <v>1.5742140900000001</v>
      </c>
      <c r="E172" s="16"/>
      <c r="F172" s="21">
        <v>9</v>
      </c>
      <c r="G172" s="21">
        <v>0</v>
      </c>
      <c r="H172" s="22">
        <f t="shared" si="17"/>
        <v>9</v>
      </c>
      <c r="I172" s="16"/>
      <c r="J172" s="21">
        <f t="shared" si="18"/>
        <v>-9</v>
      </c>
      <c r="K172" s="22">
        <f t="shared" si="21"/>
        <v>-913.30000000000007</v>
      </c>
      <c r="L172" s="16"/>
      <c r="M172" s="21">
        <f t="shared" si="19"/>
        <v>1.5742140900000001</v>
      </c>
      <c r="N172" s="22">
        <f t="shared" si="22"/>
        <v>653.37986004884135</v>
      </c>
      <c r="O172" s="16"/>
      <c r="P172" s="21">
        <f t="shared" si="20"/>
        <v>-7.4257859100000001</v>
      </c>
      <c r="Q172" s="22">
        <f t="shared" si="23"/>
        <v>-259.92013995115849</v>
      </c>
    </row>
    <row r="173" spans="1:17" ht="15" customHeight="1" x14ac:dyDescent="0.25">
      <c r="A173" s="18">
        <v>43700</v>
      </c>
      <c r="B173" s="21">
        <v>0</v>
      </c>
      <c r="C173" s="21">
        <v>3.9176419999999997E-2</v>
      </c>
      <c r="D173" s="22">
        <f t="shared" si="16"/>
        <v>3.9176419999999997E-2</v>
      </c>
      <c r="E173" s="16"/>
      <c r="F173" s="21">
        <v>4.5</v>
      </c>
      <c r="G173" s="21">
        <v>0</v>
      </c>
      <c r="H173" s="22">
        <f t="shared" si="17"/>
        <v>4.5</v>
      </c>
      <c r="I173" s="16"/>
      <c r="J173" s="21">
        <f t="shared" si="18"/>
        <v>-4.5</v>
      </c>
      <c r="K173" s="22">
        <f t="shared" si="21"/>
        <v>-917.80000000000007</v>
      </c>
      <c r="L173" s="16"/>
      <c r="M173" s="21">
        <f t="shared" si="19"/>
        <v>3.9176419999999997E-2</v>
      </c>
      <c r="N173" s="22">
        <f t="shared" si="22"/>
        <v>653.41903646884134</v>
      </c>
      <c r="O173" s="16"/>
      <c r="P173" s="21">
        <f t="shared" si="20"/>
        <v>-4.4608235799999996</v>
      </c>
      <c r="Q173" s="22">
        <f t="shared" si="23"/>
        <v>-264.3809635311585</v>
      </c>
    </row>
    <row r="174" spans="1:17" ht="15" customHeight="1" x14ac:dyDescent="0.25">
      <c r="A174" s="18">
        <v>43703</v>
      </c>
      <c r="B174" s="21">
        <v>0</v>
      </c>
      <c r="C174" s="21">
        <v>1.8803199999999999E-2</v>
      </c>
      <c r="D174" s="22">
        <f t="shared" si="16"/>
        <v>1.8803199999999999E-2</v>
      </c>
      <c r="E174" s="16"/>
      <c r="F174" s="21">
        <v>5</v>
      </c>
      <c r="G174" s="21">
        <v>6.5010000000000003E-4</v>
      </c>
      <c r="H174" s="22">
        <f t="shared" si="17"/>
        <v>5.0006500999999997</v>
      </c>
      <c r="I174" s="16"/>
      <c r="J174" s="21">
        <f t="shared" si="18"/>
        <v>-5</v>
      </c>
      <c r="K174" s="22">
        <f t="shared" si="21"/>
        <v>-922.80000000000007</v>
      </c>
      <c r="L174" s="16"/>
      <c r="M174" s="21">
        <f t="shared" si="19"/>
        <v>1.8153099999999998E-2</v>
      </c>
      <c r="N174" s="22">
        <f t="shared" si="22"/>
        <v>653.43718956884129</v>
      </c>
      <c r="O174" s="16"/>
      <c r="P174" s="21">
        <f t="shared" si="20"/>
        <v>-4.9818468999999999</v>
      </c>
      <c r="Q174" s="22">
        <f t="shared" si="23"/>
        <v>-269.36281043115849</v>
      </c>
    </row>
    <row r="175" spans="1:17" ht="15" customHeight="1" x14ac:dyDescent="0.25">
      <c r="A175" s="18">
        <v>43704</v>
      </c>
      <c r="B175" s="21">
        <v>0</v>
      </c>
      <c r="C175" s="21">
        <v>2.2299536864955014</v>
      </c>
      <c r="D175" s="22">
        <f t="shared" si="16"/>
        <v>2.2299536864955014</v>
      </c>
      <c r="E175" s="16"/>
      <c r="F175" s="21">
        <v>2</v>
      </c>
      <c r="G175" s="21">
        <v>0</v>
      </c>
      <c r="H175" s="22">
        <f t="shared" si="17"/>
        <v>2</v>
      </c>
      <c r="I175" s="16"/>
      <c r="J175" s="21">
        <f t="shared" si="18"/>
        <v>-2</v>
      </c>
      <c r="K175" s="22">
        <f t="shared" si="21"/>
        <v>-924.80000000000007</v>
      </c>
      <c r="L175" s="16"/>
      <c r="M175" s="21">
        <f t="shared" si="19"/>
        <v>2.2299536864955014</v>
      </c>
      <c r="N175" s="22">
        <f t="shared" si="22"/>
        <v>655.66714325533678</v>
      </c>
      <c r="O175" s="16"/>
      <c r="P175" s="21">
        <f t="shared" si="20"/>
        <v>0.22995368649550141</v>
      </c>
      <c r="Q175" s="22">
        <f t="shared" si="23"/>
        <v>-269.132856744663</v>
      </c>
    </row>
    <row r="176" spans="1:17" ht="15" customHeight="1" x14ac:dyDescent="0.25">
      <c r="A176" s="18">
        <v>43705</v>
      </c>
      <c r="B176" s="21">
        <v>0</v>
      </c>
      <c r="C176" s="21">
        <v>3.4635989999999998E-2</v>
      </c>
      <c r="D176" s="22">
        <f t="shared" si="16"/>
        <v>3.4635989999999998E-2</v>
      </c>
      <c r="E176" s="16"/>
      <c r="F176" s="21">
        <v>5.9</v>
      </c>
      <c r="G176" s="21">
        <v>0</v>
      </c>
      <c r="H176" s="22">
        <f t="shared" si="17"/>
        <v>5.9</v>
      </c>
      <c r="I176" s="16"/>
      <c r="J176" s="21">
        <f t="shared" si="18"/>
        <v>-5.9</v>
      </c>
      <c r="K176" s="22">
        <f t="shared" si="21"/>
        <v>-930.7</v>
      </c>
      <c r="L176" s="16"/>
      <c r="M176" s="21">
        <f t="shared" si="19"/>
        <v>3.4635989999999998E-2</v>
      </c>
      <c r="N176" s="22">
        <f t="shared" si="22"/>
        <v>655.70177924533675</v>
      </c>
      <c r="O176" s="16"/>
      <c r="P176" s="21">
        <f t="shared" si="20"/>
        <v>-5.8653640100000004</v>
      </c>
      <c r="Q176" s="22">
        <f t="shared" si="23"/>
        <v>-274.99822075466301</v>
      </c>
    </row>
    <row r="177" spans="1:17" ht="15" customHeight="1" x14ac:dyDescent="0.25">
      <c r="A177" s="18">
        <v>43706</v>
      </c>
      <c r="B177" s="21">
        <v>0</v>
      </c>
      <c r="C177" s="21">
        <v>10.892133939999999</v>
      </c>
      <c r="D177" s="22">
        <f t="shared" si="16"/>
        <v>10.892133939999999</v>
      </c>
      <c r="E177" s="16"/>
      <c r="F177" s="21">
        <v>7.1</v>
      </c>
      <c r="G177" s="21">
        <v>0</v>
      </c>
      <c r="H177" s="22">
        <f t="shared" si="17"/>
        <v>7.1</v>
      </c>
      <c r="I177" s="16"/>
      <c r="J177" s="21">
        <f t="shared" si="18"/>
        <v>-7.1</v>
      </c>
      <c r="K177" s="22">
        <f t="shared" si="21"/>
        <v>-937.80000000000007</v>
      </c>
      <c r="L177" s="16"/>
      <c r="M177" s="21">
        <f t="shared" si="19"/>
        <v>10.892133939999999</v>
      </c>
      <c r="N177" s="22">
        <f t="shared" si="22"/>
        <v>666.59391318533676</v>
      </c>
      <c r="O177" s="16"/>
      <c r="P177" s="21">
        <f t="shared" si="20"/>
        <v>3.7921339399999994</v>
      </c>
      <c r="Q177" s="22">
        <f t="shared" si="23"/>
        <v>-271.20608681466302</v>
      </c>
    </row>
    <row r="178" spans="1:17" ht="15" customHeight="1" x14ac:dyDescent="0.25">
      <c r="A178" s="18">
        <v>43707</v>
      </c>
      <c r="B178" s="21">
        <v>0</v>
      </c>
      <c r="C178" s="21">
        <v>6.2802608800000002</v>
      </c>
      <c r="D178" s="22">
        <f t="shared" si="16"/>
        <v>6.2802608800000002</v>
      </c>
      <c r="E178" s="16"/>
      <c r="F178" s="21">
        <v>0.5</v>
      </c>
      <c r="G178" s="21">
        <v>0</v>
      </c>
      <c r="H178" s="22">
        <f t="shared" si="17"/>
        <v>0.5</v>
      </c>
      <c r="I178" s="16"/>
      <c r="J178" s="21">
        <f t="shared" si="18"/>
        <v>-0.5</v>
      </c>
      <c r="K178" s="22">
        <f t="shared" si="21"/>
        <v>-938.30000000000007</v>
      </c>
      <c r="L178" s="16"/>
      <c r="M178" s="21">
        <f t="shared" si="19"/>
        <v>6.2802608800000002</v>
      </c>
      <c r="N178" s="22">
        <f t="shared" si="22"/>
        <v>672.87417406533677</v>
      </c>
      <c r="O178" s="16"/>
      <c r="P178" s="21">
        <f t="shared" si="20"/>
        <v>5.7802608800000002</v>
      </c>
      <c r="Q178" s="22">
        <f t="shared" si="23"/>
        <v>-265.42582593466301</v>
      </c>
    </row>
    <row r="179" spans="1:17" ht="15" customHeight="1" x14ac:dyDescent="0.25">
      <c r="A179" s="18">
        <v>43710</v>
      </c>
      <c r="B179" s="21">
        <v>0</v>
      </c>
      <c r="C179" s="21">
        <v>7.2884200000000003E-3</v>
      </c>
      <c r="D179" s="22">
        <f t="shared" si="16"/>
        <v>7.2884200000000003E-3</v>
      </c>
      <c r="E179" s="16"/>
      <c r="F179" s="21">
        <v>5</v>
      </c>
      <c r="G179" s="21">
        <v>0</v>
      </c>
      <c r="H179" s="22">
        <f t="shared" si="17"/>
        <v>5</v>
      </c>
      <c r="I179" s="16"/>
      <c r="J179" s="21">
        <f t="shared" si="18"/>
        <v>-5</v>
      </c>
      <c r="K179" s="22">
        <f t="shared" si="21"/>
        <v>-943.30000000000007</v>
      </c>
      <c r="L179" s="16"/>
      <c r="M179" s="21">
        <f t="shared" si="19"/>
        <v>7.2884200000000003E-3</v>
      </c>
      <c r="N179" s="22">
        <f t="shared" si="22"/>
        <v>672.88146248533678</v>
      </c>
      <c r="O179" s="16"/>
      <c r="P179" s="21">
        <f t="shared" si="20"/>
        <v>-4.9927115799999999</v>
      </c>
      <c r="Q179" s="22">
        <f t="shared" si="23"/>
        <v>-270.418537514663</v>
      </c>
    </row>
    <row r="180" spans="1:17" ht="15" customHeight="1" x14ac:dyDescent="0.25">
      <c r="A180" s="18">
        <v>43711</v>
      </c>
      <c r="B180" s="21">
        <v>0</v>
      </c>
      <c r="C180" s="21">
        <v>4.7768260599999994</v>
      </c>
      <c r="D180" s="22">
        <f t="shared" si="16"/>
        <v>4.7768260599999994</v>
      </c>
      <c r="E180" s="16"/>
      <c r="F180" s="21">
        <v>6</v>
      </c>
      <c r="G180" s="21">
        <v>0</v>
      </c>
      <c r="H180" s="22">
        <f t="shared" si="17"/>
        <v>6</v>
      </c>
      <c r="I180" s="16"/>
      <c r="J180" s="21">
        <f t="shared" si="18"/>
        <v>-6</v>
      </c>
      <c r="K180" s="22">
        <f t="shared" si="21"/>
        <v>-949.30000000000007</v>
      </c>
      <c r="L180" s="16"/>
      <c r="M180" s="21">
        <f t="shared" si="19"/>
        <v>4.7768260599999994</v>
      </c>
      <c r="N180" s="22">
        <f t="shared" si="22"/>
        <v>677.65828854533675</v>
      </c>
      <c r="O180" s="16"/>
      <c r="P180" s="21">
        <f t="shared" si="20"/>
        <v>-1.2231739400000006</v>
      </c>
      <c r="Q180" s="22">
        <f t="shared" si="23"/>
        <v>-271.64171145466298</v>
      </c>
    </row>
    <row r="181" spans="1:17" ht="15" customHeight="1" x14ac:dyDescent="0.25">
      <c r="A181" s="18">
        <v>43712</v>
      </c>
      <c r="B181" s="21">
        <v>0</v>
      </c>
      <c r="C181" s="21">
        <v>1.865466E-2</v>
      </c>
      <c r="D181" s="22">
        <f t="shared" si="16"/>
        <v>1.865466E-2</v>
      </c>
      <c r="E181" s="16"/>
      <c r="F181" s="21">
        <v>2</v>
      </c>
      <c r="G181" s="21">
        <v>0</v>
      </c>
      <c r="H181" s="22">
        <f t="shared" si="17"/>
        <v>2</v>
      </c>
      <c r="I181" s="16"/>
      <c r="J181" s="21">
        <f t="shared" si="18"/>
        <v>-2</v>
      </c>
      <c r="K181" s="22">
        <f t="shared" si="21"/>
        <v>-951.30000000000007</v>
      </c>
      <c r="L181" s="16"/>
      <c r="M181" s="21">
        <f t="shared" si="19"/>
        <v>1.865466E-2</v>
      </c>
      <c r="N181" s="22">
        <f t="shared" si="22"/>
        <v>677.67694320533678</v>
      </c>
      <c r="O181" s="16"/>
      <c r="P181" s="21">
        <f t="shared" si="20"/>
        <v>-1.9813453400000001</v>
      </c>
      <c r="Q181" s="22">
        <f t="shared" si="23"/>
        <v>-273.623056794663</v>
      </c>
    </row>
    <row r="182" spans="1:17" ht="15" customHeight="1" x14ac:dyDescent="0.25">
      <c r="A182" s="18">
        <v>43713</v>
      </c>
      <c r="B182" s="21">
        <v>0</v>
      </c>
      <c r="C182" s="21">
        <v>20.246843832020044</v>
      </c>
      <c r="D182" s="22">
        <f t="shared" si="16"/>
        <v>20.246843832020044</v>
      </c>
      <c r="E182" s="16"/>
      <c r="F182" s="21">
        <v>0</v>
      </c>
      <c r="G182" s="21">
        <v>0</v>
      </c>
      <c r="H182" s="22">
        <f t="shared" si="17"/>
        <v>0</v>
      </c>
      <c r="I182" s="16"/>
      <c r="J182" s="21">
        <f t="shared" si="18"/>
        <v>0</v>
      </c>
      <c r="K182" s="22">
        <f t="shared" si="21"/>
        <v>-951.30000000000007</v>
      </c>
      <c r="L182" s="16"/>
      <c r="M182" s="21">
        <f t="shared" si="19"/>
        <v>20.246843832020044</v>
      </c>
      <c r="N182" s="22">
        <f t="shared" si="22"/>
        <v>697.92378703735687</v>
      </c>
      <c r="O182" s="16"/>
      <c r="P182" s="21">
        <f t="shared" si="20"/>
        <v>20.246843832020044</v>
      </c>
      <c r="Q182" s="22">
        <f t="shared" si="23"/>
        <v>-253.37621296264297</v>
      </c>
    </row>
    <row r="183" spans="1:17" ht="15" customHeight="1" x14ac:dyDescent="0.25">
      <c r="A183" s="18">
        <v>43714</v>
      </c>
      <c r="B183" s="21">
        <v>0</v>
      </c>
      <c r="C183" s="21">
        <v>2.6220799999999997E-3</v>
      </c>
      <c r="D183" s="22">
        <f t="shared" si="16"/>
        <v>2.6220799999999997E-3</v>
      </c>
      <c r="E183" s="16"/>
      <c r="F183" s="21">
        <v>5</v>
      </c>
      <c r="G183" s="21">
        <v>0</v>
      </c>
      <c r="H183" s="22">
        <f t="shared" si="17"/>
        <v>5</v>
      </c>
      <c r="I183" s="16"/>
      <c r="J183" s="21">
        <f t="shared" si="18"/>
        <v>-5</v>
      </c>
      <c r="K183" s="22">
        <f t="shared" si="21"/>
        <v>-956.30000000000007</v>
      </c>
      <c r="L183" s="16"/>
      <c r="M183" s="21">
        <f t="shared" si="19"/>
        <v>2.6220799999999997E-3</v>
      </c>
      <c r="N183" s="22">
        <f t="shared" si="22"/>
        <v>697.92640911735691</v>
      </c>
      <c r="O183" s="16"/>
      <c r="P183" s="21">
        <f t="shared" si="20"/>
        <v>-4.9973779199999999</v>
      </c>
      <c r="Q183" s="22">
        <f t="shared" si="23"/>
        <v>-258.37359088264299</v>
      </c>
    </row>
    <row r="184" spans="1:17" ht="15" customHeight="1" x14ac:dyDescent="0.25">
      <c r="A184" s="18">
        <v>43717</v>
      </c>
      <c r="B184" s="21">
        <v>0</v>
      </c>
      <c r="C184" s="21">
        <v>7.8183000000000007E-4</v>
      </c>
      <c r="D184" s="22">
        <f t="shared" si="16"/>
        <v>7.8183000000000007E-4</v>
      </c>
      <c r="E184" s="16"/>
      <c r="F184" s="21">
        <v>4.5</v>
      </c>
      <c r="G184" s="21">
        <v>0</v>
      </c>
      <c r="H184" s="22">
        <f t="shared" si="17"/>
        <v>4.5</v>
      </c>
      <c r="I184" s="16"/>
      <c r="J184" s="21">
        <f t="shared" si="18"/>
        <v>-4.5</v>
      </c>
      <c r="K184" s="22">
        <f t="shared" si="21"/>
        <v>-960.80000000000007</v>
      </c>
      <c r="L184" s="16"/>
      <c r="M184" s="21">
        <f t="shared" si="19"/>
        <v>7.8183000000000007E-4</v>
      </c>
      <c r="N184" s="22">
        <f t="shared" si="22"/>
        <v>697.92719094735696</v>
      </c>
      <c r="O184" s="16"/>
      <c r="P184" s="21">
        <f t="shared" si="20"/>
        <v>-4.4992181699999998</v>
      </c>
      <c r="Q184" s="22">
        <f t="shared" si="23"/>
        <v>-262.87280905264299</v>
      </c>
    </row>
    <row r="185" spans="1:17" ht="15" customHeight="1" x14ac:dyDescent="0.25">
      <c r="A185" s="18">
        <v>43718</v>
      </c>
      <c r="B185" s="21">
        <v>0</v>
      </c>
      <c r="C185" s="21">
        <v>38.773797136420015</v>
      </c>
      <c r="D185" s="22">
        <f t="shared" si="16"/>
        <v>38.773797136420015</v>
      </c>
      <c r="E185" s="16"/>
      <c r="F185" s="21">
        <v>3.9</v>
      </c>
      <c r="G185" s="21">
        <v>0</v>
      </c>
      <c r="H185" s="22">
        <f t="shared" si="17"/>
        <v>3.9</v>
      </c>
      <c r="I185" s="16"/>
      <c r="J185" s="21">
        <f t="shared" si="18"/>
        <v>-3.9</v>
      </c>
      <c r="K185" s="22">
        <f t="shared" si="21"/>
        <v>-964.7</v>
      </c>
      <c r="L185" s="16"/>
      <c r="M185" s="21">
        <f t="shared" si="19"/>
        <v>38.773797136420015</v>
      </c>
      <c r="N185" s="22">
        <f t="shared" si="22"/>
        <v>736.70098808377702</v>
      </c>
      <c r="O185" s="16"/>
      <c r="P185" s="21">
        <f t="shared" si="20"/>
        <v>34.873797136420016</v>
      </c>
      <c r="Q185" s="22">
        <f t="shared" si="23"/>
        <v>-227.99901191622297</v>
      </c>
    </row>
    <row r="186" spans="1:17" ht="15" customHeight="1" x14ac:dyDescent="0.25">
      <c r="A186" s="18">
        <v>43719</v>
      </c>
      <c r="B186" s="21">
        <v>0</v>
      </c>
      <c r="C186" s="21">
        <v>6.0598530000000005E-2</v>
      </c>
      <c r="D186" s="22">
        <f t="shared" si="16"/>
        <v>6.0598530000000005E-2</v>
      </c>
      <c r="E186" s="16"/>
      <c r="F186" s="21">
        <v>8.5</v>
      </c>
      <c r="G186" s="21">
        <v>0</v>
      </c>
      <c r="H186" s="22">
        <f t="shared" si="17"/>
        <v>8.5</v>
      </c>
      <c r="I186" s="16"/>
      <c r="J186" s="21">
        <f t="shared" si="18"/>
        <v>-8.5</v>
      </c>
      <c r="K186" s="22">
        <f t="shared" si="21"/>
        <v>-973.2</v>
      </c>
      <c r="L186" s="16"/>
      <c r="M186" s="21">
        <f t="shared" si="19"/>
        <v>6.0598530000000005E-2</v>
      </c>
      <c r="N186" s="22">
        <f t="shared" si="22"/>
        <v>736.76158661377701</v>
      </c>
      <c r="O186" s="16"/>
      <c r="P186" s="21">
        <f t="shared" si="20"/>
        <v>-8.43940147</v>
      </c>
      <c r="Q186" s="22">
        <f t="shared" si="23"/>
        <v>-236.43841338622298</v>
      </c>
    </row>
    <row r="187" spans="1:17" ht="15" customHeight="1" x14ac:dyDescent="0.25">
      <c r="A187" s="18">
        <v>43720</v>
      </c>
      <c r="B187" s="21">
        <v>0</v>
      </c>
      <c r="C187" s="21">
        <v>0.20517604</v>
      </c>
      <c r="D187" s="22">
        <f t="shared" si="16"/>
        <v>0.20517604</v>
      </c>
      <c r="E187" s="16"/>
      <c r="F187" s="21">
        <v>5</v>
      </c>
      <c r="G187" s="21">
        <v>0</v>
      </c>
      <c r="H187" s="22">
        <f t="shared" si="17"/>
        <v>5</v>
      </c>
      <c r="I187" s="16"/>
      <c r="J187" s="21">
        <f t="shared" si="18"/>
        <v>-5</v>
      </c>
      <c r="K187" s="22">
        <f t="shared" si="21"/>
        <v>-978.2</v>
      </c>
      <c r="L187" s="16"/>
      <c r="M187" s="21">
        <f t="shared" si="19"/>
        <v>0.20517604</v>
      </c>
      <c r="N187" s="22">
        <f t="shared" si="22"/>
        <v>736.96676265377698</v>
      </c>
      <c r="O187" s="16"/>
      <c r="P187" s="21">
        <f t="shared" si="20"/>
        <v>-4.7948239600000004</v>
      </c>
      <c r="Q187" s="22">
        <f t="shared" si="23"/>
        <v>-241.23323734622298</v>
      </c>
    </row>
    <row r="188" spans="1:17" ht="15" customHeight="1" x14ac:dyDescent="0.25">
      <c r="A188" s="18">
        <v>43721</v>
      </c>
      <c r="B188" s="21">
        <v>0</v>
      </c>
      <c r="C188" s="21">
        <v>4.0919317599999996</v>
      </c>
      <c r="D188" s="22">
        <f t="shared" si="16"/>
        <v>4.0919317599999996</v>
      </c>
      <c r="E188" s="16"/>
      <c r="F188" s="21">
        <v>7.5</v>
      </c>
      <c r="G188" s="21">
        <v>0</v>
      </c>
      <c r="H188" s="22">
        <f t="shared" si="17"/>
        <v>7.5</v>
      </c>
      <c r="I188" s="16"/>
      <c r="J188" s="21">
        <f t="shared" si="18"/>
        <v>-7.5</v>
      </c>
      <c r="K188" s="22">
        <f t="shared" si="21"/>
        <v>-985.7</v>
      </c>
      <c r="L188" s="16"/>
      <c r="M188" s="21">
        <f t="shared" si="19"/>
        <v>4.0919317599999996</v>
      </c>
      <c r="N188" s="22">
        <f t="shared" si="22"/>
        <v>741.05869441377695</v>
      </c>
      <c r="O188" s="16"/>
      <c r="P188" s="21">
        <f t="shared" si="20"/>
        <v>-3.4080682400000004</v>
      </c>
      <c r="Q188" s="22">
        <f t="shared" si="23"/>
        <v>-244.64130558622298</v>
      </c>
    </row>
    <row r="189" spans="1:17" ht="15" customHeight="1" x14ac:dyDescent="0.25">
      <c r="A189" s="18">
        <v>43724</v>
      </c>
      <c r="B189" s="21">
        <v>0</v>
      </c>
      <c r="C189" s="21">
        <v>2.6795610000000001E-2</v>
      </c>
      <c r="D189" s="22">
        <f t="shared" si="16"/>
        <v>2.6795610000000001E-2</v>
      </c>
      <c r="E189" s="16"/>
      <c r="F189" s="21">
        <v>5</v>
      </c>
      <c r="G189" s="21">
        <v>2.0279540000000002E-2</v>
      </c>
      <c r="H189" s="22">
        <f t="shared" si="17"/>
        <v>5.0202795399999998</v>
      </c>
      <c r="I189" s="16"/>
      <c r="J189" s="21">
        <f t="shared" si="18"/>
        <v>-5</v>
      </c>
      <c r="K189" s="22">
        <f t="shared" si="21"/>
        <v>-990.7</v>
      </c>
      <c r="L189" s="16"/>
      <c r="M189" s="21">
        <f t="shared" si="19"/>
        <v>6.5160699999999988E-3</v>
      </c>
      <c r="N189" s="22">
        <f t="shared" si="22"/>
        <v>741.06521048377692</v>
      </c>
      <c r="O189" s="16"/>
      <c r="P189" s="21">
        <f t="shared" si="20"/>
        <v>-4.99348393</v>
      </c>
      <c r="Q189" s="22">
        <f t="shared" si="23"/>
        <v>-249.63478951622298</v>
      </c>
    </row>
    <row r="190" spans="1:17" ht="15" customHeight="1" x14ac:dyDescent="0.25">
      <c r="A190" s="18">
        <v>43725</v>
      </c>
      <c r="B190" s="21">
        <v>0</v>
      </c>
      <c r="C190" s="21">
        <v>4.0325998635691809</v>
      </c>
      <c r="D190" s="22">
        <f t="shared" si="16"/>
        <v>4.0325998635691809</v>
      </c>
      <c r="E190" s="16"/>
      <c r="F190" s="21">
        <v>5</v>
      </c>
      <c r="G190" s="21">
        <v>0</v>
      </c>
      <c r="H190" s="22">
        <f t="shared" si="17"/>
        <v>5</v>
      </c>
      <c r="I190" s="16"/>
      <c r="J190" s="21">
        <f t="shared" si="18"/>
        <v>-5</v>
      </c>
      <c r="K190" s="22">
        <f t="shared" si="21"/>
        <v>-995.7</v>
      </c>
      <c r="L190" s="16"/>
      <c r="M190" s="21">
        <f t="shared" si="19"/>
        <v>4.0325998635691809</v>
      </c>
      <c r="N190" s="22">
        <f t="shared" si="22"/>
        <v>745.09781034734613</v>
      </c>
      <c r="O190" s="16"/>
      <c r="P190" s="21">
        <f t="shared" si="20"/>
        <v>-0.96740013643081912</v>
      </c>
      <c r="Q190" s="22">
        <f t="shared" si="23"/>
        <v>-250.60218965265381</v>
      </c>
    </row>
    <row r="191" spans="1:17" ht="15" customHeight="1" x14ac:dyDescent="0.25">
      <c r="A191" s="18">
        <v>43726</v>
      </c>
      <c r="B191" s="21">
        <v>0</v>
      </c>
      <c r="C191" s="21">
        <v>6.3027999999999999E-4</v>
      </c>
      <c r="D191" s="22">
        <f t="shared" si="16"/>
        <v>6.3027999999999999E-4</v>
      </c>
      <c r="E191" s="16"/>
      <c r="F191" s="21">
        <v>5</v>
      </c>
      <c r="G191" s="21">
        <v>0</v>
      </c>
      <c r="H191" s="22">
        <f t="shared" si="17"/>
        <v>5</v>
      </c>
      <c r="I191" s="16"/>
      <c r="J191" s="21">
        <f t="shared" si="18"/>
        <v>-5</v>
      </c>
      <c r="K191" s="22">
        <f t="shared" si="21"/>
        <v>-1000.7</v>
      </c>
      <c r="L191" s="16"/>
      <c r="M191" s="21">
        <f t="shared" si="19"/>
        <v>6.3027999999999999E-4</v>
      </c>
      <c r="N191" s="22">
        <f t="shared" si="22"/>
        <v>745.09844062734612</v>
      </c>
      <c r="O191" s="16"/>
      <c r="P191" s="21">
        <f t="shared" si="20"/>
        <v>-4.9993697199999998</v>
      </c>
      <c r="Q191" s="22">
        <f t="shared" si="23"/>
        <v>-255.60155937265381</v>
      </c>
    </row>
    <row r="192" spans="1:17" ht="15" customHeight="1" x14ac:dyDescent="0.25">
      <c r="A192" s="18">
        <v>43727</v>
      </c>
      <c r="B192" s="21">
        <v>0</v>
      </c>
      <c r="C192" s="21">
        <v>1.17588504</v>
      </c>
      <c r="D192" s="22">
        <f t="shared" si="16"/>
        <v>1.17588504</v>
      </c>
      <c r="E192" s="16"/>
      <c r="F192" s="21">
        <v>11</v>
      </c>
      <c r="G192" s="21">
        <v>0</v>
      </c>
      <c r="H192" s="22">
        <f t="shared" si="17"/>
        <v>11</v>
      </c>
      <c r="I192" s="16"/>
      <c r="J192" s="21">
        <f t="shared" si="18"/>
        <v>-11</v>
      </c>
      <c r="K192" s="22">
        <f t="shared" si="21"/>
        <v>-1011.7</v>
      </c>
      <c r="L192" s="16"/>
      <c r="M192" s="21">
        <f t="shared" si="19"/>
        <v>1.17588504</v>
      </c>
      <c r="N192" s="22">
        <f t="shared" si="22"/>
        <v>746.27432566734615</v>
      </c>
      <c r="O192" s="16"/>
      <c r="P192" s="21">
        <f t="shared" si="20"/>
        <v>-9.8241149599999993</v>
      </c>
      <c r="Q192" s="22">
        <f t="shared" si="23"/>
        <v>-265.42567433265378</v>
      </c>
    </row>
    <row r="193" spans="1:17" ht="15" customHeight="1" x14ac:dyDescent="0.25">
      <c r="A193" s="18">
        <v>43728</v>
      </c>
      <c r="B193" s="21">
        <v>0</v>
      </c>
      <c r="C193" s="21">
        <v>6.5372960099999986</v>
      </c>
      <c r="D193" s="22">
        <f t="shared" si="16"/>
        <v>6.5372960099999986</v>
      </c>
      <c r="E193" s="16"/>
      <c r="F193" s="21">
        <v>7.9</v>
      </c>
      <c r="G193" s="21">
        <v>0</v>
      </c>
      <c r="H193" s="22">
        <f t="shared" si="17"/>
        <v>7.9</v>
      </c>
      <c r="I193" s="16"/>
      <c r="J193" s="21">
        <f t="shared" si="18"/>
        <v>-7.9</v>
      </c>
      <c r="K193" s="22">
        <f t="shared" si="21"/>
        <v>-1019.6</v>
      </c>
      <c r="L193" s="16"/>
      <c r="M193" s="21">
        <f t="shared" si="19"/>
        <v>6.5372960099999986</v>
      </c>
      <c r="N193" s="22">
        <f t="shared" si="22"/>
        <v>752.81162167734612</v>
      </c>
      <c r="O193" s="16"/>
      <c r="P193" s="21">
        <f t="shared" si="20"/>
        <v>-1.3627039900000018</v>
      </c>
      <c r="Q193" s="22">
        <f t="shared" si="23"/>
        <v>-266.78837832265378</v>
      </c>
    </row>
    <row r="194" spans="1:17" ht="15" customHeight="1" x14ac:dyDescent="0.25">
      <c r="A194" s="18">
        <v>43731</v>
      </c>
      <c r="B194" s="21">
        <v>0</v>
      </c>
      <c r="C194" s="21">
        <v>0.1782743</v>
      </c>
      <c r="D194" s="22">
        <f t="shared" si="16"/>
        <v>0.1782743</v>
      </c>
      <c r="E194" s="16"/>
      <c r="F194" s="21">
        <v>4</v>
      </c>
      <c r="G194" s="21">
        <v>0</v>
      </c>
      <c r="H194" s="22">
        <f t="shared" si="17"/>
        <v>4</v>
      </c>
      <c r="I194" s="16"/>
      <c r="J194" s="21">
        <f t="shared" si="18"/>
        <v>-4</v>
      </c>
      <c r="K194" s="22">
        <f t="shared" si="21"/>
        <v>-1023.6</v>
      </c>
      <c r="L194" s="16"/>
      <c r="M194" s="21">
        <f t="shared" si="19"/>
        <v>0.1782743</v>
      </c>
      <c r="N194" s="22">
        <f t="shared" si="22"/>
        <v>752.98989597734612</v>
      </c>
      <c r="O194" s="16"/>
      <c r="P194" s="21">
        <f t="shared" si="20"/>
        <v>-3.8217257</v>
      </c>
      <c r="Q194" s="22">
        <f t="shared" si="23"/>
        <v>-270.61010402265379</v>
      </c>
    </row>
    <row r="195" spans="1:17" ht="15" customHeight="1" x14ac:dyDescent="0.25">
      <c r="A195" s="18">
        <v>43732</v>
      </c>
      <c r="B195" s="21">
        <v>0</v>
      </c>
      <c r="C195" s="21">
        <v>6.0324282400000007</v>
      </c>
      <c r="D195" s="22">
        <f t="shared" si="16"/>
        <v>6.0324282400000007</v>
      </c>
      <c r="E195" s="16"/>
      <c r="F195" s="21">
        <v>2.4</v>
      </c>
      <c r="G195" s="21">
        <v>0</v>
      </c>
      <c r="H195" s="22">
        <f t="shared" si="17"/>
        <v>2.4</v>
      </c>
      <c r="I195" s="16"/>
      <c r="J195" s="21">
        <f t="shared" si="18"/>
        <v>-2.4</v>
      </c>
      <c r="K195" s="22">
        <f t="shared" si="21"/>
        <v>-1026</v>
      </c>
      <c r="L195" s="16"/>
      <c r="M195" s="21">
        <f t="shared" si="19"/>
        <v>6.0324282400000007</v>
      </c>
      <c r="N195" s="22">
        <f t="shared" si="22"/>
        <v>759.02232421734607</v>
      </c>
      <c r="O195" s="16"/>
      <c r="P195" s="21">
        <f t="shared" si="20"/>
        <v>3.6324282400000008</v>
      </c>
      <c r="Q195" s="22">
        <f t="shared" si="23"/>
        <v>-266.97767578265376</v>
      </c>
    </row>
    <row r="196" spans="1:17" ht="15" customHeight="1" x14ac:dyDescent="0.25">
      <c r="A196" s="18">
        <v>43733</v>
      </c>
      <c r="B196" s="21">
        <v>0</v>
      </c>
      <c r="C196" s="21">
        <v>0.10455795</v>
      </c>
      <c r="D196" s="22">
        <f t="shared" si="16"/>
        <v>0.10455795</v>
      </c>
      <c r="E196" s="16"/>
      <c r="F196" s="21">
        <v>4.5</v>
      </c>
      <c r="G196" s="21">
        <v>0</v>
      </c>
      <c r="H196" s="22">
        <f t="shared" si="17"/>
        <v>4.5</v>
      </c>
      <c r="I196" s="16"/>
      <c r="J196" s="21">
        <f t="shared" si="18"/>
        <v>-4.5</v>
      </c>
      <c r="K196" s="22">
        <f t="shared" si="21"/>
        <v>-1030.5</v>
      </c>
      <c r="L196" s="16"/>
      <c r="M196" s="21">
        <f t="shared" si="19"/>
        <v>0.10455795</v>
      </c>
      <c r="N196" s="22">
        <f t="shared" si="22"/>
        <v>759.12688216734603</v>
      </c>
      <c r="O196" s="16"/>
      <c r="P196" s="21">
        <f t="shared" si="20"/>
        <v>-4.3954420499999998</v>
      </c>
      <c r="Q196" s="22">
        <f t="shared" si="23"/>
        <v>-271.37311783265375</v>
      </c>
    </row>
    <row r="197" spans="1:17" ht="15" customHeight="1" x14ac:dyDescent="0.25">
      <c r="A197" s="18">
        <v>43734</v>
      </c>
      <c r="B197" s="21">
        <v>0</v>
      </c>
      <c r="C197" s="21">
        <v>1.8598927536934573</v>
      </c>
      <c r="D197" s="22">
        <f t="shared" si="16"/>
        <v>1.8598927536934573</v>
      </c>
      <c r="E197" s="16"/>
      <c r="F197" s="21">
        <v>5</v>
      </c>
      <c r="G197" s="21">
        <v>0</v>
      </c>
      <c r="H197" s="22">
        <f t="shared" si="17"/>
        <v>5</v>
      </c>
      <c r="I197" s="16"/>
      <c r="J197" s="21">
        <f t="shared" si="18"/>
        <v>-5</v>
      </c>
      <c r="K197" s="22">
        <f t="shared" si="21"/>
        <v>-1035.5</v>
      </c>
      <c r="L197" s="16"/>
      <c r="M197" s="21">
        <f t="shared" si="19"/>
        <v>1.8598927536934573</v>
      </c>
      <c r="N197" s="22">
        <f t="shared" si="22"/>
        <v>760.98677492103945</v>
      </c>
      <c r="O197" s="16"/>
      <c r="P197" s="21">
        <f t="shared" si="20"/>
        <v>-3.1401072463065427</v>
      </c>
      <c r="Q197" s="22">
        <f t="shared" si="23"/>
        <v>-274.51322507896032</v>
      </c>
    </row>
    <row r="198" spans="1:17" ht="15" customHeight="1" x14ac:dyDescent="0.25">
      <c r="A198" s="18">
        <v>43735</v>
      </c>
      <c r="B198" s="21">
        <v>0</v>
      </c>
      <c r="C198" s="21">
        <v>16.48021438</v>
      </c>
      <c r="D198" s="22">
        <f t="shared" si="16"/>
        <v>16.48021438</v>
      </c>
      <c r="E198" s="16"/>
      <c r="F198" s="21">
        <v>4</v>
      </c>
      <c r="G198" s="21">
        <v>0</v>
      </c>
      <c r="H198" s="22">
        <f t="shared" si="17"/>
        <v>4</v>
      </c>
      <c r="I198" s="16"/>
      <c r="J198" s="21">
        <f t="shared" si="18"/>
        <v>-4</v>
      </c>
      <c r="K198" s="22">
        <f t="shared" si="21"/>
        <v>-1039.5</v>
      </c>
      <c r="L198" s="16"/>
      <c r="M198" s="21">
        <f t="shared" si="19"/>
        <v>16.48021438</v>
      </c>
      <c r="N198" s="22">
        <f t="shared" si="22"/>
        <v>777.46698930103946</v>
      </c>
      <c r="O198" s="16"/>
      <c r="P198" s="21">
        <f t="shared" si="20"/>
        <v>12.48021438</v>
      </c>
      <c r="Q198" s="22">
        <f t="shared" si="23"/>
        <v>-262.03301069896031</v>
      </c>
    </row>
    <row r="199" spans="1:17" ht="15" customHeight="1" x14ac:dyDescent="0.25">
      <c r="A199" s="18">
        <v>43738</v>
      </c>
      <c r="B199" s="21">
        <v>0</v>
      </c>
      <c r="C199" s="21">
        <v>0.24119658999999999</v>
      </c>
      <c r="D199" s="22">
        <f t="shared" si="16"/>
        <v>0.24119658999999999</v>
      </c>
      <c r="E199" s="16"/>
      <c r="F199" s="21">
        <v>1.2</v>
      </c>
      <c r="G199" s="21">
        <v>0</v>
      </c>
      <c r="H199" s="22">
        <f t="shared" si="17"/>
        <v>1.2</v>
      </c>
      <c r="I199" s="16"/>
      <c r="J199" s="21">
        <f t="shared" si="18"/>
        <v>-1.2</v>
      </c>
      <c r="K199" s="22">
        <f t="shared" si="21"/>
        <v>-1040.7</v>
      </c>
      <c r="L199" s="16"/>
      <c r="M199" s="21">
        <f t="shared" si="19"/>
        <v>0.24119658999999999</v>
      </c>
      <c r="N199" s="22">
        <f t="shared" si="22"/>
        <v>777.70818589103942</v>
      </c>
      <c r="O199" s="16"/>
      <c r="P199" s="21">
        <f t="shared" si="20"/>
        <v>-0.95880341000000002</v>
      </c>
      <c r="Q199" s="22">
        <f t="shared" si="23"/>
        <v>-262.99181410896028</v>
      </c>
    </row>
    <row r="200" spans="1:17" ht="15" customHeight="1" x14ac:dyDescent="0.25">
      <c r="A200" s="18">
        <v>43739</v>
      </c>
      <c r="B200" s="21">
        <v>0</v>
      </c>
      <c r="C200" s="21">
        <v>1.17897096</v>
      </c>
      <c r="D200" s="22">
        <f t="shared" si="16"/>
        <v>1.17897096</v>
      </c>
      <c r="E200" s="16"/>
      <c r="F200" s="21">
        <v>4.5</v>
      </c>
      <c r="G200" s="21">
        <v>0</v>
      </c>
      <c r="H200" s="22">
        <f t="shared" si="17"/>
        <v>4.5</v>
      </c>
      <c r="I200" s="16"/>
      <c r="J200" s="21">
        <f t="shared" si="18"/>
        <v>-4.5</v>
      </c>
      <c r="K200" s="22">
        <f t="shared" si="21"/>
        <v>-1045.2</v>
      </c>
      <c r="L200" s="16"/>
      <c r="M200" s="21">
        <f t="shared" si="19"/>
        <v>1.17897096</v>
      </c>
      <c r="N200" s="22">
        <f t="shared" si="22"/>
        <v>778.88715685103944</v>
      </c>
      <c r="O200" s="16"/>
      <c r="P200" s="21">
        <f t="shared" si="20"/>
        <v>-3.32102904</v>
      </c>
      <c r="Q200" s="22">
        <f t="shared" si="23"/>
        <v>-266.31284314896027</v>
      </c>
    </row>
    <row r="201" spans="1:17" ht="15" customHeight="1" x14ac:dyDescent="0.25">
      <c r="A201" s="18">
        <v>43740</v>
      </c>
      <c r="B201" s="21">
        <v>0</v>
      </c>
      <c r="C201" s="21">
        <v>5.5707979999999997E-2</v>
      </c>
      <c r="D201" s="22">
        <f t="shared" si="16"/>
        <v>5.5707979999999997E-2</v>
      </c>
      <c r="E201" s="16"/>
      <c r="F201" s="21">
        <v>7</v>
      </c>
      <c r="G201" s="21">
        <v>0</v>
      </c>
      <c r="H201" s="22">
        <f t="shared" si="17"/>
        <v>7</v>
      </c>
      <c r="I201" s="16"/>
      <c r="J201" s="21">
        <f t="shared" si="18"/>
        <v>-7</v>
      </c>
      <c r="K201" s="22">
        <f t="shared" si="21"/>
        <v>-1052.2</v>
      </c>
      <c r="L201" s="16"/>
      <c r="M201" s="21">
        <f t="shared" si="19"/>
        <v>5.5707979999999997E-2</v>
      </c>
      <c r="N201" s="22">
        <f t="shared" si="22"/>
        <v>778.9428648310394</v>
      </c>
      <c r="O201" s="16"/>
      <c r="P201" s="21">
        <f t="shared" si="20"/>
        <v>-6.9442920199999998</v>
      </c>
      <c r="Q201" s="22">
        <f t="shared" si="23"/>
        <v>-273.25713516896025</v>
      </c>
    </row>
    <row r="202" spans="1:17" ht="15" customHeight="1" x14ac:dyDescent="0.25">
      <c r="A202" s="18">
        <v>43741</v>
      </c>
      <c r="B202" s="21">
        <v>0</v>
      </c>
      <c r="C202" s="21">
        <v>2.3718184099999999</v>
      </c>
      <c r="D202" s="22">
        <f t="shared" si="16"/>
        <v>2.3718184099999999</v>
      </c>
      <c r="E202" s="16"/>
      <c r="F202" s="21">
        <v>2.5</v>
      </c>
      <c r="G202" s="21">
        <v>0</v>
      </c>
      <c r="H202" s="22">
        <f t="shared" si="17"/>
        <v>2.5</v>
      </c>
      <c r="I202" s="16"/>
      <c r="J202" s="21">
        <f t="shared" si="18"/>
        <v>-2.5</v>
      </c>
      <c r="K202" s="22">
        <f t="shared" si="21"/>
        <v>-1054.7</v>
      </c>
      <c r="L202" s="16"/>
      <c r="M202" s="21">
        <f t="shared" si="19"/>
        <v>2.3718184099999999</v>
      </c>
      <c r="N202" s="22">
        <f t="shared" si="22"/>
        <v>781.31468324103935</v>
      </c>
      <c r="O202" s="16"/>
      <c r="P202" s="21">
        <f t="shared" si="20"/>
        <v>-0.12818159000000007</v>
      </c>
      <c r="Q202" s="22">
        <f t="shared" si="23"/>
        <v>-273.38531675896024</v>
      </c>
    </row>
    <row r="203" spans="1:17" ht="15" customHeight="1" x14ac:dyDescent="0.25">
      <c r="A203" s="18">
        <v>43742</v>
      </c>
      <c r="B203" s="21">
        <v>0</v>
      </c>
      <c r="C203" s="21">
        <v>0.17485243999999997</v>
      </c>
      <c r="D203" s="22">
        <f t="shared" si="16"/>
        <v>0.17485243999999997</v>
      </c>
      <c r="E203" s="16"/>
      <c r="F203" s="21">
        <v>5</v>
      </c>
      <c r="G203" s="21">
        <v>0</v>
      </c>
      <c r="H203" s="22">
        <f t="shared" si="17"/>
        <v>5</v>
      </c>
      <c r="I203" s="16"/>
      <c r="J203" s="21">
        <f t="shared" si="18"/>
        <v>-5</v>
      </c>
      <c r="K203" s="22">
        <f t="shared" si="21"/>
        <v>-1059.7</v>
      </c>
      <c r="L203" s="16"/>
      <c r="M203" s="21">
        <f t="shared" si="19"/>
        <v>0.17485243999999997</v>
      </c>
      <c r="N203" s="22">
        <f t="shared" si="22"/>
        <v>781.48953568103934</v>
      </c>
      <c r="O203" s="16"/>
      <c r="P203" s="21">
        <f t="shared" si="20"/>
        <v>-4.8251475600000004</v>
      </c>
      <c r="Q203" s="22">
        <f t="shared" si="23"/>
        <v>-278.21046431896025</v>
      </c>
    </row>
    <row r="204" spans="1:17" ht="15" customHeight="1" x14ac:dyDescent="0.25">
      <c r="A204" s="18">
        <v>43745</v>
      </c>
      <c r="B204" s="21">
        <v>0</v>
      </c>
      <c r="C204" s="21">
        <v>2.2600100000000002E-3</v>
      </c>
      <c r="D204" s="22">
        <f t="shared" si="16"/>
        <v>2.2600100000000002E-3</v>
      </c>
      <c r="E204" s="16"/>
      <c r="F204" s="21">
        <v>5</v>
      </c>
      <c r="G204" s="21">
        <v>0</v>
      </c>
      <c r="H204" s="22">
        <f t="shared" si="17"/>
        <v>5</v>
      </c>
      <c r="I204" s="16"/>
      <c r="J204" s="21">
        <f t="shared" si="18"/>
        <v>-5</v>
      </c>
      <c r="K204" s="22">
        <f t="shared" si="21"/>
        <v>-1064.7</v>
      </c>
      <c r="L204" s="16"/>
      <c r="M204" s="21">
        <f t="shared" si="19"/>
        <v>2.2600100000000002E-3</v>
      </c>
      <c r="N204" s="22">
        <f t="shared" si="22"/>
        <v>781.49179569103933</v>
      </c>
      <c r="O204" s="16"/>
      <c r="P204" s="21">
        <f t="shared" si="20"/>
        <v>-4.9977399900000004</v>
      </c>
      <c r="Q204" s="22">
        <f t="shared" si="23"/>
        <v>-283.20820430896026</v>
      </c>
    </row>
    <row r="205" spans="1:17" ht="15" customHeight="1" x14ac:dyDescent="0.25">
      <c r="A205" s="18">
        <v>43746</v>
      </c>
      <c r="B205" s="21">
        <v>0</v>
      </c>
      <c r="C205" s="21">
        <v>35.232085479730337</v>
      </c>
      <c r="D205" s="22">
        <f t="shared" si="16"/>
        <v>35.232085479730337</v>
      </c>
      <c r="E205" s="16"/>
      <c r="F205" s="21">
        <v>3</v>
      </c>
      <c r="G205" s="21">
        <v>0</v>
      </c>
      <c r="H205" s="22">
        <f t="shared" si="17"/>
        <v>3</v>
      </c>
      <c r="I205" s="16"/>
      <c r="J205" s="21">
        <f t="shared" si="18"/>
        <v>-3</v>
      </c>
      <c r="K205" s="22">
        <f t="shared" si="21"/>
        <v>-1067.7</v>
      </c>
      <c r="L205" s="16"/>
      <c r="M205" s="21">
        <f t="shared" si="19"/>
        <v>35.232085479730337</v>
      </c>
      <c r="N205" s="22">
        <f t="shared" si="22"/>
        <v>816.72388117076969</v>
      </c>
      <c r="O205" s="16"/>
      <c r="P205" s="21">
        <f t="shared" si="20"/>
        <v>32.232085479730337</v>
      </c>
      <c r="Q205" s="22">
        <f t="shared" si="23"/>
        <v>-250.97611882922993</v>
      </c>
    </row>
    <row r="206" spans="1:17" ht="15" customHeight="1" x14ac:dyDescent="0.25">
      <c r="A206" s="18">
        <v>43747</v>
      </c>
      <c r="B206" s="21">
        <v>0</v>
      </c>
      <c r="C206" s="21">
        <v>4.5593000000000001E-4</v>
      </c>
      <c r="D206" s="22">
        <f t="shared" si="16"/>
        <v>4.5593000000000001E-4</v>
      </c>
      <c r="E206" s="16"/>
      <c r="F206" s="21">
        <v>4.3</v>
      </c>
      <c r="G206" s="21">
        <v>0</v>
      </c>
      <c r="H206" s="22">
        <f t="shared" si="17"/>
        <v>4.3</v>
      </c>
      <c r="I206" s="16"/>
      <c r="J206" s="21">
        <f t="shared" si="18"/>
        <v>-4.3</v>
      </c>
      <c r="K206" s="22">
        <f t="shared" si="21"/>
        <v>-1072</v>
      </c>
      <c r="L206" s="16"/>
      <c r="M206" s="21">
        <f t="shared" si="19"/>
        <v>4.5593000000000001E-4</v>
      </c>
      <c r="N206" s="22">
        <f t="shared" si="22"/>
        <v>816.72433710076973</v>
      </c>
      <c r="O206" s="16"/>
      <c r="P206" s="21">
        <f t="shared" si="20"/>
        <v>-4.2995440699999996</v>
      </c>
      <c r="Q206" s="22">
        <f t="shared" si="23"/>
        <v>-255.27566289922993</v>
      </c>
    </row>
    <row r="207" spans="1:17" ht="15" customHeight="1" x14ac:dyDescent="0.25">
      <c r="A207" s="18">
        <v>43748</v>
      </c>
      <c r="B207" s="21">
        <v>0</v>
      </c>
      <c r="C207" s="21">
        <v>20.403648960000002</v>
      </c>
      <c r="D207" s="22">
        <f t="shared" ref="D207:D263" si="24">B207+C207</f>
        <v>20.403648960000002</v>
      </c>
      <c r="E207" s="16"/>
      <c r="F207" s="21">
        <v>4.9000000000000004</v>
      </c>
      <c r="G207" s="21">
        <v>0</v>
      </c>
      <c r="H207" s="22">
        <f t="shared" ref="H207:H263" si="25">F207+G207</f>
        <v>4.9000000000000004</v>
      </c>
      <c r="I207" s="16"/>
      <c r="J207" s="21">
        <f t="shared" ref="J207:J263" si="26">B207-F207</f>
        <v>-4.9000000000000004</v>
      </c>
      <c r="K207" s="22">
        <f t="shared" si="21"/>
        <v>-1076.9000000000001</v>
      </c>
      <c r="L207" s="16"/>
      <c r="M207" s="21">
        <f t="shared" ref="M207:M263" si="27">C207-G207</f>
        <v>20.403648960000002</v>
      </c>
      <c r="N207" s="22">
        <f t="shared" si="22"/>
        <v>837.12798606076979</v>
      </c>
      <c r="O207" s="16"/>
      <c r="P207" s="21">
        <f t="shared" ref="P207:P263" si="28">J207+M207</f>
        <v>15.503648960000001</v>
      </c>
      <c r="Q207" s="22">
        <f t="shared" si="23"/>
        <v>-239.77201393922994</v>
      </c>
    </row>
    <row r="208" spans="1:17" ht="15" customHeight="1" x14ac:dyDescent="0.25">
      <c r="A208" s="18">
        <v>43749</v>
      </c>
      <c r="B208" s="21">
        <v>0</v>
      </c>
      <c r="C208" s="21">
        <v>1.7934769999999999E-2</v>
      </c>
      <c r="D208" s="22">
        <f t="shared" si="24"/>
        <v>1.7934769999999999E-2</v>
      </c>
      <c r="E208" s="16"/>
      <c r="F208" s="21">
        <v>5.2</v>
      </c>
      <c r="G208" s="21">
        <v>0</v>
      </c>
      <c r="H208" s="22">
        <f t="shared" si="25"/>
        <v>5.2</v>
      </c>
      <c r="I208" s="16"/>
      <c r="J208" s="21">
        <f t="shared" si="26"/>
        <v>-5.2</v>
      </c>
      <c r="K208" s="22">
        <f t="shared" ref="K208:K263" si="29">K207+J208</f>
        <v>-1082.1000000000001</v>
      </c>
      <c r="L208" s="16"/>
      <c r="M208" s="21">
        <f t="shared" si="27"/>
        <v>1.7934769999999999E-2</v>
      </c>
      <c r="N208" s="22">
        <f t="shared" ref="N208:N263" si="30">N207+M208</f>
        <v>837.1459208307698</v>
      </c>
      <c r="O208" s="16"/>
      <c r="P208" s="21">
        <f t="shared" si="28"/>
        <v>-5.1820652300000001</v>
      </c>
      <c r="Q208" s="22">
        <f t="shared" ref="Q208:Q263" si="31">Q207+P208</f>
        <v>-244.95407916922994</v>
      </c>
    </row>
    <row r="209" spans="1:17" ht="15" customHeight="1" x14ac:dyDescent="0.25">
      <c r="A209" s="18">
        <v>43752</v>
      </c>
      <c r="B209" s="21">
        <v>0</v>
      </c>
      <c r="C209" s="21">
        <v>3.9335725899999998</v>
      </c>
      <c r="D209" s="22">
        <f t="shared" si="24"/>
        <v>3.9335725899999998</v>
      </c>
      <c r="E209" s="16"/>
      <c r="F209" s="21">
        <v>13.1</v>
      </c>
      <c r="G209" s="21">
        <v>0</v>
      </c>
      <c r="H209" s="22">
        <f t="shared" si="25"/>
        <v>13.1</v>
      </c>
      <c r="I209" s="16"/>
      <c r="J209" s="21">
        <f t="shared" si="26"/>
        <v>-13.1</v>
      </c>
      <c r="K209" s="22">
        <f t="shared" si="29"/>
        <v>-1095.2</v>
      </c>
      <c r="L209" s="16"/>
      <c r="M209" s="21">
        <f t="shared" si="27"/>
        <v>3.9335725899999998</v>
      </c>
      <c r="N209" s="22">
        <f t="shared" si="30"/>
        <v>841.07949342076984</v>
      </c>
      <c r="O209" s="16"/>
      <c r="P209" s="21">
        <f t="shared" si="28"/>
        <v>-9.1664274100000007</v>
      </c>
      <c r="Q209" s="22">
        <f t="shared" si="31"/>
        <v>-254.12050657922995</v>
      </c>
    </row>
    <row r="210" spans="1:17" ht="15" customHeight="1" x14ac:dyDescent="0.25">
      <c r="A210" s="18">
        <v>43753</v>
      </c>
      <c r="B210" s="21">
        <v>0</v>
      </c>
      <c r="C210" s="21">
        <v>3.03633109</v>
      </c>
      <c r="D210" s="22">
        <f t="shared" si="24"/>
        <v>3.03633109</v>
      </c>
      <c r="E210" s="16"/>
      <c r="F210" s="21">
        <v>6.3</v>
      </c>
      <c r="G210" s="21">
        <v>0</v>
      </c>
      <c r="H210" s="22">
        <f t="shared" si="25"/>
        <v>6.3</v>
      </c>
      <c r="I210" s="16"/>
      <c r="J210" s="21">
        <f t="shared" si="26"/>
        <v>-6.3</v>
      </c>
      <c r="K210" s="22">
        <f t="shared" si="29"/>
        <v>-1101.5</v>
      </c>
      <c r="L210" s="16"/>
      <c r="M210" s="21">
        <f t="shared" si="27"/>
        <v>3.03633109</v>
      </c>
      <c r="N210" s="22">
        <f t="shared" si="30"/>
        <v>844.11582451076981</v>
      </c>
      <c r="O210" s="16"/>
      <c r="P210" s="21">
        <f t="shared" si="28"/>
        <v>-3.2636689099999998</v>
      </c>
      <c r="Q210" s="22">
        <f t="shared" si="31"/>
        <v>-257.38417548922996</v>
      </c>
    </row>
    <row r="211" spans="1:17" ht="15" customHeight="1" x14ac:dyDescent="0.25">
      <c r="A211" s="18">
        <v>43754</v>
      </c>
      <c r="B211" s="21">
        <v>0</v>
      </c>
      <c r="C211" s="21">
        <v>8.5260000000000007E-5</v>
      </c>
      <c r="D211" s="22">
        <f t="shared" si="24"/>
        <v>8.5260000000000007E-5</v>
      </c>
      <c r="E211" s="16"/>
      <c r="F211" s="21">
        <v>8.3000000000000007</v>
      </c>
      <c r="G211" s="21">
        <v>0</v>
      </c>
      <c r="H211" s="22">
        <f t="shared" si="25"/>
        <v>8.3000000000000007</v>
      </c>
      <c r="I211" s="16"/>
      <c r="J211" s="21">
        <f t="shared" si="26"/>
        <v>-8.3000000000000007</v>
      </c>
      <c r="K211" s="22">
        <f t="shared" si="29"/>
        <v>-1109.8</v>
      </c>
      <c r="L211" s="16"/>
      <c r="M211" s="21">
        <f t="shared" si="27"/>
        <v>8.5260000000000007E-5</v>
      </c>
      <c r="N211" s="22">
        <f t="shared" si="30"/>
        <v>844.1159097707698</v>
      </c>
      <c r="O211" s="16"/>
      <c r="P211" s="21">
        <f t="shared" si="28"/>
        <v>-8.2999147400000002</v>
      </c>
      <c r="Q211" s="22">
        <f t="shared" si="31"/>
        <v>-265.68409022922998</v>
      </c>
    </row>
    <row r="212" spans="1:17" ht="15" customHeight="1" x14ac:dyDescent="0.25">
      <c r="A212" s="18">
        <v>43755</v>
      </c>
      <c r="B212" s="21">
        <v>0</v>
      </c>
      <c r="C212" s="21">
        <v>0.56740709999999994</v>
      </c>
      <c r="D212" s="22">
        <f t="shared" si="24"/>
        <v>0.56740709999999994</v>
      </c>
      <c r="E212" s="16"/>
      <c r="F212" s="21">
        <v>9.1</v>
      </c>
      <c r="G212" s="21">
        <v>0</v>
      </c>
      <c r="H212" s="22">
        <f t="shared" si="25"/>
        <v>9.1</v>
      </c>
      <c r="I212" s="16"/>
      <c r="J212" s="21">
        <f t="shared" si="26"/>
        <v>-9.1</v>
      </c>
      <c r="K212" s="22">
        <f t="shared" si="29"/>
        <v>-1118.8999999999999</v>
      </c>
      <c r="L212" s="16"/>
      <c r="M212" s="21">
        <f t="shared" si="27"/>
        <v>0.56740709999999994</v>
      </c>
      <c r="N212" s="22">
        <f t="shared" si="30"/>
        <v>844.68331687076977</v>
      </c>
      <c r="O212" s="16"/>
      <c r="P212" s="21">
        <f t="shared" si="28"/>
        <v>-8.5325928999999991</v>
      </c>
      <c r="Q212" s="22">
        <f t="shared" si="31"/>
        <v>-274.21668312922998</v>
      </c>
    </row>
    <row r="213" spans="1:17" ht="15" customHeight="1" x14ac:dyDescent="0.25">
      <c r="A213" s="18">
        <v>43756</v>
      </c>
      <c r="B213" s="21">
        <v>0</v>
      </c>
      <c r="C213" s="21">
        <v>2.10422E-3</v>
      </c>
      <c r="D213" s="22">
        <f t="shared" si="24"/>
        <v>2.10422E-3</v>
      </c>
      <c r="E213" s="16"/>
      <c r="F213" s="21">
        <v>10.1</v>
      </c>
      <c r="G213" s="21">
        <v>0</v>
      </c>
      <c r="H213" s="22">
        <f t="shared" si="25"/>
        <v>10.1</v>
      </c>
      <c r="I213" s="16"/>
      <c r="J213" s="21">
        <f t="shared" si="26"/>
        <v>-10.1</v>
      </c>
      <c r="K213" s="22">
        <f t="shared" si="29"/>
        <v>-1128.9999999999998</v>
      </c>
      <c r="L213" s="16"/>
      <c r="M213" s="21">
        <f t="shared" si="27"/>
        <v>2.10422E-3</v>
      </c>
      <c r="N213" s="22">
        <f t="shared" si="30"/>
        <v>844.68542109076975</v>
      </c>
      <c r="O213" s="16"/>
      <c r="P213" s="21">
        <f t="shared" si="28"/>
        <v>-10.09789578</v>
      </c>
      <c r="Q213" s="22">
        <f t="shared" si="31"/>
        <v>-284.31457890922997</v>
      </c>
    </row>
    <row r="214" spans="1:17" ht="15" customHeight="1" x14ac:dyDescent="0.25">
      <c r="A214" s="18">
        <v>43759</v>
      </c>
      <c r="B214" s="21">
        <v>0</v>
      </c>
      <c r="C214" s="21">
        <v>6.1164725400000002</v>
      </c>
      <c r="D214" s="22">
        <f t="shared" si="24"/>
        <v>6.1164725400000002</v>
      </c>
      <c r="E214" s="16"/>
      <c r="F214" s="21">
        <v>10.5</v>
      </c>
      <c r="G214" s="21">
        <v>0</v>
      </c>
      <c r="H214" s="22">
        <f t="shared" si="25"/>
        <v>10.5</v>
      </c>
      <c r="I214" s="16"/>
      <c r="J214" s="21">
        <f t="shared" si="26"/>
        <v>-10.5</v>
      </c>
      <c r="K214" s="22">
        <f t="shared" si="29"/>
        <v>-1139.4999999999998</v>
      </c>
      <c r="L214" s="16"/>
      <c r="M214" s="21">
        <f t="shared" si="27"/>
        <v>6.1164725400000002</v>
      </c>
      <c r="N214" s="22">
        <f t="shared" si="30"/>
        <v>850.80189363076977</v>
      </c>
      <c r="O214" s="16"/>
      <c r="P214" s="21">
        <f t="shared" si="28"/>
        <v>-4.3835274599999998</v>
      </c>
      <c r="Q214" s="22">
        <f t="shared" si="31"/>
        <v>-288.69810636922995</v>
      </c>
    </row>
    <row r="215" spans="1:17" ht="15" customHeight="1" x14ac:dyDescent="0.25">
      <c r="A215" s="18">
        <v>43760</v>
      </c>
      <c r="B215" s="21">
        <v>0</v>
      </c>
      <c r="C215" s="21">
        <v>5.3390660700000003</v>
      </c>
      <c r="D215" s="22">
        <f t="shared" si="24"/>
        <v>5.3390660700000003</v>
      </c>
      <c r="E215" s="16"/>
      <c r="F215" s="21">
        <v>10</v>
      </c>
      <c r="G215" s="21">
        <v>2.6253099999999996E-3</v>
      </c>
      <c r="H215" s="22">
        <f t="shared" si="25"/>
        <v>10.002625310000001</v>
      </c>
      <c r="I215" s="16"/>
      <c r="J215" s="21">
        <f t="shared" si="26"/>
        <v>-10</v>
      </c>
      <c r="K215" s="22">
        <f t="shared" si="29"/>
        <v>-1149.4999999999998</v>
      </c>
      <c r="L215" s="16"/>
      <c r="M215" s="21">
        <f t="shared" si="27"/>
        <v>5.3364407600000003</v>
      </c>
      <c r="N215" s="22">
        <f t="shared" si="30"/>
        <v>856.13833439076973</v>
      </c>
      <c r="O215" s="16"/>
      <c r="P215" s="21">
        <f t="shared" si="28"/>
        <v>-4.6635592399999997</v>
      </c>
      <c r="Q215" s="22">
        <f t="shared" si="31"/>
        <v>-293.36166560922993</v>
      </c>
    </row>
    <row r="216" spans="1:17" ht="15" customHeight="1" x14ac:dyDescent="0.25">
      <c r="A216" s="18">
        <v>43761</v>
      </c>
      <c r="B216" s="21">
        <v>0</v>
      </c>
      <c r="C216" s="21">
        <v>8.5360100000000008E-2</v>
      </c>
      <c r="D216" s="22">
        <f t="shared" si="24"/>
        <v>8.5360100000000008E-2</v>
      </c>
      <c r="E216" s="16"/>
      <c r="F216" s="21">
        <v>8.5</v>
      </c>
      <c r="G216" s="21">
        <v>0</v>
      </c>
      <c r="H216" s="22">
        <f t="shared" si="25"/>
        <v>8.5</v>
      </c>
      <c r="I216" s="16"/>
      <c r="J216" s="21">
        <f t="shared" si="26"/>
        <v>-8.5</v>
      </c>
      <c r="K216" s="22">
        <f t="shared" si="29"/>
        <v>-1157.9999999999998</v>
      </c>
      <c r="L216" s="16"/>
      <c r="M216" s="21">
        <f t="shared" si="27"/>
        <v>8.5360100000000008E-2</v>
      </c>
      <c r="N216" s="22">
        <f t="shared" si="30"/>
        <v>856.22369449076973</v>
      </c>
      <c r="O216" s="16"/>
      <c r="P216" s="21">
        <f t="shared" si="28"/>
        <v>-8.4146398999999992</v>
      </c>
      <c r="Q216" s="22">
        <f t="shared" si="31"/>
        <v>-301.77630550922993</v>
      </c>
    </row>
    <row r="217" spans="1:17" ht="15" customHeight="1" x14ac:dyDescent="0.25">
      <c r="A217" s="18">
        <v>43762</v>
      </c>
      <c r="B217" s="21">
        <v>0</v>
      </c>
      <c r="C217" s="21">
        <v>0.59128220999999992</v>
      </c>
      <c r="D217" s="22">
        <f t="shared" si="24"/>
        <v>0.59128220999999992</v>
      </c>
      <c r="E217" s="16"/>
      <c r="F217" s="21">
        <v>5.5</v>
      </c>
      <c r="G217" s="21">
        <v>0</v>
      </c>
      <c r="H217" s="22">
        <f t="shared" si="25"/>
        <v>5.5</v>
      </c>
      <c r="I217" s="16"/>
      <c r="J217" s="21">
        <f t="shared" si="26"/>
        <v>-5.5</v>
      </c>
      <c r="K217" s="22">
        <f t="shared" si="29"/>
        <v>-1163.4999999999998</v>
      </c>
      <c r="L217" s="16"/>
      <c r="M217" s="21">
        <f t="shared" si="27"/>
        <v>0.59128220999999992</v>
      </c>
      <c r="N217" s="22">
        <f t="shared" si="30"/>
        <v>856.81497670076976</v>
      </c>
      <c r="O217" s="16"/>
      <c r="P217" s="21">
        <f t="shared" si="28"/>
        <v>-4.9087177899999999</v>
      </c>
      <c r="Q217" s="22">
        <f t="shared" si="31"/>
        <v>-306.68502329922995</v>
      </c>
    </row>
    <row r="218" spans="1:17" ht="15" customHeight="1" x14ac:dyDescent="0.25">
      <c r="A218" s="18">
        <v>43763</v>
      </c>
      <c r="B218" s="21">
        <v>0</v>
      </c>
      <c r="C218" s="21">
        <v>0</v>
      </c>
      <c r="D218" s="22">
        <f t="shared" si="24"/>
        <v>0</v>
      </c>
      <c r="E218" s="16"/>
      <c r="F218" s="21">
        <v>14</v>
      </c>
      <c r="G218" s="21">
        <v>0</v>
      </c>
      <c r="H218" s="22">
        <f t="shared" si="25"/>
        <v>14</v>
      </c>
      <c r="I218" s="16"/>
      <c r="J218" s="21">
        <f t="shared" si="26"/>
        <v>-14</v>
      </c>
      <c r="K218" s="22">
        <f t="shared" si="29"/>
        <v>-1177.4999999999998</v>
      </c>
      <c r="L218" s="16"/>
      <c r="M218" s="21">
        <f t="shared" si="27"/>
        <v>0</v>
      </c>
      <c r="N218" s="22">
        <f t="shared" si="30"/>
        <v>856.81497670076976</v>
      </c>
      <c r="O218" s="16"/>
      <c r="P218" s="21">
        <f t="shared" si="28"/>
        <v>-14</v>
      </c>
      <c r="Q218" s="22">
        <f t="shared" si="31"/>
        <v>-320.68502329922995</v>
      </c>
    </row>
    <row r="219" spans="1:17" ht="15" customHeight="1" x14ac:dyDescent="0.25">
      <c r="A219" s="18">
        <v>43766</v>
      </c>
      <c r="B219" s="21">
        <v>0</v>
      </c>
      <c r="C219" s="21">
        <v>0.22205369</v>
      </c>
      <c r="D219" s="22">
        <f t="shared" si="24"/>
        <v>0.22205369</v>
      </c>
      <c r="E219" s="16"/>
      <c r="F219" s="21">
        <v>15.5</v>
      </c>
      <c r="G219" s="21">
        <v>0</v>
      </c>
      <c r="H219" s="22">
        <f t="shared" si="25"/>
        <v>15.5</v>
      </c>
      <c r="I219" s="16"/>
      <c r="J219" s="21">
        <f t="shared" si="26"/>
        <v>-15.5</v>
      </c>
      <c r="K219" s="22">
        <f t="shared" si="29"/>
        <v>-1192.9999999999998</v>
      </c>
      <c r="L219" s="16"/>
      <c r="M219" s="21">
        <f t="shared" si="27"/>
        <v>0.22205369</v>
      </c>
      <c r="N219" s="22">
        <f t="shared" si="30"/>
        <v>857.03703039076981</v>
      </c>
      <c r="O219" s="16"/>
      <c r="P219" s="21">
        <f t="shared" si="28"/>
        <v>-15.277946310000001</v>
      </c>
      <c r="Q219" s="22">
        <f t="shared" si="31"/>
        <v>-335.96296960922996</v>
      </c>
    </row>
    <row r="220" spans="1:17" ht="15" customHeight="1" x14ac:dyDescent="0.25">
      <c r="A220" s="18">
        <v>43767</v>
      </c>
      <c r="B220" s="21">
        <v>0</v>
      </c>
      <c r="C220" s="21">
        <v>2.2925932999999996</v>
      </c>
      <c r="D220" s="22">
        <f t="shared" si="24"/>
        <v>2.2925932999999996</v>
      </c>
      <c r="E220" s="16"/>
      <c r="F220" s="21">
        <v>5.0999999999999996</v>
      </c>
      <c r="G220" s="21">
        <v>0</v>
      </c>
      <c r="H220" s="22">
        <f t="shared" si="25"/>
        <v>5.0999999999999996</v>
      </c>
      <c r="I220" s="16"/>
      <c r="J220" s="21">
        <f t="shared" si="26"/>
        <v>-5.0999999999999996</v>
      </c>
      <c r="K220" s="22">
        <f t="shared" si="29"/>
        <v>-1198.0999999999997</v>
      </c>
      <c r="L220" s="16"/>
      <c r="M220" s="21">
        <f t="shared" si="27"/>
        <v>2.2925932999999996</v>
      </c>
      <c r="N220" s="22">
        <f t="shared" si="30"/>
        <v>859.32962369076984</v>
      </c>
      <c r="O220" s="16"/>
      <c r="P220" s="21">
        <f t="shared" si="28"/>
        <v>-2.8074067</v>
      </c>
      <c r="Q220" s="22">
        <f t="shared" si="31"/>
        <v>-338.77037630922996</v>
      </c>
    </row>
    <row r="221" spans="1:17" ht="15" customHeight="1" x14ac:dyDescent="0.25">
      <c r="A221" s="18">
        <v>43768</v>
      </c>
      <c r="B221" s="21">
        <v>0</v>
      </c>
      <c r="C221" s="21">
        <v>16.488639679999999</v>
      </c>
      <c r="D221" s="22">
        <f t="shared" si="24"/>
        <v>16.488639679999999</v>
      </c>
      <c r="E221" s="16"/>
      <c r="F221" s="21">
        <v>2</v>
      </c>
      <c r="G221" s="21">
        <v>0</v>
      </c>
      <c r="H221" s="22">
        <f t="shared" si="25"/>
        <v>2</v>
      </c>
      <c r="I221" s="16"/>
      <c r="J221" s="21">
        <f t="shared" si="26"/>
        <v>-2</v>
      </c>
      <c r="K221" s="22">
        <f t="shared" si="29"/>
        <v>-1200.0999999999997</v>
      </c>
      <c r="L221" s="16"/>
      <c r="M221" s="21">
        <f t="shared" si="27"/>
        <v>16.488639679999999</v>
      </c>
      <c r="N221" s="22">
        <f t="shared" si="30"/>
        <v>875.81826337076984</v>
      </c>
      <c r="O221" s="16"/>
      <c r="P221" s="21">
        <f t="shared" si="28"/>
        <v>14.488639679999999</v>
      </c>
      <c r="Q221" s="22">
        <f t="shared" si="31"/>
        <v>-324.28173662922995</v>
      </c>
    </row>
    <row r="222" spans="1:17" ht="15" customHeight="1" x14ac:dyDescent="0.25">
      <c r="A222" s="18">
        <v>43769</v>
      </c>
      <c r="B222" s="21">
        <v>0</v>
      </c>
      <c r="C222" s="21">
        <v>13.522333949999998</v>
      </c>
      <c r="D222" s="22">
        <f t="shared" si="24"/>
        <v>13.522333949999998</v>
      </c>
      <c r="E222" s="16"/>
      <c r="F222" s="21">
        <v>3</v>
      </c>
      <c r="G222" s="21">
        <v>0</v>
      </c>
      <c r="H222" s="22">
        <f t="shared" si="25"/>
        <v>3</v>
      </c>
      <c r="I222" s="16"/>
      <c r="J222" s="21">
        <f t="shared" si="26"/>
        <v>-3</v>
      </c>
      <c r="K222" s="22">
        <f t="shared" si="29"/>
        <v>-1203.0999999999997</v>
      </c>
      <c r="L222" s="16"/>
      <c r="M222" s="21">
        <f t="shared" si="27"/>
        <v>13.522333949999998</v>
      </c>
      <c r="N222" s="22">
        <f t="shared" si="30"/>
        <v>889.3405973207698</v>
      </c>
      <c r="O222" s="16"/>
      <c r="P222" s="21">
        <f t="shared" si="28"/>
        <v>10.522333949999998</v>
      </c>
      <c r="Q222" s="22">
        <f t="shared" si="31"/>
        <v>-313.75940267922994</v>
      </c>
    </row>
    <row r="223" spans="1:17" ht="15" customHeight="1" x14ac:dyDescent="0.25">
      <c r="A223" s="18">
        <v>43770</v>
      </c>
      <c r="B223" s="21">
        <v>0</v>
      </c>
      <c r="C223" s="21">
        <v>0.34686219000000001</v>
      </c>
      <c r="D223" s="22">
        <f t="shared" si="24"/>
        <v>0.34686219000000001</v>
      </c>
      <c r="E223" s="16"/>
      <c r="F223" s="21">
        <v>2</v>
      </c>
      <c r="G223" s="21">
        <v>0</v>
      </c>
      <c r="H223" s="22">
        <f t="shared" si="25"/>
        <v>2</v>
      </c>
      <c r="I223" s="16"/>
      <c r="J223" s="21">
        <f t="shared" si="26"/>
        <v>-2</v>
      </c>
      <c r="K223" s="22">
        <f t="shared" si="29"/>
        <v>-1205.0999999999997</v>
      </c>
      <c r="L223" s="16"/>
      <c r="M223" s="21">
        <f t="shared" si="27"/>
        <v>0.34686219000000001</v>
      </c>
      <c r="N223" s="22">
        <f t="shared" si="30"/>
        <v>889.68745951076983</v>
      </c>
      <c r="O223" s="16"/>
      <c r="P223" s="21">
        <f t="shared" si="28"/>
        <v>-1.65313781</v>
      </c>
      <c r="Q223" s="22">
        <f t="shared" si="31"/>
        <v>-315.41254048922991</v>
      </c>
    </row>
    <row r="224" spans="1:17" ht="15" customHeight="1" x14ac:dyDescent="0.25">
      <c r="A224" s="18">
        <v>43773</v>
      </c>
      <c r="B224" s="21">
        <v>0</v>
      </c>
      <c r="C224" s="21">
        <v>2.6009209999999998E-2</v>
      </c>
      <c r="D224" s="22">
        <f t="shared" si="24"/>
        <v>2.6009209999999998E-2</v>
      </c>
      <c r="E224" s="16"/>
      <c r="F224" s="21">
        <v>0</v>
      </c>
      <c r="G224" s="21">
        <v>0</v>
      </c>
      <c r="H224" s="22">
        <f t="shared" si="25"/>
        <v>0</v>
      </c>
      <c r="I224" s="16"/>
      <c r="J224" s="21">
        <f t="shared" si="26"/>
        <v>0</v>
      </c>
      <c r="K224" s="22">
        <f t="shared" si="29"/>
        <v>-1205.0999999999997</v>
      </c>
      <c r="L224" s="16"/>
      <c r="M224" s="21">
        <f t="shared" si="27"/>
        <v>2.6009209999999998E-2</v>
      </c>
      <c r="N224" s="22">
        <f t="shared" si="30"/>
        <v>889.71346872076981</v>
      </c>
      <c r="O224" s="16"/>
      <c r="P224" s="21">
        <f t="shared" si="28"/>
        <v>2.6009209999999998E-2</v>
      </c>
      <c r="Q224" s="22">
        <f t="shared" si="31"/>
        <v>-315.38653127922993</v>
      </c>
    </row>
    <row r="225" spans="1:17" ht="15" customHeight="1" x14ac:dyDescent="0.25">
      <c r="A225" s="18">
        <f>+A224+1</f>
        <v>43774</v>
      </c>
      <c r="B225" s="21">
        <v>0</v>
      </c>
      <c r="C225" s="21">
        <v>17.903273753434416</v>
      </c>
      <c r="D225" s="22">
        <f t="shared" si="24"/>
        <v>17.903273753434416</v>
      </c>
      <c r="E225" s="16"/>
      <c r="F225" s="21">
        <v>1</v>
      </c>
      <c r="G225" s="21">
        <v>0</v>
      </c>
      <c r="H225" s="22">
        <f t="shared" si="25"/>
        <v>1</v>
      </c>
      <c r="I225" s="16"/>
      <c r="J225" s="21">
        <f t="shared" si="26"/>
        <v>-1</v>
      </c>
      <c r="K225" s="22">
        <f t="shared" si="29"/>
        <v>-1206.0999999999997</v>
      </c>
      <c r="L225" s="16"/>
      <c r="M225" s="21">
        <f t="shared" si="27"/>
        <v>17.903273753434416</v>
      </c>
      <c r="N225" s="22">
        <f t="shared" si="30"/>
        <v>907.61674247420422</v>
      </c>
      <c r="O225" s="16"/>
      <c r="P225" s="21">
        <f t="shared" si="28"/>
        <v>16.903273753434416</v>
      </c>
      <c r="Q225" s="22">
        <f t="shared" si="31"/>
        <v>-298.48325752579552</v>
      </c>
    </row>
    <row r="226" spans="1:17" ht="15" customHeight="1" x14ac:dyDescent="0.25">
      <c r="A226" s="18">
        <f t="shared" ref="A226:A228" si="32">+A225+1</f>
        <v>43775</v>
      </c>
      <c r="B226" s="21">
        <v>0</v>
      </c>
      <c r="C226" s="21">
        <v>2.11095E-2</v>
      </c>
      <c r="D226" s="22">
        <f t="shared" si="24"/>
        <v>2.11095E-2</v>
      </c>
      <c r="E226" s="16"/>
      <c r="F226" s="21">
        <v>3.5</v>
      </c>
      <c r="G226" s="21">
        <v>0</v>
      </c>
      <c r="H226" s="22">
        <f t="shared" si="25"/>
        <v>3.5</v>
      </c>
      <c r="I226" s="16"/>
      <c r="J226" s="21">
        <f t="shared" si="26"/>
        <v>-3.5</v>
      </c>
      <c r="K226" s="22">
        <f t="shared" si="29"/>
        <v>-1209.5999999999997</v>
      </c>
      <c r="L226" s="16"/>
      <c r="M226" s="21">
        <f t="shared" si="27"/>
        <v>2.11095E-2</v>
      </c>
      <c r="N226" s="22">
        <f t="shared" si="30"/>
        <v>907.63785197420418</v>
      </c>
      <c r="O226" s="16"/>
      <c r="P226" s="21">
        <f t="shared" si="28"/>
        <v>-3.4788904999999999</v>
      </c>
      <c r="Q226" s="22">
        <f t="shared" si="31"/>
        <v>-301.9621480257955</v>
      </c>
    </row>
    <row r="227" spans="1:17" ht="15" customHeight="1" x14ac:dyDescent="0.25">
      <c r="A227" s="18">
        <f t="shared" si="32"/>
        <v>43776</v>
      </c>
      <c r="B227" s="21">
        <v>0</v>
      </c>
      <c r="C227" s="21">
        <v>29.048332250000005</v>
      </c>
      <c r="D227" s="22">
        <f t="shared" si="24"/>
        <v>29.048332250000005</v>
      </c>
      <c r="E227" s="16"/>
      <c r="F227" s="21">
        <v>4.5</v>
      </c>
      <c r="G227" s="21">
        <v>0</v>
      </c>
      <c r="H227" s="22">
        <f t="shared" si="25"/>
        <v>4.5</v>
      </c>
      <c r="I227" s="16"/>
      <c r="J227" s="21">
        <f t="shared" si="26"/>
        <v>-4.5</v>
      </c>
      <c r="K227" s="22">
        <f t="shared" si="29"/>
        <v>-1214.0999999999997</v>
      </c>
      <c r="L227" s="16"/>
      <c r="M227" s="21">
        <f t="shared" si="27"/>
        <v>29.048332250000005</v>
      </c>
      <c r="N227" s="22">
        <f t="shared" si="30"/>
        <v>936.68618422420423</v>
      </c>
      <c r="O227" s="16"/>
      <c r="P227" s="21">
        <f t="shared" si="28"/>
        <v>24.548332250000005</v>
      </c>
      <c r="Q227" s="22">
        <f t="shared" si="31"/>
        <v>-277.41381577579551</v>
      </c>
    </row>
    <row r="228" spans="1:17" ht="15" customHeight="1" x14ac:dyDescent="0.25">
      <c r="A228" s="18">
        <f t="shared" si="32"/>
        <v>43777</v>
      </c>
      <c r="B228" s="21">
        <v>0</v>
      </c>
      <c r="C228" s="21">
        <v>3.8624200000000001E-3</v>
      </c>
      <c r="D228" s="22">
        <f t="shared" si="24"/>
        <v>3.8624200000000001E-3</v>
      </c>
      <c r="E228" s="16"/>
      <c r="F228" s="21">
        <v>4.5999999999999996</v>
      </c>
      <c r="G228" s="21">
        <v>0</v>
      </c>
      <c r="H228" s="22">
        <f t="shared" si="25"/>
        <v>4.5999999999999996</v>
      </c>
      <c r="I228" s="16"/>
      <c r="J228" s="21">
        <f t="shared" si="26"/>
        <v>-4.5999999999999996</v>
      </c>
      <c r="K228" s="22">
        <f t="shared" si="29"/>
        <v>-1218.6999999999996</v>
      </c>
      <c r="L228" s="16"/>
      <c r="M228" s="21">
        <f t="shared" si="27"/>
        <v>3.8624200000000001E-3</v>
      </c>
      <c r="N228" s="22">
        <f t="shared" si="30"/>
        <v>936.69004664420424</v>
      </c>
      <c r="O228" s="16"/>
      <c r="P228" s="21">
        <f t="shared" si="28"/>
        <v>-4.5961375799999997</v>
      </c>
      <c r="Q228" s="22">
        <f t="shared" si="31"/>
        <v>-282.00995335579552</v>
      </c>
    </row>
    <row r="229" spans="1:17" ht="15" customHeight="1" x14ac:dyDescent="0.25">
      <c r="A229" s="18">
        <v>43780</v>
      </c>
      <c r="B229" s="21">
        <v>0</v>
      </c>
      <c r="C229" s="21">
        <v>0.37371052999999999</v>
      </c>
      <c r="D229" s="22">
        <f t="shared" si="24"/>
        <v>0.37371052999999999</v>
      </c>
      <c r="E229" s="16"/>
      <c r="F229" s="21">
        <v>2</v>
      </c>
      <c r="G229" s="21">
        <v>0</v>
      </c>
      <c r="H229" s="22">
        <f t="shared" si="25"/>
        <v>2</v>
      </c>
      <c r="I229" s="16"/>
      <c r="J229" s="21">
        <f t="shared" si="26"/>
        <v>-2</v>
      </c>
      <c r="K229" s="22">
        <f t="shared" si="29"/>
        <v>-1220.6999999999996</v>
      </c>
      <c r="L229" s="16"/>
      <c r="M229" s="21">
        <f t="shared" si="27"/>
        <v>0.37371052999999999</v>
      </c>
      <c r="N229" s="22">
        <f t="shared" si="30"/>
        <v>937.06375717420428</v>
      </c>
      <c r="O229" s="16"/>
      <c r="P229" s="21">
        <f t="shared" si="28"/>
        <v>-1.6262894700000001</v>
      </c>
      <c r="Q229" s="22">
        <f t="shared" si="31"/>
        <v>-283.63624282579553</v>
      </c>
    </row>
    <row r="230" spans="1:17" ht="15" customHeight="1" x14ac:dyDescent="0.25">
      <c r="A230" s="18">
        <v>43781</v>
      </c>
      <c r="B230" s="21">
        <v>0</v>
      </c>
      <c r="C230" s="21">
        <v>22.84484119</v>
      </c>
      <c r="D230" s="22">
        <f t="shared" si="24"/>
        <v>22.84484119</v>
      </c>
      <c r="E230" s="16"/>
      <c r="F230" s="21">
        <v>2.5</v>
      </c>
      <c r="G230" s="21">
        <v>1.3548499999999999E-3</v>
      </c>
      <c r="H230" s="22">
        <f t="shared" si="25"/>
        <v>2.5013548499999998</v>
      </c>
      <c r="I230" s="16"/>
      <c r="J230" s="21">
        <f t="shared" si="26"/>
        <v>-2.5</v>
      </c>
      <c r="K230" s="22">
        <f t="shared" si="29"/>
        <v>-1223.1999999999996</v>
      </c>
      <c r="L230" s="16"/>
      <c r="M230" s="21">
        <f t="shared" si="27"/>
        <v>22.843486340000002</v>
      </c>
      <c r="N230" s="22">
        <f t="shared" si="30"/>
        <v>959.90724351420431</v>
      </c>
      <c r="O230" s="16"/>
      <c r="P230" s="21">
        <f t="shared" si="28"/>
        <v>20.343486340000002</v>
      </c>
      <c r="Q230" s="22">
        <f t="shared" si="31"/>
        <v>-263.29275648579551</v>
      </c>
    </row>
    <row r="231" spans="1:17" ht="15" customHeight="1" x14ac:dyDescent="0.25">
      <c r="A231" s="18">
        <v>43782</v>
      </c>
      <c r="B231" s="21">
        <v>0</v>
      </c>
      <c r="C231" s="21">
        <v>4.2857103700000003</v>
      </c>
      <c r="D231" s="22">
        <f t="shared" si="24"/>
        <v>4.2857103700000003</v>
      </c>
      <c r="E231" s="16"/>
      <c r="F231" s="21">
        <v>4</v>
      </c>
      <c r="G231" s="21">
        <v>0</v>
      </c>
      <c r="H231" s="22">
        <f t="shared" si="25"/>
        <v>4</v>
      </c>
      <c r="I231" s="16"/>
      <c r="J231" s="21">
        <f t="shared" si="26"/>
        <v>-4</v>
      </c>
      <c r="K231" s="22">
        <f t="shared" si="29"/>
        <v>-1227.1999999999996</v>
      </c>
      <c r="L231" s="16"/>
      <c r="M231" s="21">
        <f t="shared" si="27"/>
        <v>4.2857103700000003</v>
      </c>
      <c r="N231" s="22">
        <f t="shared" si="30"/>
        <v>964.19295388420426</v>
      </c>
      <c r="O231" s="16"/>
      <c r="P231" s="21">
        <f t="shared" si="28"/>
        <v>0.28571037000000032</v>
      </c>
      <c r="Q231" s="22">
        <f t="shared" si="31"/>
        <v>-263.0070461157955</v>
      </c>
    </row>
    <row r="232" spans="1:17" ht="15" customHeight="1" x14ac:dyDescent="0.25">
      <c r="A232" s="18">
        <v>43783</v>
      </c>
      <c r="B232" s="21">
        <v>0</v>
      </c>
      <c r="C232" s="21">
        <v>0.24107476999999999</v>
      </c>
      <c r="D232" s="22">
        <f t="shared" si="24"/>
        <v>0.24107476999999999</v>
      </c>
      <c r="E232" s="16"/>
      <c r="F232" s="21">
        <v>0</v>
      </c>
      <c r="G232" s="21">
        <v>0</v>
      </c>
      <c r="H232" s="22">
        <f t="shared" si="25"/>
        <v>0</v>
      </c>
      <c r="I232" s="16"/>
      <c r="J232" s="21">
        <f t="shared" si="26"/>
        <v>0</v>
      </c>
      <c r="K232" s="22">
        <f t="shared" si="29"/>
        <v>-1227.1999999999996</v>
      </c>
      <c r="L232" s="16"/>
      <c r="M232" s="21">
        <f t="shared" si="27"/>
        <v>0.24107476999999999</v>
      </c>
      <c r="N232" s="22">
        <f t="shared" si="30"/>
        <v>964.43402865420421</v>
      </c>
      <c r="O232" s="16"/>
      <c r="P232" s="21">
        <f t="shared" si="28"/>
        <v>0.24107476999999999</v>
      </c>
      <c r="Q232" s="22">
        <f t="shared" si="31"/>
        <v>-262.76597134579549</v>
      </c>
    </row>
    <row r="233" spans="1:17" ht="15" customHeight="1" x14ac:dyDescent="0.25">
      <c r="A233" s="18">
        <v>43784</v>
      </c>
      <c r="B233" s="21">
        <v>0</v>
      </c>
      <c r="C233" s="21">
        <v>3.690305E-2</v>
      </c>
      <c r="D233" s="22">
        <f t="shared" si="24"/>
        <v>3.690305E-2</v>
      </c>
      <c r="E233" s="16"/>
      <c r="F233" s="21">
        <v>0</v>
      </c>
      <c r="G233" s="21">
        <v>0</v>
      </c>
      <c r="H233" s="22">
        <f t="shared" si="25"/>
        <v>0</v>
      </c>
      <c r="I233" s="16"/>
      <c r="J233" s="21">
        <f t="shared" si="26"/>
        <v>0</v>
      </c>
      <c r="K233" s="22">
        <f t="shared" si="29"/>
        <v>-1227.1999999999996</v>
      </c>
      <c r="L233" s="16"/>
      <c r="M233" s="21">
        <f t="shared" si="27"/>
        <v>3.690305E-2</v>
      </c>
      <c r="N233" s="22">
        <f t="shared" si="30"/>
        <v>964.47093170420419</v>
      </c>
      <c r="O233" s="16"/>
      <c r="P233" s="21">
        <f t="shared" si="28"/>
        <v>3.690305E-2</v>
      </c>
      <c r="Q233" s="22">
        <f t="shared" si="31"/>
        <v>-262.72906829579551</v>
      </c>
    </row>
    <row r="234" spans="1:17" ht="15" customHeight="1" x14ac:dyDescent="0.25">
      <c r="A234" s="18">
        <v>43787</v>
      </c>
      <c r="B234" s="21">
        <v>0</v>
      </c>
      <c r="C234" s="21">
        <v>0</v>
      </c>
      <c r="D234" s="22">
        <f t="shared" si="24"/>
        <v>0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6"/>
        <v>0</v>
      </c>
      <c r="K234" s="22">
        <f t="shared" si="29"/>
        <v>-1227.1999999999996</v>
      </c>
      <c r="L234" s="16"/>
      <c r="M234" s="21">
        <f t="shared" si="27"/>
        <v>0</v>
      </c>
      <c r="N234" s="22">
        <f t="shared" si="30"/>
        <v>964.47093170420419</v>
      </c>
      <c r="O234" s="16"/>
      <c r="P234" s="21">
        <f t="shared" si="28"/>
        <v>0</v>
      </c>
      <c r="Q234" s="22">
        <f t="shared" si="31"/>
        <v>-262.72906829579551</v>
      </c>
    </row>
    <row r="235" spans="1:17" ht="15" customHeight="1" x14ac:dyDescent="0.25">
      <c r="A235" s="18">
        <v>43788</v>
      </c>
      <c r="B235" s="21">
        <v>0</v>
      </c>
      <c r="C235" s="21">
        <v>7.0354099999999998E-3</v>
      </c>
      <c r="D235" s="22">
        <f t="shared" si="24"/>
        <v>7.0354099999999998E-3</v>
      </c>
      <c r="E235" s="16"/>
      <c r="F235" s="21">
        <v>8</v>
      </c>
      <c r="G235" s="21">
        <v>0</v>
      </c>
      <c r="H235" s="22">
        <f t="shared" si="25"/>
        <v>8</v>
      </c>
      <c r="I235" s="16"/>
      <c r="J235" s="21">
        <f t="shared" si="26"/>
        <v>-8</v>
      </c>
      <c r="K235" s="22">
        <f t="shared" si="29"/>
        <v>-1235.1999999999996</v>
      </c>
      <c r="L235" s="16"/>
      <c r="M235" s="21">
        <f t="shared" si="27"/>
        <v>7.0354099999999998E-3</v>
      </c>
      <c r="N235" s="22">
        <f t="shared" si="30"/>
        <v>964.47796711420415</v>
      </c>
      <c r="O235" s="16"/>
      <c r="P235" s="21">
        <f t="shared" si="28"/>
        <v>-7.9929645899999997</v>
      </c>
      <c r="Q235" s="22">
        <f t="shared" si="31"/>
        <v>-270.7220328857955</v>
      </c>
    </row>
    <row r="236" spans="1:17" ht="15" customHeight="1" x14ac:dyDescent="0.25">
      <c r="A236" s="18">
        <v>43789</v>
      </c>
      <c r="B236" s="21">
        <v>0</v>
      </c>
      <c r="C236" s="21">
        <v>9.0537000000000007E-4</v>
      </c>
      <c r="D236" s="22">
        <f t="shared" si="24"/>
        <v>9.0537000000000007E-4</v>
      </c>
      <c r="E236" s="16"/>
      <c r="F236" s="21">
        <v>6</v>
      </c>
      <c r="G236" s="21">
        <v>0</v>
      </c>
      <c r="H236" s="22">
        <f t="shared" si="25"/>
        <v>6</v>
      </c>
      <c r="I236" s="16"/>
      <c r="J236" s="21">
        <f t="shared" si="26"/>
        <v>-6</v>
      </c>
      <c r="K236" s="22">
        <f t="shared" si="29"/>
        <v>-1241.1999999999996</v>
      </c>
      <c r="L236" s="16"/>
      <c r="M236" s="21">
        <f t="shared" si="27"/>
        <v>9.0537000000000007E-4</v>
      </c>
      <c r="N236" s="22">
        <f t="shared" si="30"/>
        <v>964.4788724842042</v>
      </c>
      <c r="O236" s="16"/>
      <c r="P236" s="21">
        <f t="shared" si="28"/>
        <v>-5.9990946300000001</v>
      </c>
      <c r="Q236" s="22">
        <f t="shared" si="31"/>
        <v>-276.7211275157955</v>
      </c>
    </row>
    <row r="237" spans="1:17" ht="15" customHeight="1" x14ac:dyDescent="0.25">
      <c r="A237" s="18">
        <v>43790</v>
      </c>
      <c r="B237" s="21">
        <v>0</v>
      </c>
      <c r="C237" s="21">
        <v>7.0510895799999993</v>
      </c>
      <c r="D237" s="22">
        <f t="shared" si="24"/>
        <v>7.0510895799999993</v>
      </c>
      <c r="E237" s="16"/>
      <c r="F237" s="21">
        <v>5</v>
      </c>
      <c r="G237" s="21">
        <v>0</v>
      </c>
      <c r="H237" s="22">
        <f t="shared" si="25"/>
        <v>5</v>
      </c>
      <c r="I237" s="16"/>
      <c r="J237" s="21">
        <f t="shared" si="26"/>
        <v>-5</v>
      </c>
      <c r="K237" s="22">
        <f t="shared" si="29"/>
        <v>-1246.1999999999996</v>
      </c>
      <c r="L237" s="16"/>
      <c r="M237" s="21">
        <f t="shared" si="27"/>
        <v>7.0510895799999993</v>
      </c>
      <c r="N237" s="22">
        <f t="shared" si="30"/>
        <v>971.52996206420426</v>
      </c>
      <c r="O237" s="16"/>
      <c r="P237" s="21">
        <f t="shared" si="28"/>
        <v>2.0510895799999993</v>
      </c>
      <c r="Q237" s="22">
        <f t="shared" si="31"/>
        <v>-274.67003793579551</v>
      </c>
    </row>
    <row r="238" spans="1:17" ht="15" customHeight="1" x14ac:dyDescent="0.25">
      <c r="A238" s="18">
        <v>43791</v>
      </c>
      <c r="B238" s="21">
        <v>0</v>
      </c>
      <c r="C238" s="21">
        <v>4.8766540000000004E-2</v>
      </c>
      <c r="D238" s="22">
        <f t="shared" si="24"/>
        <v>4.8766540000000004E-2</v>
      </c>
      <c r="E238" s="16"/>
      <c r="F238" s="21">
        <v>1.5</v>
      </c>
      <c r="G238" s="21">
        <v>0</v>
      </c>
      <c r="H238" s="22">
        <f t="shared" si="25"/>
        <v>1.5</v>
      </c>
      <c r="I238" s="16"/>
      <c r="J238" s="21">
        <f t="shared" si="26"/>
        <v>-1.5</v>
      </c>
      <c r="K238" s="22">
        <f t="shared" si="29"/>
        <v>-1247.6999999999996</v>
      </c>
      <c r="L238" s="16"/>
      <c r="M238" s="21">
        <f t="shared" si="27"/>
        <v>4.8766540000000004E-2</v>
      </c>
      <c r="N238" s="22">
        <f t="shared" si="30"/>
        <v>971.57872860420423</v>
      </c>
      <c r="O238" s="16"/>
      <c r="P238" s="21">
        <f t="shared" si="28"/>
        <v>-1.4512334600000001</v>
      </c>
      <c r="Q238" s="22">
        <f t="shared" si="31"/>
        <v>-276.12127139579553</v>
      </c>
    </row>
    <row r="239" spans="1:17" ht="15" customHeight="1" x14ac:dyDescent="0.25">
      <c r="A239" s="18">
        <v>43794</v>
      </c>
      <c r="B239" s="21">
        <v>0</v>
      </c>
      <c r="C239" s="21">
        <v>0.26655458000000004</v>
      </c>
      <c r="D239" s="22">
        <f t="shared" si="24"/>
        <v>0.26655458000000004</v>
      </c>
      <c r="E239" s="16"/>
      <c r="F239" s="21">
        <v>4</v>
      </c>
      <c r="G239" s="21">
        <v>0</v>
      </c>
      <c r="H239" s="22">
        <f t="shared" si="25"/>
        <v>4</v>
      </c>
      <c r="I239" s="16"/>
      <c r="J239" s="21">
        <f t="shared" si="26"/>
        <v>-4</v>
      </c>
      <c r="K239" s="22">
        <f t="shared" si="29"/>
        <v>-1251.6999999999996</v>
      </c>
      <c r="L239" s="16"/>
      <c r="M239" s="21">
        <f t="shared" si="27"/>
        <v>0.26655458000000004</v>
      </c>
      <c r="N239" s="22">
        <f t="shared" si="30"/>
        <v>971.84528318420428</v>
      </c>
      <c r="O239" s="16"/>
      <c r="P239" s="21">
        <f t="shared" si="28"/>
        <v>-3.7334454199999998</v>
      </c>
      <c r="Q239" s="22">
        <f t="shared" si="31"/>
        <v>-279.85471681579554</v>
      </c>
    </row>
    <row r="240" spans="1:17" ht="15" customHeight="1" x14ac:dyDescent="0.25">
      <c r="A240" s="18">
        <v>43795</v>
      </c>
      <c r="B240" s="21">
        <v>0</v>
      </c>
      <c r="C240" s="21">
        <v>1.6162010000000001E-2</v>
      </c>
      <c r="D240" s="22">
        <f t="shared" si="24"/>
        <v>1.6162010000000001E-2</v>
      </c>
      <c r="E240" s="16"/>
      <c r="F240" s="21">
        <v>5</v>
      </c>
      <c r="G240" s="21">
        <v>0</v>
      </c>
      <c r="H240" s="22">
        <f t="shared" si="25"/>
        <v>5</v>
      </c>
      <c r="I240" s="16"/>
      <c r="J240" s="21">
        <f t="shared" si="26"/>
        <v>-5</v>
      </c>
      <c r="K240" s="22">
        <f t="shared" si="29"/>
        <v>-1256.6999999999996</v>
      </c>
      <c r="L240" s="16"/>
      <c r="M240" s="21">
        <f t="shared" si="27"/>
        <v>1.6162010000000001E-2</v>
      </c>
      <c r="N240" s="22">
        <f t="shared" si="30"/>
        <v>971.86144519420429</v>
      </c>
      <c r="O240" s="16"/>
      <c r="P240" s="21">
        <f t="shared" si="28"/>
        <v>-4.9838379899999996</v>
      </c>
      <c r="Q240" s="22">
        <f t="shared" si="31"/>
        <v>-284.83855480579552</v>
      </c>
    </row>
    <row r="241" spans="1:17" ht="15" customHeight="1" x14ac:dyDescent="0.25">
      <c r="A241" s="18">
        <v>43796</v>
      </c>
      <c r="B241" s="21">
        <v>0</v>
      </c>
      <c r="C241" s="21">
        <v>0</v>
      </c>
      <c r="D241" s="22">
        <f t="shared" si="24"/>
        <v>0</v>
      </c>
      <c r="E241" s="16"/>
      <c r="F241" s="21">
        <v>6</v>
      </c>
      <c r="G241" s="21">
        <v>0</v>
      </c>
      <c r="H241" s="22">
        <f t="shared" si="25"/>
        <v>6</v>
      </c>
      <c r="I241" s="16"/>
      <c r="J241" s="21">
        <f t="shared" si="26"/>
        <v>-6</v>
      </c>
      <c r="K241" s="22">
        <f t="shared" si="29"/>
        <v>-1262.6999999999996</v>
      </c>
      <c r="L241" s="16"/>
      <c r="M241" s="21">
        <f t="shared" si="27"/>
        <v>0</v>
      </c>
      <c r="N241" s="22">
        <f t="shared" si="30"/>
        <v>971.86144519420429</v>
      </c>
      <c r="O241" s="16"/>
      <c r="P241" s="21">
        <f t="shared" si="28"/>
        <v>-6</v>
      </c>
      <c r="Q241" s="22">
        <f t="shared" si="31"/>
        <v>-290.83855480579552</v>
      </c>
    </row>
    <row r="242" spans="1:17" ht="15" customHeight="1" x14ac:dyDescent="0.25">
      <c r="A242" s="18">
        <v>43797</v>
      </c>
      <c r="B242" s="21">
        <v>0</v>
      </c>
      <c r="C242" s="21">
        <v>16.441836179999999</v>
      </c>
      <c r="D242" s="22">
        <f t="shared" si="24"/>
        <v>16.441836179999999</v>
      </c>
      <c r="E242" s="16"/>
      <c r="F242" s="21">
        <v>0</v>
      </c>
      <c r="G242" s="21">
        <v>0</v>
      </c>
      <c r="H242" s="22">
        <f t="shared" si="25"/>
        <v>0</v>
      </c>
      <c r="I242" s="16"/>
      <c r="J242" s="21">
        <f t="shared" si="26"/>
        <v>0</v>
      </c>
      <c r="K242" s="22">
        <f t="shared" si="29"/>
        <v>-1262.6999999999996</v>
      </c>
      <c r="L242" s="16"/>
      <c r="M242" s="21">
        <f t="shared" si="27"/>
        <v>16.441836179999999</v>
      </c>
      <c r="N242" s="22">
        <f t="shared" si="30"/>
        <v>988.30328137420429</v>
      </c>
      <c r="O242" s="16"/>
      <c r="P242" s="21">
        <f t="shared" si="28"/>
        <v>16.441836179999999</v>
      </c>
      <c r="Q242" s="22">
        <f t="shared" si="31"/>
        <v>-274.39671862579553</v>
      </c>
    </row>
    <row r="243" spans="1:17" ht="15" customHeight="1" x14ac:dyDescent="0.25">
      <c r="A243" s="18">
        <v>43798</v>
      </c>
      <c r="B243" s="21">
        <v>0</v>
      </c>
      <c r="C243" s="21">
        <v>2.9057599999999999E-2</v>
      </c>
      <c r="D243" s="22">
        <f t="shared" si="24"/>
        <v>2.9057599999999999E-2</v>
      </c>
      <c r="E243" s="16"/>
      <c r="F243" s="21">
        <v>2.2999999999999998</v>
      </c>
      <c r="G243" s="21">
        <v>0</v>
      </c>
      <c r="H243" s="22">
        <f t="shared" si="25"/>
        <v>2.2999999999999998</v>
      </c>
      <c r="I243" s="16"/>
      <c r="J243" s="21">
        <f t="shared" si="26"/>
        <v>-2.2999999999999998</v>
      </c>
      <c r="K243" s="22">
        <f t="shared" si="29"/>
        <v>-1264.9999999999995</v>
      </c>
      <c r="L243" s="16"/>
      <c r="M243" s="21">
        <f t="shared" si="27"/>
        <v>2.9057599999999999E-2</v>
      </c>
      <c r="N243" s="22">
        <f t="shared" si="30"/>
        <v>988.33233897420428</v>
      </c>
      <c r="O243" s="16"/>
      <c r="P243" s="21">
        <f t="shared" si="28"/>
        <v>-2.2709424</v>
      </c>
      <c r="Q243" s="22">
        <f t="shared" si="31"/>
        <v>-276.66766102579555</v>
      </c>
    </row>
    <row r="244" spans="1:17" ht="15" customHeight="1" x14ac:dyDescent="0.25">
      <c r="A244" s="18">
        <v>43801</v>
      </c>
      <c r="B244" s="21">
        <v>0</v>
      </c>
      <c r="C244" s="21">
        <v>0.14441526999999998</v>
      </c>
      <c r="D244" s="22">
        <f t="shared" si="24"/>
        <v>0.14441526999999998</v>
      </c>
      <c r="E244" s="16"/>
      <c r="F244" s="21">
        <v>1.9</v>
      </c>
      <c r="G244" s="21">
        <v>0</v>
      </c>
      <c r="H244" s="22">
        <f t="shared" si="25"/>
        <v>1.9</v>
      </c>
      <c r="I244" s="16"/>
      <c r="J244" s="21">
        <f t="shared" si="26"/>
        <v>-1.9</v>
      </c>
      <c r="K244" s="22">
        <f t="shared" si="29"/>
        <v>-1266.8999999999996</v>
      </c>
      <c r="L244" s="16"/>
      <c r="M244" s="21">
        <f t="shared" si="27"/>
        <v>0.14441526999999998</v>
      </c>
      <c r="N244" s="22">
        <f t="shared" si="30"/>
        <v>988.47675424420424</v>
      </c>
      <c r="O244" s="16"/>
      <c r="P244" s="21">
        <f t="shared" si="28"/>
        <v>-1.7555847299999998</v>
      </c>
      <c r="Q244" s="22">
        <f t="shared" si="31"/>
        <v>-278.42324575579556</v>
      </c>
    </row>
    <row r="245" spans="1:17" ht="15" customHeight="1" x14ac:dyDescent="0.25">
      <c r="A245" s="18">
        <v>43802</v>
      </c>
      <c r="B245" s="21">
        <v>0</v>
      </c>
      <c r="C245" s="21">
        <v>12.652315130000002</v>
      </c>
      <c r="D245" s="22">
        <f t="shared" si="24"/>
        <v>12.652315130000002</v>
      </c>
      <c r="E245" s="16"/>
      <c r="F245" s="21">
        <v>0</v>
      </c>
      <c r="G245" s="21">
        <v>0</v>
      </c>
      <c r="H245" s="22">
        <f t="shared" si="25"/>
        <v>0</v>
      </c>
      <c r="I245" s="16"/>
      <c r="J245" s="21">
        <f t="shared" si="26"/>
        <v>0</v>
      </c>
      <c r="K245" s="22">
        <f t="shared" si="29"/>
        <v>-1266.8999999999996</v>
      </c>
      <c r="L245" s="16"/>
      <c r="M245" s="21">
        <f t="shared" si="27"/>
        <v>12.652315130000002</v>
      </c>
      <c r="N245" s="22">
        <f t="shared" si="30"/>
        <v>1001.1290693742043</v>
      </c>
      <c r="O245" s="16"/>
      <c r="P245" s="21">
        <f t="shared" si="28"/>
        <v>12.652315130000002</v>
      </c>
      <c r="Q245" s="22">
        <f t="shared" si="31"/>
        <v>-265.77093062579559</v>
      </c>
    </row>
    <row r="246" spans="1:17" ht="15" customHeight="1" x14ac:dyDescent="0.25">
      <c r="A246" s="18">
        <v>43803</v>
      </c>
      <c r="B246" s="21">
        <v>0</v>
      </c>
      <c r="C246" s="21">
        <v>2.6306490000000002E-2</v>
      </c>
      <c r="D246" s="22">
        <f t="shared" si="24"/>
        <v>2.6306490000000002E-2</v>
      </c>
      <c r="E246" s="16"/>
      <c r="F246" s="21">
        <v>0</v>
      </c>
      <c r="G246" s="21">
        <v>0</v>
      </c>
      <c r="H246" s="22">
        <f t="shared" si="25"/>
        <v>0</v>
      </c>
      <c r="I246" s="16"/>
      <c r="J246" s="21">
        <f t="shared" si="26"/>
        <v>0</v>
      </c>
      <c r="K246" s="22">
        <f t="shared" si="29"/>
        <v>-1266.8999999999996</v>
      </c>
      <c r="L246" s="16"/>
      <c r="M246" s="21">
        <f t="shared" si="27"/>
        <v>2.6306490000000002E-2</v>
      </c>
      <c r="N246" s="22">
        <f t="shared" si="30"/>
        <v>1001.1553758642043</v>
      </c>
      <c r="O246" s="16"/>
      <c r="P246" s="21">
        <f t="shared" si="28"/>
        <v>2.6306490000000002E-2</v>
      </c>
      <c r="Q246" s="22">
        <f t="shared" si="31"/>
        <v>-265.74462413579556</v>
      </c>
    </row>
    <row r="247" spans="1:17" ht="15" customHeight="1" x14ac:dyDescent="0.25">
      <c r="A247" s="18">
        <v>43804</v>
      </c>
      <c r="B247" s="21">
        <v>0</v>
      </c>
      <c r="C247" s="21">
        <v>8.7999849819638403</v>
      </c>
      <c r="D247" s="22">
        <f t="shared" si="24"/>
        <v>8.7999849819638403</v>
      </c>
      <c r="E247" s="16"/>
      <c r="F247" s="21">
        <v>1.5</v>
      </c>
      <c r="G247" s="21">
        <v>0</v>
      </c>
      <c r="H247" s="22">
        <f t="shared" si="25"/>
        <v>1.5</v>
      </c>
      <c r="I247" s="16"/>
      <c r="J247" s="21">
        <f t="shared" si="26"/>
        <v>-1.5</v>
      </c>
      <c r="K247" s="22">
        <f t="shared" si="29"/>
        <v>-1268.3999999999996</v>
      </c>
      <c r="L247" s="16"/>
      <c r="M247" s="21">
        <f t="shared" si="27"/>
        <v>8.7999849819638403</v>
      </c>
      <c r="N247" s="22">
        <f t="shared" si="30"/>
        <v>1009.9553608461681</v>
      </c>
      <c r="O247" s="16"/>
      <c r="P247" s="21">
        <f t="shared" si="28"/>
        <v>7.2999849819638403</v>
      </c>
      <c r="Q247" s="22">
        <f t="shared" si="31"/>
        <v>-258.4446391538317</v>
      </c>
    </row>
    <row r="248" spans="1:17" ht="15" customHeight="1" x14ac:dyDescent="0.25">
      <c r="A248" s="18">
        <v>43805</v>
      </c>
      <c r="B248" s="21">
        <v>0</v>
      </c>
      <c r="C248" s="21">
        <v>0.17999768000000002</v>
      </c>
      <c r="D248" s="22">
        <f t="shared" si="24"/>
        <v>0.17999768000000002</v>
      </c>
      <c r="E248" s="16"/>
      <c r="F248" s="21">
        <v>0</v>
      </c>
      <c r="G248" s="21">
        <v>0</v>
      </c>
      <c r="H248" s="22">
        <f t="shared" si="25"/>
        <v>0</v>
      </c>
      <c r="I248" s="16"/>
      <c r="J248" s="21">
        <f t="shared" si="26"/>
        <v>0</v>
      </c>
      <c r="K248" s="22">
        <f t="shared" si="29"/>
        <v>-1268.3999999999996</v>
      </c>
      <c r="L248" s="16"/>
      <c r="M248" s="21">
        <f t="shared" si="27"/>
        <v>0.17999768000000002</v>
      </c>
      <c r="N248" s="22">
        <f t="shared" si="30"/>
        <v>1010.1353585261681</v>
      </c>
      <c r="O248" s="16"/>
      <c r="P248" s="21">
        <f t="shared" si="28"/>
        <v>0.17999768000000002</v>
      </c>
      <c r="Q248" s="22">
        <f t="shared" si="31"/>
        <v>-258.26464147383172</v>
      </c>
    </row>
    <row r="249" spans="1:17" ht="15" customHeight="1" x14ac:dyDescent="0.25">
      <c r="A249" s="18">
        <v>43808</v>
      </c>
      <c r="B249" s="21">
        <v>0</v>
      </c>
      <c r="C249" s="21">
        <v>1.50311E-3</v>
      </c>
      <c r="D249" s="22">
        <f t="shared" si="24"/>
        <v>1.50311E-3</v>
      </c>
      <c r="E249" s="16"/>
      <c r="F249" s="21">
        <v>0</v>
      </c>
      <c r="G249" s="21">
        <v>0</v>
      </c>
      <c r="H249" s="22">
        <f t="shared" si="25"/>
        <v>0</v>
      </c>
      <c r="I249" s="16"/>
      <c r="J249" s="21">
        <f t="shared" si="26"/>
        <v>0</v>
      </c>
      <c r="K249" s="22">
        <f t="shared" si="29"/>
        <v>-1268.3999999999996</v>
      </c>
      <c r="L249" s="16"/>
      <c r="M249" s="21">
        <f t="shared" si="27"/>
        <v>1.50311E-3</v>
      </c>
      <c r="N249" s="22">
        <f t="shared" si="30"/>
        <v>1010.1368616361682</v>
      </c>
      <c r="O249" s="16"/>
      <c r="P249" s="21">
        <f t="shared" si="28"/>
        <v>1.50311E-3</v>
      </c>
      <c r="Q249" s="22">
        <f t="shared" si="31"/>
        <v>-258.26313836383173</v>
      </c>
    </row>
    <row r="250" spans="1:17" ht="15" customHeight="1" x14ac:dyDescent="0.25">
      <c r="A250" s="18">
        <v>43809</v>
      </c>
      <c r="B250" s="21">
        <v>0</v>
      </c>
      <c r="C250" s="21">
        <v>52.185900061126269</v>
      </c>
      <c r="D250" s="22">
        <f t="shared" si="24"/>
        <v>52.185900061126269</v>
      </c>
      <c r="E250" s="16"/>
      <c r="F250" s="21">
        <v>3</v>
      </c>
      <c r="G250" s="21">
        <v>0</v>
      </c>
      <c r="H250" s="22">
        <f t="shared" si="25"/>
        <v>3</v>
      </c>
      <c r="I250" s="16"/>
      <c r="J250" s="21">
        <f t="shared" si="26"/>
        <v>-3</v>
      </c>
      <c r="K250" s="22">
        <f t="shared" si="29"/>
        <v>-1271.3999999999996</v>
      </c>
      <c r="L250" s="16"/>
      <c r="M250" s="21">
        <f t="shared" si="27"/>
        <v>52.185900061126269</v>
      </c>
      <c r="N250" s="22">
        <f t="shared" si="30"/>
        <v>1062.3227616972945</v>
      </c>
      <c r="O250" s="16"/>
      <c r="P250" s="21">
        <f t="shared" si="28"/>
        <v>49.185900061126269</v>
      </c>
      <c r="Q250" s="22">
        <f t="shared" si="31"/>
        <v>-209.07723830270547</v>
      </c>
    </row>
    <row r="251" spans="1:17" ht="15" customHeight="1" x14ac:dyDescent="0.25">
      <c r="A251" s="18">
        <v>43810</v>
      </c>
      <c r="B251" s="21">
        <v>0</v>
      </c>
      <c r="C251" s="21">
        <v>0.36053020000000002</v>
      </c>
      <c r="D251" s="22">
        <f t="shared" si="24"/>
        <v>0.36053020000000002</v>
      </c>
      <c r="E251" s="16"/>
      <c r="F251" s="21">
        <v>0</v>
      </c>
      <c r="G251" s="21">
        <v>0</v>
      </c>
      <c r="H251" s="22">
        <f t="shared" si="25"/>
        <v>0</v>
      </c>
      <c r="I251" s="16"/>
      <c r="J251" s="21">
        <f t="shared" si="26"/>
        <v>0</v>
      </c>
      <c r="K251" s="22">
        <f t="shared" si="29"/>
        <v>-1271.3999999999996</v>
      </c>
      <c r="L251" s="16"/>
      <c r="M251" s="21">
        <f t="shared" si="27"/>
        <v>0.36053020000000002</v>
      </c>
      <c r="N251" s="22">
        <f t="shared" si="30"/>
        <v>1062.6832918972946</v>
      </c>
      <c r="O251" s="16"/>
      <c r="P251" s="21">
        <f t="shared" si="28"/>
        <v>0.36053020000000002</v>
      </c>
      <c r="Q251" s="22">
        <f t="shared" si="31"/>
        <v>-208.71670810270547</v>
      </c>
    </row>
    <row r="252" spans="1:17" ht="15" customHeight="1" x14ac:dyDescent="0.25">
      <c r="A252" s="18">
        <v>43811</v>
      </c>
      <c r="B252" s="21">
        <v>0</v>
      </c>
      <c r="C252" s="21">
        <v>5.4118347608912272</v>
      </c>
      <c r="D252" s="22">
        <f t="shared" si="24"/>
        <v>5.4118347608912272</v>
      </c>
      <c r="E252" s="16"/>
      <c r="F252" s="21">
        <v>0</v>
      </c>
      <c r="G252" s="21">
        <v>0</v>
      </c>
      <c r="H252" s="22">
        <f t="shared" si="25"/>
        <v>0</v>
      </c>
      <c r="I252" s="16"/>
      <c r="J252" s="21">
        <f t="shared" si="26"/>
        <v>0</v>
      </c>
      <c r="K252" s="22">
        <f t="shared" si="29"/>
        <v>-1271.3999999999996</v>
      </c>
      <c r="L252" s="16"/>
      <c r="M252" s="21">
        <f t="shared" si="27"/>
        <v>5.4118347608912272</v>
      </c>
      <c r="N252" s="22">
        <f t="shared" si="30"/>
        <v>1068.0951266581858</v>
      </c>
      <c r="O252" s="16"/>
      <c r="P252" s="21">
        <f t="shared" si="28"/>
        <v>5.4118347608912272</v>
      </c>
      <c r="Q252" s="22">
        <f t="shared" si="31"/>
        <v>-203.30487334181424</v>
      </c>
    </row>
    <row r="253" spans="1:17" ht="15" customHeight="1" x14ac:dyDescent="0.25">
      <c r="A253" s="18">
        <v>43812</v>
      </c>
      <c r="B253" s="21">
        <v>0</v>
      </c>
      <c r="C253" s="21">
        <v>4.4597814000000007</v>
      </c>
      <c r="D253" s="22">
        <f t="shared" si="24"/>
        <v>4.4597814000000007</v>
      </c>
      <c r="E253" s="16"/>
      <c r="F253" s="21">
        <v>2</v>
      </c>
      <c r="G253" s="21">
        <v>0</v>
      </c>
      <c r="H253" s="22">
        <f t="shared" si="25"/>
        <v>2</v>
      </c>
      <c r="I253" s="16"/>
      <c r="J253" s="21">
        <f t="shared" si="26"/>
        <v>-2</v>
      </c>
      <c r="K253" s="22">
        <f t="shared" si="29"/>
        <v>-1273.3999999999996</v>
      </c>
      <c r="L253" s="16"/>
      <c r="M253" s="21">
        <f t="shared" si="27"/>
        <v>4.4597814000000007</v>
      </c>
      <c r="N253" s="22">
        <f t="shared" si="30"/>
        <v>1072.5549080581859</v>
      </c>
      <c r="O253" s="16"/>
      <c r="P253" s="21">
        <f t="shared" si="28"/>
        <v>2.4597814000000007</v>
      </c>
      <c r="Q253" s="22">
        <f t="shared" si="31"/>
        <v>-200.84509194181425</v>
      </c>
    </row>
    <row r="254" spans="1:17" ht="15" customHeight="1" x14ac:dyDescent="0.25">
      <c r="A254" s="18">
        <v>43815</v>
      </c>
      <c r="B254" s="21">
        <v>0</v>
      </c>
      <c r="C254" s="21">
        <v>0.31801557000000003</v>
      </c>
      <c r="D254" s="22">
        <f t="shared" si="24"/>
        <v>0.31801557000000003</v>
      </c>
      <c r="E254" s="16"/>
      <c r="F254" s="21">
        <v>2.5</v>
      </c>
      <c r="G254" s="21">
        <v>0</v>
      </c>
      <c r="H254" s="22">
        <f t="shared" si="25"/>
        <v>2.5</v>
      </c>
      <c r="I254" s="16"/>
      <c r="J254" s="21">
        <f t="shared" si="26"/>
        <v>-2.5</v>
      </c>
      <c r="K254" s="22">
        <f t="shared" si="29"/>
        <v>-1275.8999999999996</v>
      </c>
      <c r="L254" s="16"/>
      <c r="M254" s="21">
        <f t="shared" si="27"/>
        <v>0.31801557000000003</v>
      </c>
      <c r="N254" s="22">
        <f t="shared" si="30"/>
        <v>1072.8729236281858</v>
      </c>
      <c r="O254" s="16"/>
      <c r="P254" s="21">
        <f t="shared" si="28"/>
        <v>-2.18198443</v>
      </c>
      <c r="Q254" s="22">
        <f t="shared" si="31"/>
        <v>-203.02707637181425</v>
      </c>
    </row>
    <row r="255" spans="1:17" ht="15" customHeight="1" x14ac:dyDescent="0.25">
      <c r="A255" s="18">
        <v>43816</v>
      </c>
      <c r="B255" s="21">
        <v>0</v>
      </c>
      <c r="C255" s="21">
        <v>2.4299847454298336</v>
      </c>
      <c r="D255" s="22">
        <f t="shared" si="24"/>
        <v>2.4299847454298336</v>
      </c>
      <c r="E255" s="16"/>
      <c r="F255" s="21">
        <v>0</v>
      </c>
      <c r="G255" s="21">
        <v>0</v>
      </c>
      <c r="H255" s="22">
        <f t="shared" si="25"/>
        <v>0</v>
      </c>
      <c r="I255" s="16"/>
      <c r="J255" s="21">
        <f t="shared" si="26"/>
        <v>0</v>
      </c>
      <c r="K255" s="22">
        <f t="shared" si="29"/>
        <v>-1275.8999999999996</v>
      </c>
      <c r="L255" s="16"/>
      <c r="M255" s="21">
        <f t="shared" si="27"/>
        <v>2.4299847454298336</v>
      </c>
      <c r="N255" s="22">
        <f t="shared" si="30"/>
        <v>1075.3029083736158</v>
      </c>
      <c r="O255" s="16"/>
      <c r="P255" s="21">
        <f t="shared" si="28"/>
        <v>2.4299847454298336</v>
      </c>
      <c r="Q255" s="22">
        <f t="shared" si="31"/>
        <v>-200.59709162638441</v>
      </c>
    </row>
    <row r="256" spans="1:17" ht="15" customHeight="1" x14ac:dyDescent="0.25">
      <c r="A256" s="18">
        <v>43817</v>
      </c>
      <c r="B256" s="21">
        <v>0</v>
      </c>
      <c r="C256" s="21">
        <v>3.3321050000000005E-2</v>
      </c>
      <c r="D256" s="22">
        <f t="shared" si="24"/>
        <v>3.3321050000000005E-2</v>
      </c>
      <c r="E256" s="16"/>
      <c r="F256" s="21">
        <v>0</v>
      </c>
      <c r="G256" s="21">
        <v>0</v>
      </c>
      <c r="H256" s="22">
        <f t="shared" si="25"/>
        <v>0</v>
      </c>
      <c r="I256" s="16"/>
      <c r="J256" s="21">
        <f t="shared" si="26"/>
        <v>0</v>
      </c>
      <c r="K256" s="22">
        <f t="shared" si="29"/>
        <v>-1275.8999999999996</v>
      </c>
      <c r="L256" s="16"/>
      <c r="M256" s="21">
        <f t="shared" si="27"/>
        <v>3.3321050000000005E-2</v>
      </c>
      <c r="N256" s="22">
        <f t="shared" si="30"/>
        <v>1075.3362294236158</v>
      </c>
      <c r="O256" s="16"/>
      <c r="P256" s="21">
        <f t="shared" si="28"/>
        <v>3.3321050000000005E-2</v>
      </c>
      <c r="Q256" s="22">
        <f t="shared" si="31"/>
        <v>-200.5637705763844</v>
      </c>
    </row>
    <row r="257" spans="1:18" ht="15" customHeight="1" x14ac:dyDescent="0.25">
      <c r="A257" s="18">
        <v>43818</v>
      </c>
      <c r="B257" s="21">
        <v>0</v>
      </c>
      <c r="C257" s="21">
        <v>17.492128748717171</v>
      </c>
      <c r="D257" s="22">
        <f t="shared" si="24"/>
        <v>17.492128748717171</v>
      </c>
      <c r="E257" s="16"/>
      <c r="F257" s="21">
        <v>0</v>
      </c>
      <c r="G257" s="21">
        <v>0</v>
      </c>
      <c r="H257" s="22">
        <f t="shared" si="25"/>
        <v>0</v>
      </c>
      <c r="I257" s="16"/>
      <c r="J257" s="21">
        <f t="shared" si="26"/>
        <v>0</v>
      </c>
      <c r="K257" s="22">
        <f t="shared" si="29"/>
        <v>-1275.8999999999996</v>
      </c>
      <c r="L257" s="16"/>
      <c r="M257" s="21">
        <f t="shared" si="27"/>
        <v>17.492128748717171</v>
      </c>
      <c r="N257" s="22">
        <f t="shared" si="30"/>
        <v>1092.8283581723331</v>
      </c>
      <c r="O257" s="16"/>
      <c r="P257" s="21">
        <f t="shared" si="28"/>
        <v>17.492128748717171</v>
      </c>
      <c r="Q257" s="22">
        <f t="shared" si="31"/>
        <v>-183.07164182766724</v>
      </c>
    </row>
    <row r="258" spans="1:18" ht="15" customHeight="1" x14ac:dyDescent="0.25">
      <c r="A258" s="18">
        <v>43819</v>
      </c>
      <c r="B258" s="21">
        <v>0</v>
      </c>
      <c r="C258" s="21">
        <v>8.9827749999999998E-2</v>
      </c>
      <c r="D258" s="22">
        <f t="shared" si="24"/>
        <v>8.9827749999999998E-2</v>
      </c>
      <c r="E258" s="16"/>
      <c r="F258" s="21">
        <v>0</v>
      </c>
      <c r="G258" s="21">
        <v>0</v>
      </c>
      <c r="H258" s="22">
        <f t="shared" si="25"/>
        <v>0</v>
      </c>
      <c r="I258" s="16"/>
      <c r="J258" s="21">
        <f t="shared" si="26"/>
        <v>0</v>
      </c>
      <c r="K258" s="22">
        <f t="shared" si="29"/>
        <v>-1275.8999999999996</v>
      </c>
      <c r="L258" s="16"/>
      <c r="M258" s="21">
        <f t="shared" si="27"/>
        <v>8.9827749999999998E-2</v>
      </c>
      <c r="N258" s="22">
        <f t="shared" si="30"/>
        <v>1092.9181859223331</v>
      </c>
      <c r="O258" s="16"/>
      <c r="P258" s="21">
        <f t="shared" si="28"/>
        <v>8.9827749999999998E-2</v>
      </c>
      <c r="Q258" s="22">
        <f t="shared" si="31"/>
        <v>-182.98181407766722</v>
      </c>
    </row>
    <row r="259" spans="1:18" ht="15" customHeight="1" x14ac:dyDescent="0.25">
      <c r="A259" s="18">
        <v>43822</v>
      </c>
      <c r="B259" s="21">
        <v>0</v>
      </c>
      <c r="C259" s="21">
        <v>39.082976516252735</v>
      </c>
      <c r="D259" s="22">
        <f t="shared" si="24"/>
        <v>39.082976516252735</v>
      </c>
      <c r="E259" s="16"/>
      <c r="F259" s="21">
        <v>0</v>
      </c>
      <c r="G259" s="21">
        <v>0</v>
      </c>
      <c r="H259" s="22">
        <f t="shared" si="25"/>
        <v>0</v>
      </c>
      <c r="I259" s="16"/>
      <c r="J259" s="21">
        <f t="shared" si="26"/>
        <v>0</v>
      </c>
      <c r="K259" s="22">
        <f t="shared" si="29"/>
        <v>-1275.8999999999996</v>
      </c>
      <c r="L259" s="16"/>
      <c r="M259" s="21">
        <f t="shared" si="27"/>
        <v>39.082976516252735</v>
      </c>
      <c r="N259" s="22">
        <f t="shared" si="30"/>
        <v>1132.0011624385859</v>
      </c>
      <c r="O259" s="16"/>
      <c r="P259" s="21">
        <f t="shared" si="28"/>
        <v>39.082976516252735</v>
      </c>
      <c r="Q259" s="22">
        <f t="shared" si="31"/>
        <v>-143.8988375614145</v>
      </c>
    </row>
    <row r="260" spans="1:18" ht="15" customHeight="1" x14ac:dyDescent="0.25">
      <c r="A260" s="18">
        <v>43823</v>
      </c>
      <c r="B260" s="21">
        <v>0</v>
      </c>
      <c r="C260" s="21">
        <v>0</v>
      </c>
      <c r="D260" s="22">
        <f t="shared" si="24"/>
        <v>0</v>
      </c>
      <c r="E260" s="16"/>
      <c r="F260" s="21">
        <v>9.5</v>
      </c>
      <c r="G260" s="21">
        <v>0</v>
      </c>
      <c r="H260" s="22">
        <f t="shared" si="25"/>
        <v>9.5</v>
      </c>
      <c r="I260" s="16"/>
      <c r="J260" s="21">
        <f t="shared" si="26"/>
        <v>-9.5</v>
      </c>
      <c r="K260" s="22">
        <f t="shared" si="29"/>
        <v>-1285.3999999999996</v>
      </c>
      <c r="L260" s="16"/>
      <c r="M260" s="21">
        <f t="shared" si="27"/>
        <v>0</v>
      </c>
      <c r="N260" s="22">
        <f t="shared" si="30"/>
        <v>1132.0011624385859</v>
      </c>
      <c r="O260" s="16"/>
      <c r="P260" s="21">
        <f t="shared" si="28"/>
        <v>-9.5</v>
      </c>
      <c r="Q260" s="22">
        <f t="shared" si="31"/>
        <v>-153.3988375614145</v>
      </c>
    </row>
    <row r="261" spans="1:18" ht="15" customHeight="1" x14ac:dyDescent="0.25">
      <c r="A261" s="18">
        <v>43825</v>
      </c>
      <c r="B261" s="21">
        <v>0</v>
      </c>
      <c r="C261" s="21">
        <v>16.082077479999999</v>
      </c>
      <c r="D261" s="22">
        <f t="shared" si="24"/>
        <v>16.082077479999999</v>
      </c>
      <c r="E261" s="16"/>
      <c r="F261" s="21">
        <v>5</v>
      </c>
      <c r="G261" s="21">
        <v>0</v>
      </c>
      <c r="H261" s="22">
        <f t="shared" si="25"/>
        <v>5</v>
      </c>
      <c r="I261" s="16"/>
      <c r="J261" s="21">
        <f t="shared" si="26"/>
        <v>-5</v>
      </c>
      <c r="K261" s="22">
        <f t="shared" si="29"/>
        <v>-1290.3999999999996</v>
      </c>
      <c r="L261" s="16"/>
      <c r="M261" s="21">
        <f t="shared" si="27"/>
        <v>16.082077479999999</v>
      </c>
      <c r="N261" s="22">
        <f t="shared" si="30"/>
        <v>1148.0832399185858</v>
      </c>
      <c r="O261" s="16"/>
      <c r="P261" s="21">
        <f t="shared" si="28"/>
        <v>11.082077479999999</v>
      </c>
      <c r="Q261" s="22">
        <f t="shared" si="31"/>
        <v>-142.31676008141449</v>
      </c>
    </row>
    <row r="262" spans="1:18" ht="15" customHeight="1" x14ac:dyDescent="0.25">
      <c r="A262" s="18">
        <v>43826</v>
      </c>
      <c r="B262" s="21">
        <v>0</v>
      </c>
      <c r="C262" s="21">
        <v>15.000214320156196</v>
      </c>
      <c r="D262" s="22">
        <f t="shared" si="24"/>
        <v>15.000214320156196</v>
      </c>
      <c r="E262" s="16"/>
      <c r="F262" s="21">
        <v>5</v>
      </c>
      <c r="G262" s="21">
        <v>0</v>
      </c>
      <c r="H262" s="22">
        <f t="shared" si="25"/>
        <v>5</v>
      </c>
      <c r="I262" s="16"/>
      <c r="J262" s="21">
        <f t="shared" si="26"/>
        <v>-5</v>
      </c>
      <c r="K262" s="22">
        <f t="shared" si="29"/>
        <v>-1295.3999999999996</v>
      </c>
      <c r="L262" s="16"/>
      <c r="M262" s="21">
        <f t="shared" si="27"/>
        <v>15.000214320156196</v>
      </c>
      <c r="N262" s="22">
        <f t="shared" si="30"/>
        <v>1163.083454238742</v>
      </c>
      <c r="O262" s="16"/>
      <c r="P262" s="21">
        <f t="shared" si="28"/>
        <v>10.000214320156196</v>
      </c>
      <c r="Q262" s="22">
        <f t="shared" si="31"/>
        <v>-132.31654576125828</v>
      </c>
    </row>
    <row r="263" spans="1:18" ht="15" customHeight="1" x14ac:dyDescent="0.25">
      <c r="A263" s="42">
        <v>43829</v>
      </c>
      <c r="B263" s="41">
        <v>0</v>
      </c>
      <c r="C263" s="41">
        <v>0.75608238000000005</v>
      </c>
      <c r="D263" s="41">
        <f t="shared" si="24"/>
        <v>0.75608238000000005</v>
      </c>
      <c r="E263" s="16"/>
      <c r="F263" s="41">
        <v>0</v>
      </c>
      <c r="G263" s="41">
        <v>0</v>
      </c>
      <c r="H263" s="41">
        <f t="shared" si="25"/>
        <v>0</v>
      </c>
      <c r="I263" s="16"/>
      <c r="J263" s="41">
        <f t="shared" si="26"/>
        <v>0</v>
      </c>
      <c r="K263" s="41">
        <f t="shared" si="29"/>
        <v>-1295.3999999999996</v>
      </c>
      <c r="L263" s="16"/>
      <c r="M263" s="41">
        <f t="shared" si="27"/>
        <v>0.75608238000000005</v>
      </c>
      <c r="N263" s="41">
        <f t="shared" si="30"/>
        <v>1163.8395366187419</v>
      </c>
      <c r="O263" s="16"/>
      <c r="P263" s="41">
        <f t="shared" si="28"/>
        <v>0.75608238000000005</v>
      </c>
      <c r="Q263" s="41">
        <f t="shared" si="31"/>
        <v>-131.56046338125827</v>
      </c>
    </row>
    <row r="264" spans="1:18" x14ac:dyDescent="0.25">
      <c r="A264" s="29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53"/>
    </row>
    <row r="265" spans="1:18" x14ac:dyDescent="0.25">
      <c r="A265" s="33" t="s">
        <v>17</v>
      </c>
      <c r="C265" s="36"/>
      <c r="D265" s="36"/>
      <c r="F265" s="36"/>
      <c r="G265" s="36"/>
      <c r="H265" s="36"/>
      <c r="Q265" s="51"/>
      <c r="R265" s="49"/>
    </row>
    <row r="266" spans="1:18" x14ac:dyDescent="0.25">
      <c r="A266" s="34" t="s">
        <v>13</v>
      </c>
      <c r="D266" s="36"/>
      <c r="E266" s="36"/>
      <c r="F266" s="36"/>
      <c r="M266" s="36"/>
      <c r="N266" s="36"/>
      <c r="Q266" s="51"/>
    </row>
    <row r="267" spans="1:18" x14ac:dyDescent="0.25">
      <c r="C267" s="54"/>
      <c r="F267" s="36"/>
      <c r="Q267" s="51"/>
    </row>
    <row r="268" spans="1:18" x14ac:dyDescent="0.25">
      <c r="D268" s="54"/>
      <c r="N268" s="51"/>
      <c r="Q268" s="51"/>
    </row>
    <row r="269" spans="1:18" x14ac:dyDescent="0.25">
      <c r="C269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1" tint="0.34998626667073579"/>
  </sheetPr>
  <dimension ref="A1:R269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43102</v>
      </c>
      <c r="B14" s="21">
        <v>0</v>
      </c>
      <c r="C14" s="21">
        <v>0</v>
      </c>
      <c r="D14" s="22">
        <f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43103</v>
      </c>
      <c r="B15" s="21">
        <v>0</v>
      </c>
      <c r="C15" s="21">
        <v>0</v>
      </c>
      <c r="D15" s="22">
        <f t="shared" ref="D15:D78" si="0">B15+C15</f>
        <v>0</v>
      </c>
      <c r="E15" s="16"/>
      <c r="F15" s="21">
        <v>0</v>
      </c>
      <c r="G15" s="21">
        <v>0</v>
      </c>
      <c r="H15" s="22">
        <f t="shared" ref="H15:H78" si="1">F15+G15</f>
        <v>0</v>
      </c>
      <c r="I15" s="16"/>
      <c r="J15" s="21">
        <f t="shared" ref="J15:J78" si="2">B15-F15</f>
        <v>0</v>
      </c>
      <c r="K15" s="22">
        <f>K14+J15</f>
        <v>0</v>
      </c>
      <c r="L15" s="16"/>
      <c r="M15" s="21">
        <f t="shared" ref="M15:M78" si="3">C15-G15</f>
        <v>0</v>
      </c>
      <c r="N15" s="22">
        <f>N14+M15</f>
        <v>0</v>
      </c>
      <c r="O15" s="16"/>
      <c r="P15" s="21">
        <f t="shared" ref="P15:P78" si="4">J15+M15</f>
        <v>0</v>
      </c>
      <c r="Q15" s="22">
        <f>Q14+P15</f>
        <v>0</v>
      </c>
    </row>
    <row r="16" spans="1:17" ht="15" customHeight="1" x14ac:dyDescent="0.25">
      <c r="A16" s="18">
        <v>43104</v>
      </c>
      <c r="B16" s="21">
        <v>0</v>
      </c>
      <c r="C16" s="21">
        <v>0</v>
      </c>
      <c r="D16" s="22">
        <f t="shared" si="0"/>
        <v>0</v>
      </c>
      <c r="E16" s="16"/>
      <c r="F16" s="21">
        <v>6.6</v>
      </c>
      <c r="G16" s="21">
        <v>0</v>
      </c>
      <c r="H16" s="22">
        <f t="shared" si="1"/>
        <v>6.6</v>
      </c>
      <c r="I16" s="16"/>
      <c r="J16" s="21">
        <f t="shared" si="2"/>
        <v>-6.6</v>
      </c>
      <c r="K16" s="22">
        <f t="shared" ref="K16:K79" si="5">K15+J16</f>
        <v>-6.6</v>
      </c>
      <c r="L16" s="16"/>
      <c r="M16" s="21">
        <f t="shared" si="3"/>
        <v>0</v>
      </c>
      <c r="N16" s="22">
        <f t="shared" ref="N16:N79" si="6">N15+M16</f>
        <v>0</v>
      </c>
      <c r="O16" s="16"/>
      <c r="P16" s="21">
        <f t="shared" si="4"/>
        <v>-6.6</v>
      </c>
      <c r="Q16" s="22">
        <f t="shared" ref="Q16:Q79" si="7">Q15+P16</f>
        <v>-6.6</v>
      </c>
    </row>
    <row r="17" spans="1:17" ht="15" customHeight="1" x14ac:dyDescent="0.25">
      <c r="A17" s="18">
        <v>43105</v>
      </c>
      <c r="B17" s="21">
        <v>0</v>
      </c>
      <c r="C17" s="21">
        <v>0</v>
      </c>
      <c r="D17" s="22">
        <f t="shared" si="0"/>
        <v>0</v>
      </c>
      <c r="E17" s="16"/>
      <c r="F17" s="21">
        <v>0</v>
      </c>
      <c r="G17" s="21">
        <v>0</v>
      </c>
      <c r="H17" s="22">
        <f t="shared" si="1"/>
        <v>0</v>
      </c>
      <c r="I17" s="16"/>
      <c r="J17" s="21">
        <f t="shared" si="2"/>
        <v>0</v>
      </c>
      <c r="K17" s="22">
        <f t="shared" si="5"/>
        <v>-6.6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si="4"/>
        <v>0</v>
      </c>
      <c r="Q17" s="22">
        <f t="shared" si="7"/>
        <v>-6.6</v>
      </c>
    </row>
    <row r="18" spans="1:17" ht="15" customHeight="1" x14ac:dyDescent="0.25">
      <c r="A18" s="18">
        <v>43108</v>
      </c>
      <c r="B18" s="21">
        <v>0</v>
      </c>
      <c r="C18" s="21">
        <v>0</v>
      </c>
      <c r="D18" s="22">
        <f t="shared" si="0"/>
        <v>0</v>
      </c>
      <c r="E18" s="16"/>
      <c r="F18" s="21">
        <v>6</v>
      </c>
      <c r="G18" s="21">
        <v>0</v>
      </c>
      <c r="H18" s="22">
        <f t="shared" si="1"/>
        <v>6</v>
      </c>
      <c r="I18" s="16"/>
      <c r="J18" s="21">
        <f t="shared" si="2"/>
        <v>-6</v>
      </c>
      <c r="K18" s="22">
        <f t="shared" si="5"/>
        <v>-12.6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4"/>
        <v>-6</v>
      </c>
      <c r="Q18" s="22">
        <f t="shared" si="7"/>
        <v>-12.6</v>
      </c>
    </row>
    <row r="19" spans="1:17" ht="15" customHeight="1" x14ac:dyDescent="0.25">
      <c r="A19" s="18">
        <v>43109</v>
      </c>
      <c r="B19" s="21">
        <v>0</v>
      </c>
      <c r="C19" s="21">
        <v>0</v>
      </c>
      <c r="D19" s="22">
        <f t="shared" si="0"/>
        <v>0</v>
      </c>
      <c r="E19" s="16"/>
      <c r="F19" s="21">
        <v>0</v>
      </c>
      <c r="G19" s="21">
        <v>0</v>
      </c>
      <c r="H19" s="22">
        <f t="shared" si="1"/>
        <v>0</v>
      </c>
      <c r="I19" s="16"/>
      <c r="J19" s="21">
        <f t="shared" si="2"/>
        <v>0</v>
      </c>
      <c r="K19" s="22">
        <f t="shared" si="5"/>
        <v>-12.6</v>
      </c>
      <c r="L19" s="16"/>
      <c r="M19" s="21">
        <f t="shared" si="3"/>
        <v>0</v>
      </c>
      <c r="N19" s="22">
        <f t="shared" si="6"/>
        <v>0</v>
      </c>
      <c r="O19" s="16"/>
      <c r="P19" s="21">
        <f t="shared" si="4"/>
        <v>0</v>
      </c>
      <c r="Q19" s="22">
        <f t="shared" si="7"/>
        <v>-12.6</v>
      </c>
    </row>
    <row r="20" spans="1:17" ht="15" customHeight="1" x14ac:dyDescent="0.25">
      <c r="A20" s="18">
        <v>43110</v>
      </c>
      <c r="B20" s="21">
        <v>0</v>
      </c>
      <c r="C20" s="21">
        <v>0</v>
      </c>
      <c r="D20" s="22">
        <f t="shared" si="0"/>
        <v>0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2"/>
        <v>0</v>
      </c>
      <c r="K20" s="22">
        <f t="shared" si="5"/>
        <v>-12.6</v>
      </c>
      <c r="L20" s="16"/>
      <c r="M20" s="21">
        <f t="shared" si="3"/>
        <v>0</v>
      </c>
      <c r="N20" s="22">
        <f t="shared" si="6"/>
        <v>0</v>
      </c>
      <c r="O20" s="16"/>
      <c r="P20" s="21">
        <f t="shared" si="4"/>
        <v>0</v>
      </c>
      <c r="Q20" s="22">
        <f t="shared" si="7"/>
        <v>-12.6</v>
      </c>
    </row>
    <row r="21" spans="1:17" ht="15" customHeight="1" x14ac:dyDescent="0.25">
      <c r="A21" s="18">
        <v>43111</v>
      </c>
      <c r="B21" s="21">
        <v>0</v>
      </c>
      <c r="C21" s="21">
        <v>0</v>
      </c>
      <c r="D21" s="22">
        <f t="shared" si="0"/>
        <v>0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2"/>
        <v>0</v>
      </c>
      <c r="K21" s="22">
        <f t="shared" si="5"/>
        <v>-12.6</v>
      </c>
      <c r="L21" s="16"/>
      <c r="M21" s="21">
        <f t="shared" si="3"/>
        <v>0</v>
      </c>
      <c r="N21" s="22">
        <f t="shared" si="6"/>
        <v>0</v>
      </c>
      <c r="O21" s="16"/>
      <c r="P21" s="21">
        <f t="shared" si="4"/>
        <v>0</v>
      </c>
      <c r="Q21" s="22">
        <f t="shared" si="7"/>
        <v>-12.6</v>
      </c>
    </row>
    <row r="22" spans="1:17" ht="15" customHeight="1" x14ac:dyDescent="0.25">
      <c r="A22" s="18">
        <v>43112</v>
      </c>
      <c r="B22" s="21">
        <v>0</v>
      </c>
      <c r="C22" s="21">
        <v>0</v>
      </c>
      <c r="D22" s="22">
        <f t="shared" si="0"/>
        <v>0</v>
      </c>
      <c r="E22" s="16"/>
      <c r="F22" s="21">
        <v>0</v>
      </c>
      <c r="G22" s="21">
        <v>0</v>
      </c>
      <c r="H22" s="22">
        <f t="shared" si="1"/>
        <v>0</v>
      </c>
      <c r="I22" s="16"/>
      <c r="J22" s="21">
        <f t="shared" si="2"/>
        <v>0</v>
      </c>
      <c r="K22" s="22">
        <f t="shared" si="5"/>
        <v>-12.6</v>
      </c>
      <c r="L22" s="16"/>
      <c r="M22" s="21">
        <f t="shared" si="3"/>
        <v>0</v>
      </c>
      <c r="N22" s="22">
        <f t="shared" si="6"/>
        <v>0</v>
      </c>
      <c r="O22" s="16"/>
      <c r="P22" s="21">
        <f t="shared" si="4"/>
        <v>0</v>
      </c>
      <c r="Q22" s="22">
        <f t="shared" si="7"/>
        <v>-12.6</v>
      </c>
    </row>
    <row r="23" spans="1:17" ht="15" customHeight="1" x14ac:dyDescent="0.25">
      <c r="A23" s="18">
        <v>43115</v>
      </c>
      <c r="B23" s="21">
        <v>0</v>
      </c>
      <c r="C23" s="21">
        <v>12.793971039999999</v>
      </c>
      <c r="D23" s="22">
        <f t="shared" si="0"/>
        <v>12.793971039999999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2"/>
        <v>0</v>
      </c>
      <c r="K23" s="22">
        <f t="shared" si="5"/>
        <v>-12.6</v>
      </c>
      <c r="L23" s="16"/>
      <c r="M23" s="21">
        <f t="shared" si="3"/>
        <v>12.793971039999999</v>
      </c>
      <c r="N23" s="22">
        <f t="shared" si="6"/>
        <v>12.793971039999999</v>
      </c>
      <c r="O23" s="16"/>
      <c r="P23" s="21">
        <f t="shared" si="4"/>
        <v>12.793971039999999</v>
      </c>
      <c r="Q23" s="22">
        <f t="shared" si="7"/>
        <v>0.19397103999999921</v>
      </c>
    </row>
    <row r="24" spans="1:17" ht="15" customHeight="1" x14ac:dyDescent="0.25">
      <c r="A24" s="18">
        <v>43116</v>
      </c>
      <c r="B24" s="21">
        <v>0</v>
      </c>
      <c r="C24" s="21">
        <v>18.549284539999999</v>
      </c>
      <c r="D24" s="22">
        <f t="shared" si="0"/>
        <v>18.549284539999999</v>
      </c>
      <c r="E24" s="16"/>
      <c r="F24" s="21">
        <v>0</v>
      </c>
      <c r="G24" s="21">
        <v>0</v>
      </c>
      <c r="H24" s="22">
        <f t="shared" si="1"/>
        <v>0</v>
      </c>
      <c r="I24" s="16"/>
      <c r="J24" s="21">
        <f t="shared" si="2"/>
        <v>0</v>
      </c>
      <c r="K24" s="22">
        <f t="shared" si="5"/>
        <v>-12.6</v>
      </c>
      <c r="L24" s="16"/>
      <c r="M24" s="21">
        <f t="shared" si="3"/>
        <v>18.549284539999999</v>
      </c>
      <c r="N24" s="22">
        <f t="shared" si="6"/>
        <v>31.343255579999997</v>
      </c>
      <c r="O24" s="16"/>
      <c r="P24" s="21">
        <f t="shared" si="4"/>
        <v>18.549284539999999</v>
      </c>
      <c r="Q24" s="22">
        <f t="shared" si="7"/>
        <v>18.743255579999996</v>
      </c>
    </row>
    <row r="25" spans="1:17" ht="15" customHeight="1" x14ac:dyDescent="0.25">
      <c r="A25" s="18">
        <v>43117</v>
      </c>
      <c r="B25" s="21">
        <v>0</v>
      </c>
      <c r="C25" s="21">
        <v>14.602811496832334</v>
      </c>
      <c r="D25" s="22">
        <f t="shared" si="0"/>
        <v>14.602811496832334</v>
      </c>
      <c r="E25" s="16"/>
      <c r="F25" s="21">
        <v>0</v>
      </c>
      <c r="G25" s="21">
        <v>0</v>
      </c>
      <c r="H25" s="22">
        <f t="shared" si="1"/>
        <v>0</v>
      </c>
      <c r="I25" s="16"/>
      <c r="J25" s="21">
        <f t="shared" si="2"/>
        <v>0</v>
      </c>
      <c r="K25" s="22">
        <f t="shared" si="5"/>
        <v>-12.6</v>
      </c>
      <c r="L25" s="16"/>
      <c r="M25" s="21">
        <f t="shared" si="3"/>
        <v>14.602811496832334</v>
      </c>
      <c r="N25" s="22">
        <f t="shared" si="6"/>
        <v>45.946067076832335</v>
      </c>
      <c r="O25" s="16"/>
      <c r="P25" s="21">
        <f t="shared" si="4"/>
        <v>14.602811496832334</v>
      </c>
      <c r="Q25" s="22">
        <f t="shared" si="7"/>
        <v>33.346067076832327</v>
      </c>
    </row>
    <row r="26" spans="1:17" ht="15" customHeight="1" x14ac:dyDescent="0.25">
      <c r="A26" s="18">
        <v>43118</v>
      </c>
      <c r="B26" s="21">
        <v>0</v>
      </c>
      <c r="C26" s="21">
        <v>11.477715158344703</v>
      </c>
      <c r="D26" s="22">
        <f t="shared" si="0"/>
        <v>11.477715158344703</v>
      </c>
      <c r="E26" s="16"/>
      <c r="F26" s="21">
        <v>0</v>
      </c>
      <c r="G26" s="21">
        <v>0</v>
      </c>
      <c r="H26" s="22">
        <f t="shared" si="1"/>
        <v>0</v>
      </c>
      <c r="I26" s="16"/>
      <c r="J26" s="21">
        <f t="shared" si="2"/>
        <v>0</v>
      </c>
      <c r="K26" s="22">
        <f t="shared" si="5"/>
        <v>-12.6</v>
      </c>
      <c r="L26" s="16"/>
      <c r="M26" s="21">
        <f t="shared" si="3"/>
        <v>11.477715158344703</v>
      </c>
      <c r="N26" s="22">
        <f t="shared" si="6"/>
        <v>57.423782235177036</v>
      </c>
      <c r="O26" s="16"/>
      <c r="P26" s="21">
        <f t="shared" si="4"/>
        <v>11.477715158344703</v>
      </c>
      <c r="Q26" s="22">
        <f t="shared" si="7"/>
        <v>44.823782235177028</v>
      </c>
    </row>
    <row r="27" spans="1:17" ht="15" customHeight="1" x14ac:dyDescent="0.25">
      <c r="A27" s="18">
        <v>43119</v>
      </c>
      <c r="B27" s="21">
        <v>0</v>
      </c>
      <c r="C27" s="21">
        <v>14.090843399043555</v>
      </c>
      <c r="D27" s="22">
        <f t="shared" si="0"/>
        <v>14.090843399043555</v>
      </c>
      <c r="E27" s="16"/>
      <c r="F27" s="21">
        <v>0</v>
      </c>
      <c r="G27" s="21">
        <v>0</v>
      </c>
      <c r="H27" s="22">
        <f t="shared" si="1"/>
        <v>0</v>
      </c>
      <c r="I27" s="16"/>
      <c r="J27" s="21">
        <f t="shared" si="2"/>
        <v>0</v>
      </c>
      <c r="K27" s="22">
        <f t="shared" si="5"/>
        <v>-12.6</v>
      </c>
      <c r="L27" s="16"/>
      <c r="M27" s="21">
        <f t="shared" si="3"/>
        <v>14.090843399043555</v>
      </c>
      <c r="N27" s="22">
        <f t="shared" si="6"/>
        <v>71.514625634220593</v>
      </c>
      <c r="O27" s="16"/>
      <c r="P27" s="21">
        <f t="shared" si="4"/>
        <v>14.090843399043555</v>
      </c>
      <c r="Q27" s="22">
        <f t="shared" si="7"/>
        <v>58.914625634220585</v>
      </c>
    </row>
    <row r="28" spans="1:17" ht="15" customHeight="1" x14ac:dyDescent="0.25">
      <c r="A28" s="18">
        <v>43122</v>
      </c>
      <c r="B28" s="21">
        <v>0</v>
      </c>
      <c r="C28" s="21">
        <v>0.46983146999999997</v>
      </c>
      <c r="D28" s="22">
        <f t="shared" si="0"/>
        <v>0.46983146999999997</v>
      </c>
      <c r="E28" s="16"/>
      <c r="F28" s="21">
        <v>0</v>
      </c>
      <c r="G28" s="21">
        <v>0</v>
      </c>
      <c r="H28" s="22">
        <f t="shared" si="1"/>
        <v>0</v>
      </c>
      <c r="I28" s="16"/>
      <c r="J28" s="21">
        <f t="shared" si="2"/>
        <v>0</v>
      </c>
      <c r="K28" s="22">
        <f t="shared" si="5"/>
        <v>-12.6</v>
      </c>
      <c r="L28" s="16"/>
      <c r="M28" s="21">
        <f t="shared" si="3"/>
        <v>0.46983146999999997</v>
      </c>
      <c r="N28" s="22">
        <f t="shared" si="6"/>
        <v>71.984457104220596</v>
      </c>
      <c r="O28" s="16"/>
      <c r="P28" s="21">
        <f t="shared" si="4"/>
        <v>0.46983146999999997</v>
      </c>
      <c r="Q28" s="22">
        <f t="shared" si="7"/>
        <v>59.384457104220587</v>
      </c>
    </row>
    <row r="29" spans="1:17" ht="15" customHeight="1" x14ac:dyDescent="0.25">
      <c r="A29" s="18">
        <v>43123</v>
      </c>
      <c r="B29" s="21">
        <v>0</v>
      </c>
      <c r="C29" s="21">
        <v>0.1234441</v>
      </c>
      <c r="D29" s="22">
        <f t="shared" si="0"/>
        <v>0.1234441</v>
      </c>
      <c r="E29" s="16"/>
      <c r="F29" s="21">
        <v>0</v>
      </c>
      <c r="G29" s="21">
        <v>0</v>
      </c>
      <c r="H29" s="22">
        <f t="shared" si="1"/>
        <v>0</v>
      </c>
      <c r="I29" s="16"/>
      <c r="J29" s="21">
        <f t="shared" si="2"/>
        <v>0</v>
      </c>
      <c r="K29" s="22">
        <f t="shared" si="5"/>
        <v>-12.6</v>
      </c>
      <c r="L29" s="16"/>
      <c r="M29" s="21">
        <f t="shared" si="3"/>
        <v>0.1234441</v>
      </c>
      <c r="N29" s="22">
        <f t="shared" si="6"/>
        <v>72.107901204220596</v>
      </c>
      <c r="O29" s="16"/>
      <c r="P29" s="21">
        <f t="shared" si="4"/>
        <v>0.1234441</v>
      </c>
      <c r="Q29" s="22">
        <f t="shared" si="7"/>
        <v>59.507901204220587</v>
      </c>
    </row>
    <row r="30" spans="1:17" ht="15" customHeight="1" x14ac:dyDescent="0.25">
      <c r="A30" s="18">
        <v>43124</v>
      </c>
      <c r="B30" s="21">
        <v>0</v>
      </c>
      <c r="C30" s="21">
        <v>2.5</v>
      </c>
      <c r="D30" s="22">
        <f t="shared" si="0"/>
        <v>2.5</v>
      </c>
      <c r="E30" s="16"/>
      <c r="F30" s="21">
        <v>0</v>
      </c>
      <c r="G30" s="21">
        <v>0</v>
      </c>
      <c r="H30" s="22">
        <f t="shared" si="1"/>
        <v>0</v>
      </c>
      <c r="I30" s="16"/>
      <c r="J30" s="21">
        <f t="shared" si="2"/>
        <v>0</v>
      </c>
      <c r="K30" s="22">
        <f t="shared" si="5"/>
        <v>-12.6</v>
      </c>
      <c r="L30" s="16"/>
      <c r="M30" s="21">
        <f t="shared" si="3"/>
        <v>2.5</v>
      </c>
      <c r="N30" s="22">
        <f t="shared" si="6"/>
        <v>74.607901204220596</v>
      </c>
      <c r="O30" s="16"/>
      <c r="P30" s="21">
        <f t="shared" si="4"/>
        <v>2.5</v>
      </c>
      <c r="Q30" s="22">
        <f t="shared" si="7"/>
        <v>62.007901204220587</v>
      </c>
    </row>
    <row r="31" spans="1:17" ht="15" customHeight="1" x14ac:dyDescent="0.25">
      <c r="A31" s="18">
        <v>43125</v>
      </c>
      <c r="B31" s="21">
        <v>0</v>
      </c>
      <c r="C31" s="21">
        <v>4.9810799999999997E-3</v>
      </c>
      <c r="D31" s="22">
        <f t="shared" si="0"/>
        <v>4.9810799999999997E-3</v>
      </c>
      <c r="E31" s="16"/>
      <c r="F31" s="21">
        <v>0</v>
      </c>
      <c r="G31" s="21">
        <v>0</v>
      </c>
      <c r="H31" s="22">
        <f t="shared" si="1"/>
        <v>0</v>
      </c>
      <c r="I31" s="16"/>
      <c r="J31" s="21">
        <f t="shared" si="2"/>
        <v>0</v>
      </c>
      <c r="K31" s="22">
        <f t="shared" si="5"/>
        <v>-12.6</v>
      </c>
      <c r="L31" s="16"/>
      <c r="M31" s="21">
        <f t="shared" si="3"/>
        <v>4.9810799999999997E-3</v>
      </c>
      <c r="N31" s="22">
        <f t="shared" si="6"/>
        <v>74.612882284220589</v>
      </c>
      <c r="O31" s="16"/>
      <c r="P31" s="21">
        <f t="shared" si="4"/>
        <v>4.9810799999999997E-3</v>
      </c>
      <c r="Q31" s="22">
        <f t="shared" si="7"/>
        <v>62.012882284220588</v>
      </c>
    </row>
    <row r="32" spans="1:17" ht="15" customHeight="1" x14ac:dyDescent="0.25">
      <c r="A32" s="18">
        <v>43126</v>
      </c>
      <c r="B32" s="21">
        <v>0</v>
      </c>
      <c r="C32" s="21">
        <v>11.58597376</v>
      </c>
      <c r="D32" s="22">
        <f t="shared" si="0"/>
        <v>11.58597376</v>
      </c>
      <c r="E32" s="16"/>
      <c r="F32" s="21">
        <v>4.5</v>
      </c>
      <c r="G32" s="21">
        <v>0</v>
      </c>
      <c r="H32" s="22">
        <f t="shared" si="1"/>
        <v>4.5</v>
      </c>
      <c r="I32" s="16"/>
      <c r="J32" s="21">
        <f t="shared" si="2"/>
        <v>-4.5</v>
      </c>
      <c r="K32" s="22">
        <f t="shared" si="5"/>
        <v>-17.100000000000001</v>
      </c>
      <c r="L32" s="16"/>
      <c r="M32" s="21">
        <f t="shared" si="3"/>
        <v>11.58597376</v>
      </c>
      <c r="N32" s="22">
        <f t="shared" si="6"/>
        <v>86.198856044220591</v>
      </c>
      <c r="O32" s="16"/>
      <c r="P32" s="21">
        <f t="shared" si="4"/>
        <v>7.0859737599999999</v>
      </c>
      <c r="Q32" s="22">
        <f t="shared" si="7"/>
        <v>69.098856044220582</v>
      </c>
    </row>
    <row r="33" spans="1:17" ht="15" customHeight="1" x14ac:dyDescent="0.25">
      <c r="A33" s="18">
        <v>43129</v>
      </c>
      <c r="B33" s="21">
        <v>0</v>
      </c>
      <c r="C33" s="21">
        <v>0.99713147000000013</v>
      </c>
      <c r="D33" s="22">
        <f t="shared" si="0"/>
        <v>0.99713147000000013</v>
      </c>
      <c r="E33" s="16"/>
      <c r="F33" s="21">
        <v>0</v>
      </c>
      <c r="G33" s="21">
        <v>7.2798099999999994E-3</v>
      </c>
      <c r="H33" s="22">
        <f t="shared" si="1"/>
        <v>7.2798099999999994E-3</v>
      </c>
      <c r="I33" s="16"/>
      <c r="J33" s="21">
        <f t="shared" si="2"/>
        <v>0</v>
      </c>
      <c r="K33" s="22">
        <f t="shared" si="5"/>
        <v>-17.100000000000001</v>
      </c>
      <c r="L33" s="16"/>
      <c r="M33" s="21">
        <f t="shared" si="3"/>
        <v>0.98985166000000013</v>
      </c>
      <c r="N33" s="22">
        <f t="shared" si="6"/>
        <v>87.18870770422059</v>
      </c>
      <c r="O33" s="16"/>
      <c r="P33" s="21">
        <f t="shared" si="4"/>
        <v>0.98985166000000013</v>
      </c>
      <c r="Q33" s="22">
        <f t="shared" si="7"/>
        <v>70.088707704220582</v>
      </c>
    </row>
    <row r="34" spans="1:17" ht="15" customHeight="1" x14ac:dyDescent="0.25">
      <c r="A34" s="18">
        <v>43130</v>
      </c>
      <c r="B34" s="21">
        <v>0</v>
      </c>
      <c r="C34" s="21">
        <v>11.030591699999999</v>
      </c>
      <c r="D34" s="22">
        <f t="shared" si="0"/>
        <v>11.030591699999999</v>
      </c>
      <c r="E34" s="16"/>
      <c r="F34" s="21">
        <v>0</v>
      </c>
      <c r="G34" s="21">
        <v>0</v>
      </c>
      <c r="H34" s="22">
        <f t="shared" si="1"/>
        <v>0</v>
      </c>
      <c r="I34" s="16"/>
      <c r="J34" s="21">
        <f t="shared" si="2"/>
        <v>0</v>
      </c>
      <c r="K34" s="22">
        <f t="shared" si="5"/>
        <v>-17.100000000000001</v>
      </c>
      <c r="L34" s="16"/>
      <c r="M34" s="21">
        <f t="shared" si="3"/>
        <v>11.030591699999999</v>
      </c>
      <c r="N34" s="22">
        <f t="shared" si="6"/>
        <v>98.219299404220592</v>
      </c>
      <c r="O34" s="16"/>
      <c r="P34" s="21">
        <f t="shared" si="4"/>
        <v>11.030591699999999</v>
      </c>
      <c r="Q34" s="22">
        <f t="shared" si="7"/>
        <v>81.119299404220584</v>
      </c>
    </row>
    <row r="35" spans="1:17" ht="15" customHeight="1" x14ac:dyDescent="0.25">
      <c r="A35" s="18">
        <v>43131</v>
      </c>
      <c r="B35" s="21">
        <v>0</v>
      </c>
      <c r="C35" s="21">
        <v>0.91067879000000007</v>
      </c>
      <c r="D35" s="22">
        <f t="shared" si="0"/>
        <v>0.91067879000000007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"/>
        <v>0</v>
      </c>
      <c r="K35" s="22">
        <f t="shared" si="5"/>
        <v>-17.100000000000001</v>
      </c>
      <c r="L35" s="16"/>
      <c r="M35" s="21">
        <f t="shared" si="3"/>
        <v>0.91067879000000007</v>
      </c>
      <c r="N35" s="22">
        <f t="shared" si="6"/>
        <v>99.129978194220598</v>
      </c>
      <c r="O35" s="16"/>
      <c r="P35" s="21">
        <f t="shared" si="4"/>
        <v>0.91067879000000007</v>
      </c>
      <c r="Q35" s="22">
        <f t="shared" si="7"/>
        <v>82.02997819422059</v>
      </c>
    </row>
    <row r="36" spans="1:17" ht="15" customHeight="1" x14ac:dyDescent="0.25">
      <c r="A36" s="18">
        <v>43132</v>
      </c>
      <c r="B36" s="21">
        <v>0</v>
      </c>
      <c r="C36" s="21">
        <v>2.08719338</v>
      </c>
      <c r="D36" s="22">
        <f t="shared" si="0"/>
        <v>2.08719338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-17.100000000000001</v>
      </c>
      <c r="L36" s="16"/>
      <c r="M36" s="21">
        <f t="shared" si="3"/>
        <v>2.08719338</v>
      </c>
      <c r="N36" s="22">
        <f t="shared" si="6"/>
        <v>101.2171715742206</v>
      </c>
      <c r="O36" s="16"/>
      <c r="P36" s="21">
        <f t="shared" si="4"/>
        <v>2.08719338</v>
      </c>
      <c r="Q36" s="22">
        <f t="shared" si="7"/>
        <v>84.117171574220592</v>
      </c>
    </row>
    <row r="37" spans="1:17" ht="15" customHeight="1" x14ac:dyDescent="0.25">
      <c r="A37" s="18">
        <v>43133</v>
      </c>
      <c r="B37" s="21">
        <v>0</v>
      </c>
      <c r="C37" s="21">
        <v>0.19844669000000001</v>
      </c>
      <c r="D37" s="22">
        <f t="shared" si="0"/>
        <v>0.19844669000000001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2"/>
        <v>0</v>
      </c>
      <c r="K37" s="22">
        <f t="shared" si="5"/>
        <v>-17.100000000000001</v>
      </c>
      <c r="L37" s="16"/>
      <c r="M37" s="21">
        <f t="shared" si="3"/>
        <v>0.19844669000000001</v>
      </c>
      <c r="N37" s="22">
        <f t="shared" si="6"/>
        <v>101.4156182642206</v>
      </c>
      <c r="O37" s="16"/>
      <c r="P37" s="21">
        <f t="shared" si="4"/>
        <v>0.19844669000000001</v>
      </c>
      <c r="Q37" s="22">
        <f t="shared" si="7"/>
        <v>84.315618264220589</v>
      </c>
    </row>
    <row r="38" spans="1:17" ht="15" customHeight="1" x14ac:dyDescent="0.25">
      <c r="A38" s="18">
        <v>43136</v>
      </c>
      <c r="B38" s="21">
        <v>0</v>
      </c>
      <c r="C38" s="21">
        <v>0.14086407000000001</v>
      </c>
      <c r="D38" s="22">
        <f t="shared" si="0"/>
        <v>0.14086407000000001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-17.100000000000001</v>
      </c>
      <c r="L38" s="16"/>
      <c r="M38" s="21">
        <f t="shared" si="3"/>
        <v>0.14086407000000001</v>
      </c>
      <c r="N38" s="22">
        <f t="shared" si="6"/>
        <v>101.5564823342206</v>
      </c>
      <c r="O38" s="16"/>
      <c r="P38" s="21">
        <f t="shared" si="4"/>
        <v>0.14086407000000001</v>
      </c>
      <c r="Q38" s="22">
        <f t="shared" si="7"/>
        <v>84.456482334220595</v>
      </c>
    </row>
    <row r="39" spans="1:17" ht="15" customHeight="1" x14ac:dyDescent="0.25">
      <c r="A39" s="18">
        <v>43137</v>
      </c>
      <c r="B39" s="21">
        <v>0</v>
      </c>
      <c r="C39" s="21">
        <v>6.9931400000000001E-3</v>
      </c>
      <c r="D39" s="22">
        <f t="shared" si="0"/>
        <v>6.9931400000000001E-3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2"/>
        <v>0</v>
      </c>
      <c r="K39" s="22">
        <f t="shared" si="5"/>
        <v>-17.100000000000001</v>
      </c>
      <c r="L39" s="16"/>
      <c r="M39" s="21">
        <f t="shared" si="3"/>
        <v>6.9931400000000001E-3</v>
      </c>
      <c r="N39" s="22">
        <f t="shared" si="6"/>
        <v>101.56347547422061</v>
      </c>
      <c r="O39" s="16"/>
      <c r="P39" s="21">
        <f t="shared" si="4"/>
        <v>6.9931400000000001E-3</v>
      </c>
      <c r="Q39" s="22">
        <f t="shared" si="7"/>
        <v>84.463475474220601</v>
      </c>
    </row>
    <row r="40" spans="1:17" ht="15" customHeight="1" x14ac:dyDescent="0.25">
      <c r="A40" s="18">
        <v>43138</v>
      </c>
      <c r="B40" s="21">
        <v>0</v>
      </c>
      <c r="C40" s="21">
        <v>9.52800534</v>
      </c>
      <c r="D40" s="22">
        <f t="shared" si="0"/>
        <v>9.52800534</v>
      </c>
      <c r="E40" s="16"/>
      <c r="F40" s="21">
        <v>0</v>
      </c>
      <c r="G40" s="21">
        <v>0</v>
      </c>
      <c r="H40" s="22">
        <f t="shared" si="1"/>
        <v>0</v>
      </c>
      <c r="I40" s="16"/>
      <c r="J40" s="21">
        <f t="shared" si="2"/>
        <v>0</v>
      </c>
      <c r="K40" s="22">
        <f t="shared" si="5"/>
        <v>-17.100000000000001</v>
      </c>
      <c r="L40" s="16"/>
      <c r="M40" s="21">
        <f t="shared" si="3"/>
        <v>9.52800534</v>
      </c>
      <c r="N40" s="22">
        <f t="shared" si="6"/>
        <v>111.0914808142206</v>
      </c>
      <c r="O40" s="16"/>
      <c r="P40" s="21">
        <f t="shared" si="4"/>
        <v>9.52800534</v>
      </c>
      <c r="Q40" s="22">
        <f t="shared" si="7"/>
        <v>93.991480814220608</v>
      </c>
    </row>
    <row r="41" spans="1:17" ht="15" customHeight="1" x14ac:dyDescent="0.25">
      <c r="A41" s="18">
        <v>43139</v>
      </c>
      <c r="B41" s="21">
        <v>0</v>
      </c>
      <c r="C41" s="21">
        <v>0.21185082999999999</v>
      </c>
      <c r="D41" s="22">
        <f t="shared" si="0"/>
        <v>0.21185082999999999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2"/>
        <v>0</v>
      </c>
      <c r="K41" s="22">
        <f t="shared" si="5"/>
        <v>-17.100000000000001</v>
      </c>
      <c r="L41" s="16"/>
      <c r="M41" s="21">
        <f t="shared" si="3"/>
        <v>0.21185082999999999</v>
      </c>
      <c r="N41" s="22">
        <f t="shared" si="6"/>
        <v>111.30333164422061</v>
      </c>
      <c r="O41" s="16"/>
      <c r="P41" s="21">
        <f t="shared" si="4"/>
        <v>0.21185082999999999</v>
      </c>
      <c r="Q41" s="22">
        <f t="shared" si="7"/>
        <v>94.203331644220611</v>
      </c>
    </row>
    <row r="42" spans="1:17" ht="15" customHeight="1" x14ac:dyDescent="0.25">
      <c r="A42" s="18">
        <v>43140</v>
      </c>
      <c r="B42" s="21">
        <v>0</v>
      </c>
      <c r="C42" s="21">
        <v>0.18539900000000001</v>
      </c>
      <c r="D42" s="22">
        <f t="shared" si="0"/>
        <v>0.18539900000000001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2"/>
        <v>0</v>
      </c>
      <c r="K42" s="22">
        <f t="shared" si="5"/>
        <v>-17.100000000000001</v>
      </c>
      <c r="L42" s="16"/>
      <c r="M42" s="21">
        <f t="shared" si="3"/>
        <v>0.18539900000000001</v>
      </c>
      <c r="N42" s="22">
        <f t="shared" si="6"/>
        <v>111.48873064422061</v>
      </c>
      <c r="O42" s="16"/>
      <c r="P42" s="21">
        <f t="shared" si="4"/>
        <v>0.18539900000000001</v>
      </c>
      <c r="Q42" s="22">
        <f t="shared" si="7"/>
        <v>94.388730644220615</v>
      </c>
    </row>
    <row r="43" spans="1:17" ht="15" customHeight="1" x14ac:dyDescent="0.25">
      <c r="A43" s="18">
        <v>43143</v>
      </c>
      <c r="B43" s="21">
        <v>0</v>
      </c>
      <c r="C43" s="21">
        <v>5.9736079499999999</v>
      </c>
      <c r="D43" s="22">
        <f t="shared" si="0"/>
        <v>5.9736079499999999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2"/>
        <v>0</v>
      </c>
      <c r="K43" s="22">
        <f t="shared" si="5"/>
        <v>-17.100000000000001</v>
      </c>
      <c r="L43" s="16"/>
      <c r="M43" s="21">
        <f t="shared" si="3"/>
        <v>5.9736079499999999</v>
      </c>
      <c r="N43" s="22">
        <f t="shared" si="6"/>
        <v>117.46233859422061</v>
      </c>
      <c r="O43" s="16"/>
      <c r="P43" s="21">
        <f t="shared" si="4"/>
        <v>5.9736079499999999</v>
      </c>
      <c r="Q43" s="22">
        <f t="shared" si="7"/>
        <v>100.36233859422062</v>
      </c>
    </row>
    <row r="44" spans="1:17" ht="15" customHeight="1" x14ac:dyDescent="0.25">
      <c r="A44" s="18">
        <v>43144</v>
      </c>
      <c r="B44" s="21">
        <v>0</v>
      </c>
      <c r="C44" s="21">
        <v>0</v>
      </c>
      <c r="D44" s="22">
        <f t="shared" si="0"/>
        <v>0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2"/>
        <v>0</v>
      </c>
      <c r="K44" s="22">
        <f t="shared" si="5"/>
        <v>-17.100000000000001</v>
      </c>
      <c r="L44" s="16"/>
      <c r="M44" s="21">
        <f t="shared" si="3"/>
        <v>0</v>
      </c>
      <c r="N44" s="22">
        <f t="shared" si="6"/>
        <v>117.46233859422061</v>
      </c>
      <c r="O44" s="16"/>
      <c r="P44" s="21">
        <f t="shared" si="4"/>
        <v>0</v>
      </c>
      <c r="Q44" s="22">
        <f t="shared" si="7"/>
        <v>100.36233859422062</v>
      </c>
    </row>
    <row r="45" spans="1:17" ht="15" customHeight="1" x14ac:dyDescent="0.25">
      <c r="A45" s="18">
        <v>43145</v>
      </c>
      <c r="B45" s="21">
        <v>0</v>
      </c>
      <c r="C45" s="21">
        <v>3.300956E-2</v>
      </c>
      <c r="D45" s="22">
        <f t="shared" si="0"/>
        <v>3.300956E-2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-17.100000000000001</v>
      </c>
      <c r="L45" s="16"/>
      <c r="M45" s="21">
        <f t="shared" si="3"/>
        <v>3.300956E-2</v>
      </c>
      <c r="N45" s="22">
        <f t="shared" si="6"/>
        <v>117.49534815422061</v>
      </c>
      <c r="O45" s="16"/>
      <c r="P45" s="21">
        <f t="shared" si="4"/>
        <v>3.300956E-2</v>
      </c>
      <c r="Q45" s="22">
        <f t="shared" si="7"/>
        <v>100.39534815422061</v>
      </c>
    </row>
    <row r="46" spans="1:17" ht="15" customHeight="1" x14ac:dyDescent="0.25">
      <c r="A46" s="18">
        <v>43146</v>
      </c>
      <c r="B46" s="21">
        <v>0</v>
      </c>
      <c r="C46" s="21">
        <v>0</v>
      </c>
      <c r="D46" s="22">
        <f t="shared" si="0"/>
        <v>0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si="2"/>
        <v>0</v>
      </c>
      <c r="K46" s="22">
        <f t="shared" si="5"/>
        <v>-17.100000000000001</v>
      </c>
      <c r="L46" s="16"/>
      <c r="M46" s="21">
        <f t="shared" si="3"/>
        <v>0</v>
      </c>
      <c r="N46" s="22">
        <f t="shared" si="6"/>
        <v>117.49534815422061</v>
      </c>
      <c r="O46" s="16"/>
      <c r="P46" s="21">
        <f t="shared" si="4"/>
        <v>0</v>
      </c>
      <c r="Q46" s="22">
        <f t="shared" si="7"/>
        <v>100.39534815422061</v>
      </c>
    </row>
    <row r="47" spans="1:17" ht="15" customHeight="1" x14ac:dyDescent="0.25">
      <c r="A47" s="18">
        <v>43147</v>
      </c>
      <c r="B47" s="21">
        <v>0</v>
      </c>
      <c r="C47" s="21">
        <v>0.94630211999999991</v>
      </c>
      <c r="D47" s="22">
        <f t="shared" si="0"/>
        <v>0.94630211999999991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2"/>
        <v>0</v>
      </c>
      <c r="K47" s="22">
        <f t="shared" si="5"/>
        <v>-17.100000000000001</v>
      </c>
      <c r="L47" s="16"/>
      <c r="M47" s="21">
        <f t="shared" si="3"/>
        <v>0.94630211999999991</v>
      </c>
      <c r="N47" s="22">
        <f t="shared" si="6"/>
        <v>118.44165027422061</v>
      </c>
      <c r="O47" s="16"/>
      <c r="P47" s="21">
        <f t="shared" si="4"/>
        <v>0.94630211999999991</v>
      </c>
      <c r="Q47" s="22">
        <f t="shared" si="7"/>
        <v>101.34165027422061</v>
      </c>
    </row>
    <row r="48" spans="1:17" ht="15" customHeight="1" x14ac:dyDescent="0.25">
      <c r="A48" s="18">
        <v>43150</v>
      </c>
      <c r="B48" s="21">
        <v>0</v>
      </c>
      <c r="C48" s="21">
        <v>10.204571380000001</v>
      </c>
      <c r="D48" s="22">
        <f t="shared" si="0"/>
        <v>10.204571380000001</v>
      </c>
      <c r="E48" s="16"/>
      <c r="F48" s="21">
        <v>0</v>
      </c>
      <c r="G48" s="21">
        <v>0</v>
      </c>
      <c r="H48" s="22">
        <f t="shared" si="1"/>
        <v>0</v>
      </c>
      <c r="I48" s="16"/>
      <c r="J48" s="21">
        <f t="shared" si="2"/>
        <v>0</v>
      </c>
      <c r="K48" s="22">
        <f t="shared" si="5"/>
        <v>-17.100000000000001</v>
      </c>
      <c r="L48" s="16"/>
      <c r="M48" s="21">
        <f t="shared" si="3"/>
        <v>10.204571380000001</v>
      </c>
      <c r="N48" s="22">
        <f t="shared" si="6"/>
        <v>128.6462216542206</v>
      </c>
      <c r="O48" s="16"/>
      <c r="P48" s="21">
        <f t="shared" si="4"/>
        <v>10.204571380000001</v>
      </c>
      <c r="Q48" s="22">
        <f t="shared" si="7"/>
        <v>111.54622165422062</v>
      </c>
    </row>
    <row r="49" spans="1:17" ht="15" customHeight="1" x14ac:dyDescent="0.25">
      <c r="A49" s="18">
        <v>43151</v>
      </c>
      <c r="B49" s="21">
        <v>0</v>
      </c>
      <c r="C49" s="21">
        <v>0.11483613000000001</v>
      </c>
      <c r="D49" s="22">
        <f t="shared" si="0"/>
        <v>0.11483613000000001</v>
      </c>
      <c r="E49" s="16"/>
      <c r="F49" s="21">
        <v>6</v>
      </c>
      <c r="G49" s="21">
        <v>1.09658E-3</v>
      </c>
      <c r="H49" s="22">
        <f t="shared" si="1"/>
        <v>6.0010965799999996</v>
      </c>
      <c r="I49" s="16"/>
      <c r="J49" s="21">
        <f t="shared" si="2"/>
        <v>-6</v>
      </c>
      <c r="K49" s="22">
        <f t="shared" si="5"/>
        <v>-23.1</v>
      </c>
      <c r="L49" s="16"/>
      <c r="M49" s="21">
        <f t="shared" si="3"/>
        <v>0.11373955000000001</v>
      </c>
      <c r="N49" s="22">
        <f t="shared" si="6"/>
        <v>128.75996120422059</v>
      </c>
      <c r="O49" s="16"/>
      <c r="P49" s="21">
        <f t="shared" si="4"/>
        <v>-5.88626045</v>
      </c>
      <c r="Q49" s="22">
        <f t="shared" si="7"/>
        <v>105.65996120422062</v>
      </c>
    </row>
    <row r="50" spans="1:17" ht="15" customHeight="1" x14ac:dyDescent="0.25">
      <c r="A50" s="18">
        <v>43152</v>
      </c>
      <c r="B50" s="21">
        <v>0</v>
      </c>
      <c r="C50" s="21">
        <v>2.6759E-4</v>
      </c>
      <c r="D50" s="22">
        <f t="shared" si="0"/>
        <v>2.6759E-4</v>
      </c>
      <c r="E50" s="16"/>
      <c r="F50" s="21">
        <v>6.5</v>
      </c>
      <c r="G50" s="21">
        <v>0</v>
      </c>
      <c r="H50" s="22">
        <f t="shared" si="1"/>
        <v>6.5</v>
      </c>
      <c r="I50" s="16"/>
      <c r="J50" s="21">
        <f t="shared" si="2"/>
        <v>-6.5</v>
      </c>
      <c r="K50" s="22">
        <f t="shared" si="5"/>
        <v>-29.6</v>
      </c>
      <c r="L50" s="16"/>
      <c r="M50" s="21">
        <f t="shared" si="3"/>
        <v>2.6759E-4</v>
      </c>
      <c r="N50" s="22">
        <f t="shared" si="6"/>
        <v>128.76022879422058</v>
      </c>
      <c r="O50" s="16"/>
      <c r="P50" s="21">
        <f t="shared" si="4"/>
        <v>-6.49973241</v>
      </c>
      <c r="Q50" s="22">
        <f t="shared" si="7"/>
        <v>99.160228794220615</v>
      </c>
    </row>
    <row r="51" spans="1:17" ht="15" customHeight="1" x14ac:dyDescent="0.25">
      <c r="A51" s="18">
        <v>43153</v>
      </c>
      <c r="B51" s="21">
        <v>0</v>
      </c>
      <c r="C51" s="21">
        <v>5.7466429999999999E-2</v>
      </c>
      <c r="D51" s="22">
        <f t="shared" si="0"/>
        <v>5.7466429999999999E-2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2"/>
        <v>0</v>
      </c>
      <c r="K51" s="22">
        <f t="shared" si="5"/>
        <v>-29.6</v>
      </c>
      <c r="L51" s="16"/>
      <c r="M51" s="21">
        <f t="shared" si="3"/>
        <v>5.7466429999999999E-2</v>
      </c>
      <c r="N51" s="22">
        <f t="shared" si="6"/>
        <v>128.81769522422059</v>
      </c>
      <c r="O51" s="16"/>
      <c r="P51" s="21">
        <f t="shared" si="4"/>
        <v>5.7466429999999999E-2</v>
      </c>
      <c r="Q51" s="22">
        <f t="shared" si="7"/>
        <v>99.21769522422062</v>
      </c>
    </row>
    <row r="52" spans="1:17" ht="15" customHeight="1" x14ac:dyDescent="0.25">
      <c r="A52" s="18">
        <v>43154</v>
      </c>
      <c r="B52" s="21">
        <v>0</v>
      </c>
      <c r="C52" s="21">
        <v>3.9781820099999998</v>
      </c>
      <c r="D52" s="22">
        <f t="shared" si="0"/>
        <v>3.9781820099999998</v>
      </c>
      <c r="E52" s="16"/>
      <c r="F52" s="21">
        <v>8.6999999999999993</v>
      </c>
      <c r="G52" s="21">
        <v>0</v>
      </c>
      <c r="H52" s="22">
        <f t="shared" si="1"/>
        <v>8.6999999999999993</v>
      </c>
      <c r="I52" s="16"/>
      <c r="J52" s="21">
        <f t="shared" si="2"/>
        <v>-8.6999999999999993</v>
      </c>
      <c r="K52" s="22">
        <f t="shared" si="5"/>
        <v>-38.299999999999997</v>
      </c>
      <c r="L52" s="16"/>
      <c r="M52" s="21">
        <f t="shared" si="3"/>
        <v>3.9781820099999998</v>
      </c>
      <c r="N52" s="22">
        <f t="shared" si="6"/>
        <v>132.7958772342206</v>
      </c>
      <c r="O52" s="16"/>
      <c r="P52" s="21">
        <f t="shared" si="4"/>
        <v>-4.7218179899999999</v>
      </c>
      <c r="Q52" s="22">
        <f t="shared" si="7"/>
        <v>94.495877234220615</v>
      </c>
    </row>
    <row r="53" spans="1:17" ht="15" customHeight="1" x14ac:dyDescent="0.25">
      <c r="A53" s="18">
        <v>43158</v>
      </c>
      <c r="B53" s="21">
        <v>0</v>
      </c>
      <c r="C53" s="21">
        <v>17.184467505639681</v>
      </c>
      <c r="D53" s="22">
        <f t="shared" si="0"/>
        <v>17.184467505639681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-38.299999999999997</v>
      </c>
      <c r="L53" s="16"/>
      <c r="M53" s="21">
        <f t="shared" si="3"/>
        <v>17.184467505639681</v>
      </c>
      <c r="N53" s="22">
        <f t="shared" si="6"/>
        <v>149.98034473986027</v>
      </c>
      <c r="O53" s="16"/>
      <c r="P53" s="21">
        <f t="shared" si="4"/>
        <v>17.184467505639681</v>
      </c>
      <c r="Q53" s="22">
        <f t="shared" si="7"/>
        <v>111.68034473986029</v>
      </c>
    </row>
    <row r="54" spans="1:17" ht="15" customHeight="1" x14ac:dyDescent="0.25">
      <c r="A54" s="18">
        <v>43159</v>
      </c>
      <c r="B54" s="21">
        <v>0</v>
      </c>
      <c r="C54" s="21">
        <v>2.8008991054590013</v>
      </c>
      <c r="D54" s="22">
        <f t="shared" si="0"/>
        <v>2.8008991054590013</v>
      </c>
      <c r="E54" s="16"/>
      <c r="F54" s="21">
        <v>0</v>
      </c>
      <c r="G54" s="21">
        <v>0</v>
      </c>
      <c r="H54" s="22">
        <f t="shared" si="1"/>
        <v>0</v>
      </c>
      <c r="I54" s="16"/>
      <c r="J54" s="21">
        <f t="shared" si="2"/>
        <v>0</v>
      </c>
      <c r="K54" s="22">
        <f t="shared" si="5"/>
        <v>-38.299999999999997</v>
      </c>
      <c r="L54" s="16"/>
      <c r="M54" s="21">
        <f t="shared" si="3"/>
        <v>2.8008991054590013</v>
      </c>
      <c r="N54" s="22">
        <f t="shared" si="6"/>
        <v>152.78124384531927</v>
      </c>
      <c r="O54" s="16"/>
      <c r="P54" s="21">
        <f t="shared" si="4"/>
        <v>2.8008991054590013</v>
      </c>
      <c r="Q54" s="22">
        <f t="shared" si="7"/>
        <v>114.48124384531928</v>
      </c>
    </row>
    <row r="55" spans="1:17" ht="15" customHeight="1" x14ac:dyDescent="0.25">
      <c r="A55" s="18">
        <v>43160</v>
      </c>
      <c r="B55" s="21">
        <v>0</v>
      </c>
      <c r="C55" s="21">
        <v>6.6285349691081491E-2</v>
      </c>
      <c r="D55" s="22">
        <f t="shared" si="0"/>
        <v>6.6285349691081491E-2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-38.299999999999997</v>
      </c>
      <c r="L55" s="16"/>
      <c r="M55" s="21">
        <f t="shared" si="3"/>
        <v>6.6285349691081491E-2</v>
      </c>
      <c r="N55" s="22">
        <f t="shared" si="6"/>
        <v>152.84752919501034</v>
      </c>
      <c r="O55" s="16"/>
      <c r="P55" s="21">
        <f t="shared" si="4"/>
        <v>6.6285349691081491E-2</v>
      </c>
      <c r="Q55" s="22">
        <f t="shared" si="7"/>
        <v>114.54752919501037</v>
      </c>
    </row>
    <row r="56" spans="1:17" ht="15" customHeight="1" x14ac:dyDescent="0.25">
      <c r="A56" s="18">
        <v>43161</v>
      </c>
      <c r="B56" s="21">
        <v>0</v>
      </c>
      <c r="C56" s="21">
        <v>2.6940300145030598</v>
      </c>
      <c r="D56" s="22">
        <f t="shared" si="0"/>
        <v>2.6940300145030598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2"/>
        <v>0</v>
      </c>
      <c r="K56" s="22">
        <f t="shared" si="5"/>
        <v>-38.299999999999997</v>
      </c>
      <c r="L56" s="16"/>
      <c r="M56" s="21">
        <f t="shared" si="3"/>
        <v>2.6940300145030598</v>
      </c>
      <c r="N56" s="22">
        <f t="shared" si="6"/>
        <v>155.54155920951339</v>
      </c>
      <c r="O56" s="16"/>
      <c r="P56" s="21">
        <f t="shared" si="4"/>
        <v>2.6940300145030598</v>
      </c>
      <c r="Q56" s="22">
        <f t="shared" si="7"/>
        <v>117.24155920951343</v>
      </c>
    </row>
    <row r="57" spans="1:17" ht="15" customHeight="1" x14ac:dyDescent="0.25">
      <c r="A57" s="18">
        <v>43164</v>
      </c>
      <c r="B57" s="21">
        <v>0</v>
      </c>
      <c r="C57" s="21">
        <v>8.2880250000000003E-2</v>
      </c>
      <c r="D57" s="22">
        <f t="shared" si="0"/>
        <v>8.2880250000000003E-2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-38.299999999999997</v>
      </c>
      <c r="L57" s="16"/>
      <c r="M57" s="21">
        <f t="shared" si="3"/>
        <v>8.2880250000000003E-2</v>
      </c>
      <c r="N57" s="22">
        <f t="shared" si="6"/>
        <v>155.62443945951338</v>
      </c>
      <c r="O57" s="16"/>
      <c r="P57" s="21">
        <f t="shared" si="4"/>
        <v>8.2880250000000003E-2</v>
      </c>
      <c r="Q57" s="22">
        <f t="shared" si="7"/>
        <v>117.32443945951343</v>
      </c>
    </row>
    <row r="58" spans="1:17" ht="15" customHeight="1" x14ac:dyDescent="0.25">
      <c r="A58" s="18">
        <v>43165</v>
      </c>
      <c r="B58" s="21">
        <v>0</v>
      </c>
      <c r="C58" s="21">
        <v>0.21820957999999999</v>
      </c>
      <c r="D58" s="22">
        <f t="shared" si="0"/>
        <v>0.21820957999999999</v>
      </c>
      <c r="E58" s="16"/>
      <c r="F58" s="21">
        <v>1</v>
      </c>
      <c r="G58" s="21">
        <v>0</v>
      </c>
      <c r="H58" s="22">
        <f t="shared" si="1"/>
        <v>1</v>
      </c>
      <c r="I58" s="16"/>
      <c r="J58" s="21">
        <f t="shared" si="2"/>
        <v>-1</v>
      </c>
      <c r="K58" s="22">
        <f t="shared" si="5"/>
        <v>-39.299999999999997</v>
      </c>
      <c r="L58" s="16"/>
      <c r="M58" s="21">
        <f t="shared" si="3"/>
        <v>0.21820957999999999</v>
      </c>
      <c r="N58" s="22">
        <f t="shared" si="6"/>
        <v>155.84264903951339</v>
      </c>
      <c r="O58" s="16"/>
      <c r="P58" s="21">
        <f t="shared" si="4"/>
        <v>-0.78179041999999999</v>
      </c>
      <c r="Q58" s="22">
        <f t="shared" si="7"/>
        <v>116.54264903951344</v>
      </c>
    </row>
    <row r="59" spans="1:17" ht="15" customHeight="1" x14ac:dyDescent="0.25">
      <c r="A59" s="18">
        <v>43166</v>
      </c>
      <c r="B59" s="21">
        <v>0</v>
      </c>
      <c r="C59" s="21">
        <v>1.70350296</v>
      </c>
      <c r="D59" s="22">
        <f t="shared" si="0"/>
        <v>1.70350296</v>
      </c>
      <c r="E59" s="16"/>
      <c r="F59" s="21">
        <v>0</v>
      </c>
      <c r="G59" s="21">
        <v>0</v>
      </c>
      <c r="H59" s="22">
        <f t="shared" si="1"/>
        <v>0</v>
      </c>
      <c r="I59" s="16"/>
      <c r="J59" s="21">
        <f t="shared" si="2"/>
        <v>0</v>
      </c>
      <c r="K59" s="22">
        <f t="shared" si="5"/>
        <v>-39.299999999999997</v>
      </c>
      <c r="L59" s="16"/>
      <c r="M59" s="21">
        <f t="shared" si="3"/>
        <v>1.70350296</v>
      </c>
      <c r="N59" s="22">
        <f t="shared" si="6"/>
        <v>157.5461519995134</v>
      </c>
      <c r="O59" s="16"/>
      <c r="P59" s="21">
        <f t="shared" si="4"/>
        <v>1.70350296</v>
      </c>
      <c r="Q59" s="22">
        <f t="shared" si="7"/>
        <v>118.24615199951343</v>
      </c>
    </row>
    <row r="60" spans="1:17" ht="15" customHeight="1" x14ac:dyDescent="0.25">
      <c r="A60" s="18">
        <v>43167</v>
      </c>
      <c r="B60" s="21">
        <v>0</v>
      </c>
      <c r="C60" s="21">
        <v>1.26370754</v>
      </c>
      <c r="D60" s="22">
        <f t="shared" si="0"/>
        <v>1.26370754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2"/>
        <v>0</v>
      </c>
      <c r="K60" s="22">
        <f t="shared" si="5"/>
        <v>-39.299999999999997</v>
      </c>
      <c r="L60" s="16"/>
      <c r="M60" s="21">
        <f t="shared" si="3"/>
        <v>1.26370754</v>
      </c>
      <c r="N60" s="22">
        <f t="shared" si="6"/>
        <v>158.80985953951341</v>
      </c>
      <c r="O60" s="16"/>
      <c r="P60" s="21">
        <f t="shared" si="4"/>
        <v>1.26370754</v>
      </c>
      <c r="Q60" s="22">
        <f t="shared" si="7"/>
        <v>119.50985953951343</v>
      </c>
    </row>
    <row r="61" spans="1:17" ht="15" customHeight="1" x14ac:dyDescent="0.25">
      <c r="A61" s="18">
        <v>43168</v>
      </c>
      <c r="B61" s="21">
        <v>0</v>
      </c>
      <c r="C61" s="21">
        <v>2.7114613199999997</v>
      </c>
      <c r="D61" s="22">
        <f t="shared" si="0"/>
        <v>2.7114613199999997</v>
      </c>
      <c r="E61" s="16"/>
      <c r="F61" s="21">
        <v>13.3</v>
      </c>
      <c r="G61" s="21">
        <v>2.6925732</v>
      </c>
      <c r="H61" s="22">
        <f t="shared" si="1"/>
        <v>15.992573200000001</v>
      </c>
      <c r="I61" s="16"/>
      <c r="J61" s="21">
        <f t="shared" si="2"/>
        <v>-13.3</v>
      </c>
      <c r="K61" s="22">
        <f t="shared" si="5"/>
        <v>-52.599999999999994</v>
      </c>
      <c r="L61" s="16"/>
      <c r="M61" s="21">
        <f t="shared" si="3"/>
        <v>1.8888119999999731E-2</v>
      </c>
      <c r="N61" s="22">
        <f t="shared" si="6"/>
        <v>158.8287476595134</v>
      </c>
      <c r="O61" s="16"/>
      <c r="P61" s="21">
        <f t="shared" si="4"/>
        <v>-13.281111880000001</v>
      </c>
      <c r="Q61" s="22">
        <f t="shared" si="7"/>
        <v>106.22874765951343</v>
      </c>
    </row>
    <row r="62" spans="1:17" ht="15" customHeight="1" x14ac:dyDescent="0.25">
      <c r="A62" s="18">
        <v>43171</v>
      </c>
      <c r="B62" s="21">
        <v>0</v>
      </c>
      <c r="C62" s="21">
        <v>0.49725894999999998</v>
      </c>
      <c r="D62" s="22">
        <f t="shared" si="0"/>
        <v>0.49725894999999998</v>
      </c>
      <c r="E62" s="16"/>
      <c r="F62" s="21">
        <v>0</v>
      </c>
      <c r="G62" s="21">
        <v>8.9610000000000002E-3</v>
      </c>
      <c r="H62" s="22">
        <f t="shared" si="1"/>
        <v>8.9610000000000002E-3</v>
      </c>
      <c r="I62" s="16"/>
      <c r="J62" s="21">
        <f t="shared" si="2"/>
        <v>0</v>
      </c>
      <c r="K62" s="22">
        <f t="shared" si="5"/>
        <v>-52.599999999999994</v>
      </c>
      <c r="L62" s="16"/>
      <c r="M62" s="21">
        <f t="shared" si="3"/>
        <v>0.48829794999999998</v>
      </c>
      <c r="N62" s="22">
        <f t="shared" si="6"/>
        <v>159.3170456095134</v>
      </c>
      <c r="O62" s="16"/>
      <c r="P62" s="21">
        <f t="shared" si="4"/>
        <v>0.48829794999999998</v>
      </c>
      <c r="Q62" s="22">
        <f t="shared" si="7"/>
        <v>106.71704560951343</v>
      </c>
    </row>
    <row r="63" spans="1:17" ht="15" customHeight="1" x14ac:dyDescent="0.25">
      <c r="A63" s="18">
        <v>43172</v>
      </c>
      <c r="B63" s="21">
        <v>0</v>
      </c>
      <c r="C63" s="21">
        <v>1.4579811899999999</v>
      </c>
      <c r="D63" s="22">
        <f t="shared" si="0"/>
        <v>1.4579811899999999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2"/>
        <v>0</v>
      </c>
      <c r="K63" s="22">
        <f t="shared" si="5"/>
        <v>-52.599999999999994</v>
      </c>
      <c r="L63" s="16"/>
      <c r="M63" s="21">
        <f t="shared" si="3"/>
        <v>1.4579811899999999</v>
      </c>
      <c r="N63" s="22">
        <f t="shared" si="6"/>
        <v>160.7750267995134</v>
      </c>
      <c r="O63" s="16"/>
      <c r="P63" s="21">
        <f t="shared" si="4"/>
        <v>1.4579811899999999</v>
      </c>
      <c r="Q63" s="22">
        <f t="shared" si="7"/>
        <v>108.17502679951343</v>
      </c>
    </row>
    <row r="64" spans="1:17" ht="15" customHeight="1" x14ac:dyDescent="0.25">
      <c r="A64" s="18">
        <v>43173</v>
      </c>
      <c r="B64" s="21">
        <v>0</v>
      </c>
      <c r="C64" s="21">
        <v>6.3016892499999999</v>
      </c>
      <c r="D64" s="22">
        <f t="shared" si="0"/>
        <v>6.3016892499999999</v>
      </c>
      <c r="E64" s="16"/>
      <c r="F64" s="21">
        <v>0</v>
      </c>
      <c r="G64" s="21">
        <v>0</v>
      </c>
      <c r="H64" s="22">
        <f t="shared" si="1"/>
        <v>0</v>
      </c>
      <c r="I64" s="16"/>
      <c r="J64" s="21">
        <f t="shared" si="2"/>
        <v>0</v>
      </c>
      <c r="K64" s="22">
        <f t="shared" si="5"/>
        <v>-52.599999999999994</v>
      </c>
      <c r="L64" s="16"/>
      <c r="M64" s="21">
        <f t="shared" si="3"/>
        <v>6.3016892499999999</v>
      </c>
      <c r="N64" s="22">
        <f t="shared" si="6"/>
        <v>167.07671604951341</v>
      </c>
      <c r="O64" s="16"/>
      <c r="P64" s="21">
        <f t="shared" si="4"/>
        <v>6.3016892499999999</v>
      </c>
      <c r="Q64" s="22">
        <f t="shared" si="7"/>
        <v>114.47671604951343</v>
      </c>
    </row>
    <row r="65" spans="1:17" ht="15" customHeight="1" x14ac:dyDescent="0.25">
      <c r="A65" s="18">
        <v>43174</v>
      </c>
      <c r="B65" s="21">
        <v>0</v>
      </c>
      <c r="C65" s="21">
        <v>0.71598640000000002</v>
      </c>
      <c r="D65" s="22">
        <f t="shared" si="0"/>
        <v>0.71598640000000002</v>
      </c>
      <c r="E65" s="16"/>
      <c r="F65" s="21">
        <v>7.7</v>
      </c>
      <c r="G65" s="21">
        <v>1.44E-4</v>
      </c>
      <c r="H65" s="22">
        <f t="shared" si="1"/>
        <v>7.7001439999999999</v>
      </c>
      <c r="I65" s="16"/>
      <c r="J65" s="21">
        <f t="shared" si="2"/>
        <v>-7.7</v>
      </c>
      <c r="K65" s="22">
        <f t="shared" si="5"/>
        <v>-60.3</v>
      </c>
      <c r="L65" s="16"/>
      <c r="M65" s="21">
        <f t="shared" si="3"/>
        <v>0.71584239999999999</v>
      </c>
      <c r="N65" s="22">
        <f t="shared" si="6"/>
        <v>167.79255844951342</v>
      </c>
      <c r="O65" s="16"/>
      <c r="P65" s="21">
        <f t="shared" si="4"/>
        <v>-6.9841576000000005</v>
      </c>
      <c r="Q65" s="22">
        <f t="shared" si="7"/>
        <v>107.49255844951342</v>
      </c>
    </row>
    <row r="66" spans="1:17" ht="15" customHeight="1" x14ac:dyDescent="0.25">
      <c r="A66" s="18">
        <v>43175</v>
      </c>
      <c r="B66" s="21">
        <v>0</v>
      </c>
      <c r="C66" s="21">
        <v>4.5020543200000001</v>
      </c>
      <c r="D66" s="22">
        <f t="shared" si="0"/>
        <v>4.5020543200000001</v>
      </c>
      <c r="E66" s="16"/>
      <c r="F66" s="21">
        <v>9.6</v>
      </c>
      <c r="G66" s="21">
        <v>0</v>
      </c>
      <c r="H66" s="22">
        <f t="shared" si="1"/>
        <v>9.6</v>
      </c>
      <c r="I66" s="16"/>
      <c r="J66" s="21">
        <f t="shared" si="2"/>
        <v>-9.6</v>
      </c>
      <c r="K66" s="22">
        <f t="shared" si="5"/>
        <v>-69.899999999999991</v>
      </c>
      <c r="L66" s="16"/>
      <c r="M66" s="21">
        <f t="shared" si="3"/>
        <v>4.5020543200000001</v>
      </c>
      <c r="N66" s="22">
        <f t="shared" si="6"/>
        <v>172.29461276951344</v>
      </c>
      <c r="O66" s="16"/>
      <c r="P66" s="21">
        <f t="shared" si="4"/>
        <v>-5.0979456799999996</v>
      </c>
      <c r="Q66" s="22">
        <f t="shared" si="7"/>
        <v>102.39461276951343</v>
      </c>
    </row>
    <row r="67" spans="1:17" ht="15" customHeight="1" x14ac:dyDescent="0.25">
      <c r="A67" s="18">
        <v>43178</v>
      </c>
      <c r="B67" s="21">
        <v>0</v>
      </c>
      <c r="C67" s="21">
        <v>0.48668376000000002</v>
      </c>
      <c r="D67" s="22">
        <f t="shared" si="0"/>
        <v>0.48668376000000002</v>
      </c>
      <c r="E67" s="16"/>
      <c r="F67" s="21">
        <v>0</v>
      </c>
      <c r="G67" s="21">
        <v>0</v>
      </c>
      <c r="H67" s="22">
        <f t="shared" si="1"/>
        <v>0</v>
      </c>
      <c r="I67" s="16"/>
      <c r="J67" s="21">
        <f t="shared" si="2"/>
        <v>0</v>
      </c>
      <c r="K67" s="22">
        <f t="shared" si="5"/>
        <v>-69.899999999999991</v>
      </c>
      <c r="L67" s="16"/>
      <c r="M67" s="21">
        <f t="shared" si="3"/>
        <v>0.48668376000000002</v>
      </c>
      <c r="N67" s="22">
        <f t="shared" si="6"/>
        <v>172.78129652951344</v>
      </c>
      <c r="O67" s="16"/>
      <c r="P67" s="21">
        <f t="shared" si="4"/>
        <v>0.48668376000000002</v>
      </c>
      <c r="Q67" s="22">
        <f t="shared" si="7"/>
        <v>102.88129652951343</v>
      </c>
    </row>
    <row r="68" spans="1:17" ht="15" customHeight="1" x14ac:dyDescent="0.25">
      <c r="A68" s="18">
        <v>43179</v>
      </c>
      <c r="B68" s="21">
        <v>0</v>
      </c>
      <c r="C68" s="21">
        <v>4.7318900000000007E-3</v>
      </c>
      <c r="D68" s="22">
        <f t="shared" si="0"/>
        <v>4.7318900000000007E-3</v>
      </c>
      <c r="E68" s="16"/>
      <c r="F68" s="21">
        <v>0</v>
      </c>
      <c r="G68" s="21">
        <v>0</v>
      </c>
      <c r="H68" s="22">
        <f t="shared" si="1"/>
        <v>0</v>
      </c>
      <c r="I68" s="16"/>
      <c r="J68" s="21">
        <f t="shared" si="2"/>
        <v>0</v>
      </c>
      <c r="K68" s="22">
        <f t="shared" si="5"/>
        <v>-69.899999999999991</v>
      </c>
      <c r="L68" s="16"/>
      <c r="M68" s="21">
        <f t="shared" si="3"/>
        <v>4.7318900000000007E-3</v>
      </c>
      <c r="N68" s="22">
        <f t="shared" si="6"/>
        <v>172.78602841951343</v>
      </c>
      <c r="O68" s="16"/>
      <c r="P68" s="21">
        <f t="shared" si="4"/>
        <v>4.7318900000000007E-3</v>
      </c>
      <c r="Q68" s="22">
        <f t="shared" si="7"/>
        <v>102.88602841951344</v>
      </c>
    </row>
    <row r="69" spans="1:17" ht="15" customHeight="1" x14ac:dyDescent="0.25">
      <c r="A69" s="18">
        <v>43180</v>
      </c>
      <c r="B69" s="21">
        <v>0</v>
      </c>
      <c r="C69" s="21">
        <v>0.67963233999999995</v>
      </c>
      <c r="D69" s="22">
        <f t="shared" si="0"/>
        <v>0.67963233999999995</v>
      </c>
      <c r="E69" s="16"/>
      <c r="F69" s="21">
        <v>5.0999999999999996</v>
      </c>
      <c r="G69" s="21">
        <v>0</v>
      </c>
      <c r="H69" s="22">
        <f t="shared" si="1"/>
        <v>5.0999999999999996</v>
      </c>
      <c r="I69" s="16"/>
      <c r="J69" s="21">
        <f t="shared" si="2"/>
        <v>-5.0999999999999996</v>
      </c>
      <c r="K69" s="22">
        <f t="shared" si="5"/>
        <v>-74.999999999999986</v>
      </c>
      <c r="L69" s="16"/>
      <c r="M69" s="21">
        <f t="shared" si="3"/>
        <v>0.67963233999999995</v>
      </c>
      <c r="N69" s="22">
        <f t="shared" si="6"/>
        <v>173.46566075951344</v>
      </c>
      <c r="O69" s="16"/>
      <c r="P69" s="21">
        <f t="shared" si="4"/>
        <v>-4.4203676600000001</v>
      </c>
      <c r="Q69" s="22">
        <f t="shared" si="7"/>
        <v>98.46566075951344</v>
      </c>
    </row>
    <row r="70" spans="1:17" ht="15" customHeight="1" x14ac:dyDescent="0.25">
      <c r="A70" s="18">
        <v>43181</v>
      </c>
      <c r="B70" s="21">
        <v>0</v>
      </c>
      <c r="C70" s="21">
        <v>7.3456080000000007E-2</v>
      </c>
      <c r="D70" s="22">
        <f t="shared" si="0"/>
        <v>7.3456080000000007E-2</v>
      </c>
      <c r="E70" s="16"/>
      <c r="F70" s="21">
        <v>12.3</v>
      </c>
      <c r="G70" s="21">
        <v>0</v>
      </c>
      <c r="H70" s="22">
        <f t="shared" si="1"/>
        <v>12.3</v>
      </c>
      <c r="I70" s="16"/>
      <c r="J70" s="21">
        <f t="shared" si="2"/>
        <v>-12.3</v>
      </c>
      <c r="K70" s="22">
        <f t="shared" si="5"/>
        <v>-87.299999999999983</v>
      </c>
      <c r="L70" s="16"/>
      <c r="M70" s="21">
        <f t="shared" si="3"/>
        <v>7.3456080000000007E-2</v>
      </c>
      <c r="N70" s="22">
        <f t="shared" si="6"/>
        <v>173.53911683951344</v>
      </c>
      <c r="O70" s="16"/>
      <c r="P70" s="21">
        <f t="shared" si="4"/>
        <v>-12.226543920000001</v>
      </c>
      <c r="Q70" s="22">
        <f t="shared" si="7"/>
        <v>86.239116839513443</v>
      </c>
    </row>
    <row r="71" spans="1:17" ht="15" customHeight="1" x14ac:dyDescent="0.25">
      <c r="A71" s="18">
        <v>43182</v>
      </c>
      <c r="B71" s="21">
        <v>0</v>
      </c>
      <c r="C71" s="21">
        <v>13.533966915389467</v>
      </c>
      <c r="D71" s="22">
        <f t="shared" si="0"/>
        <v>13.533966915389467</v>
      </c>
      <c r="E71" s="16"/>
      <c r="F71" s="21">
        <v>5.6</v>
      </c>
      <c r="G71" s="21">
        <v>2.9479290000000002E-2</v>
      </c>
      <c r="H71" s="22">
        <f t="shared" si="1"/>
        <v>5.6294792899999999</v>
      </c>
      <c r="I71" s="16"/>
      <c r="J71" s="21">
        <f t="shared" si="2"/>
        <v>-5.6</v>
      </c>
      <c r="K71" s="22">
        <f t="shared" si="5"/>
        <v>-92.899999999999977</v>
      </c>
      <c r="L71" s="16"/>
      <c r="M71" s="21">
        <f t="shared" si="3"/>
        <v>13.504487625389467</v>
      </c>
      <c r="N71" s="22">
        <f t="shared" si="6"/>
        <v>187.0436044649029</v>
      </c>
      <c r="O71" s="16"/>
      <c r="P71" s="21">
        <f t="shared" si="4"/>
        <v>7.9044876253894678</v>
      </c>
      <c r="Q71" s="22">
        <f t="shared" si="7"/>
        <v>94.143604464902907</v>
      </c>
    </row>
    <row r="72" spans="1:17" ht="15" customHeight="1" x14ac:dyDescent="0.25">
      <c r="A72" s="18">
        <v>43185</v>
      </c>
      <c r="B72" s="21">
        <v>0</v>
      </c>
      <c r="C72" s="21">
        <v>0.58700485000000002</v>
      </c>
      <c r="D72" s="22">
        <f t="shared" si="0"/>
        <v>0.58700485000000002</v>
      </c>
      <c r="E72" s="16"/>
      <c r="F72" s="21">
        <v>7.2</v>
      </c>
      <c r="G72" s="21">
        <v>0</v>
      </c>
      <c r="H72" s="22">
        <f t="shared" si="1"/>
        <v>7.2</v>
      </c>
      <c r="I72" s="16"/>
      <c r="J72" s="21">
        <f t="shared" si="2"/>
        <v>-7.2</v>
      </c>
      <c r="K72" s="22">
        <f t="shared" si="5"/>
        <v>-100.09999999999998</v>
      </c>
      <c r="L72" s="16"/>
      <c r="M72" s="21">
        <f t="shared" si="3"/>
        <v>0.58700485000000002</v>
      </c>
      <c r="N72" s="22">
        <f t="shared" si="6"/>
        <v>187.6306093149029</v>
      </c>
      <c r="O72" s="16"/>
      <c r="P72" s="21">
        <f t="shared" si="4"/>
        <v>-6.6129951499999997</v>
      </c>
      <c r="Q72" s="22">
        <f t="shared" si="7"/>
        <v>87.530609314902904</v>
      </c>
    </row>
    <row r="73" spans="1:17" ht="15" customHeight="1" x14ac:dyDescent="0.25">
      <c r="A73" s="18">
        <v>43186</v>
      </c>
      <c r="B73" s="21">
        <v>0</v>
      </c>
      <c r="C73" s="21">
        <v>15.921231580000001</v>
      </c>
      <c r="D73" s="22">
        <f t="shared" si="0"/>
        <v>15.921231580000001</v>
      </c>
      <c r="E73" s="16"/>
      <c r="F73" s="21">
        <v>6.5</v>
      </c>
      <c r="G73" s="21">
        <v>1.0776105900000001</v>
      </c>
      <c r="H73" s="22">
        <f t="shared" si="1"/>
        <v>7.5776105899999999</v>
      </c>
      <c r="I73" s="16"/>
      <c r="J73" s="21">
        <f t="shared" si="2"/>
        <v>-6.5</v>
      </c>
      <c r="K73" s="22">
        <f t="shared" si="5"/>
        <v>-106.59999999999998</v>
      </c>
      <c r="L73" s="16"/>
      <c r="M73" s="21">
        <f t="shared" si="3"/>
        <v>14.84362099</v>
      </c>
      <c r="N73" s="22">
        <f t="shared" si="6"/>
        <v>202.4742303049029</v>
      </c>
      <c r="O73" s="16"/>
      <c r="P73" s="21">
        <f t="shared" si="4"/>
        <v>8.3436209899999998</v>
      </c>
      <c r="Q73" s="22">
        <f t="shared" si="7"/>
        <v>95.874230304902909</v>
      </c>
    </row>
    <row r="74" spans="1:17" ht="15" customHeight="1" x14ac:dyDescent="0.25">
      <c r="A74" s="18">
        <v>43187</v>
      </c>
      <c r="B74" s="21">
        <v>0</v>
      </c>
      <c r="C74" s="21">
        <v>0</v>
      </c>
      <c r="D74" s="22">
        <f t="shared" si="0"/>
        <v>0</v>
      </c>
      <c r="E74" s="16"/>
      <c r="F74" s="21">
        <v>0</v>
      </c>
      <c r="G74" s="21">
        <v>0</v>
      </c>
      <c r="H74" s="22">
        <f t="shared" si="1"/>
        <v>0</v>
      </c>
      <c r="I74" s="16"/>
      <c r="J74" s="21">
        <f t="shared" si="2"/>
        <v>0</v>
      </c>
      <c r="K74" s="22">
        <f t="shared" si="5"/>
        <v>-106.59999999999998</v>
      </c>
      <c r="L74" s="16"/>
      <c r="M74" s="21">
        <f t="shared" si="3"/>
        <v>0</v>
      </c>
      <c r="N74" s="22">
        <f t="shared" si="6"/>
        <v>202.4742303049029</v>
      </c>
      <c r="O74" s="16"/>
      <c r="P74" s="21">
        <f t="shared" si="4"/>
        <v>0</v>
      </c>
      <c r="Q74" s="22">
        <f t="shared" si="7"/>
        <v>95.874230304902909</v>
      </c>
    </row>
    <row r="75" spans="1:17" ht="15" customHeight="1" x14ac:dyDescent="0.25">
      <c r="A75" s="18">
        <v>43192</v>
      </c>
      <c r="B75" s="21">
        <v>0</v>
      </c>
      <c r="C75" s="21">
        <v>0.54565036</v>
      </c>
      <c r="D75" s="22">
        <f t="shared" si="0"/>
        <v>0.54565036</v>
      </c>
      <c r="E75" s="16"/>
      <c r="F75" s="21">
        <v>0</v>
      </c>
      <c r="G75" s="21">
        <v>0</v>
      </c>
      <c r="H75" s="22">
        <f t="shared" si="1"/>
        <v>0</v>
      </c>
      <c r="I75" s="16"/>
      <c r="J75" s="21">
        <f t="shared" si="2"/>
        <v>0</v>
      </c>
      <c r="K75" s="22">
        <f t="shared" si="5"/>
        <v>-106.59999999999998</v>
      </c>
      <c r="L75" s="16"/>
      <c r="M75" s="21">
        <f t="shared" si="3"/>
        <v>0.54565036</v>
      </c>
      <c r="N75" s="22">
        <f t="shared" si="6"/>
        <v>203.0198806649029</v>
      </c>
      <c r="O75" s="16"/>
      <c r="P75" s="21">
        <f t="shared" si="4"/>
        <v>0.54565036</v>
      </c>
      <c r="Q75" s="22">
        <f t="shared" si="7"/>
        <v>96.419880664902905</v>
      </c>
    </row>
    <row r="76" spans="1:17" ht="15" customHeight="1" x14ac:dyDescent="0.25">
      <c r="A76" s="18">
        <v>43193</v>
      </c>
      <c r="B76" s="21">
        <v>0</v>
      </c>
      <c r="C76" s="21">
        <v>1.0051130699999999</v>
      </c>
      <c r="D76" s="22">
        <f t="shared" si="0"/>
        <v>1.0051130699999999</v>
      </c>
      <c r="E76" s="16"/>
      <c r="F76" s="21">
        <v>0</v>
      </c>
      <c r="G76" s="21">
        <v>0</v>
      </c>
      <c r="H76" s="22">
        <f t="shared" si="1"/>
        <v>0</v>
      </c>
      <c r="I76" s="16"/>
      <c r="J76" s="21">
        <f t="shared" si="2"/>
        <v>0</v>
      </c>
      <c r="K76" s="22">
        <f t="shared" si="5"/>
        <v>-106.59999999999998</v>
      </c>
      <c r="L76" s="16"/>
      <c r="M76" s="21">
        <f t="shared" si="3"/>
        <v>1.0051130699999999</v>
      </c>
      <c r="N76" s="22">
        <f t="shared" si="6"/>
        <v>204.02499373490289</v>
      </c>
      <c r="O76" s="16"/>
      <c r="P76" s="21">
        <f t="shared" si="4"/>
        <v>1.0051130699999999</v>
      </c>
      <c r="Q76" s="22">
        <f t="shared" si="7"/>
        <v>97.424993734902898</v>
      </c>
    </row>
    <row r="77" spans="1:17" ht="15" customHeight="1" x14ac:dyDescent="0.25">
      <c r="A77" s="18">
        <v>43194</v>
      </c>
      <c r="B77" s="21">
        <v>0</v>
      </c>
      <c r="C77" s="21">
        <v>0.12686095</v>
      </c>
      <c r="D77" s="22">
        <f t="shared" si="0"/>
        <v>0.12686095</v>
      </c>
      <c r="E77" s="16"/>
      <c r="F77" s="21">
        <v>8.9</v>
      </c>
      <c r="G77" s="21">
        <v>0</v>
      </c>
      <c r="H77" s="22">
        <f t="shared" si="1"/>
        <v>8.9</v>
      </c>
      <c r="I77" s="16"/>
      <c r="J77" s="21">
        <f t="shared" si="2"/>
        <v>-8.9</v>
      </c>
      <c r="K77" s="22">
        <f t="shared" si="5"/>
        <v>-115.49999999999999</v>
      </c>
      <c r="L77" s="16"/>
      <c r="M77" s="21">
        <f t="shared" si="3"/>
        <v>0.12686095</v>
      </c>
      <c r="N77" s="22">
        <f t="shared" si="6"/>
        <v>204.1518546849029</v>
      </c>
      <c r="O77" s="16"/>
      <c r="P77" s="21">
        <f t="shared" si="4"/>
        <v>-8.773139050000001</v>
      </c>
      <c r="Q77" s="22">
        <f t="shared" si="7"/>
        <v>88.651854684902901</v>
      </c>
    </row>
    <row r="78" spans="1:17" ht="15" customHeight="1" x14ac:dyDescent="0.25">
      <c r="A78" s="18">
        <v>43195</v>
      </c>
      <c r="B78" s="21">
        <v>0</v>
      </c>
      <c r="C78" s="21">
        <v>6.5428310700000001</v>
      </c>
      <c r="D78" s="22">
        <f t="shared" si="0"/>
        <v>6.5428310700000001</v>
      </c>
      <c r="E78" s="16"/>
      <c r="F78" s="21">
        <v>0</v>
      </c>
      <c r="G78" s="21">
        <v>0</v>
      </c>
      <c r="H78" s="22">
        <f t="shared" si="1"/>
        <v>0</v>
      </c>
      <c r="I78" s="16"/>
      <c r="J78" s="21">
        <f t="shared" si="2"/>
        <v>0</v>
      </c>
      <c r="K78" s="22">
        <f t="shared" si="5"/>
        <v>-115.49999999999999</v>
      </c>
      <c r="L78" s="16"/>
      <c r="M78" s="21">
        <f t="shared" si="3"/>
        <v>6.5428310700000001</v>
      </c>
      <c r="N78" s="22">
        <f t="shared" si="6"/>
        <v>210.69468575490291</v>
      </c>
      <c r="O78" s="16"/>
      <c r="P78" s="21">
        <f t="shared" si="4"/>
        <v>6.5428310700000001</v>
      </c>
      <c r="Q78" s="22">
        <f t="shared" si="7"/>
        <v>95.194685754902906</v>
      </c>
    </row>
    <row r="79" spans="1:17" ht="15" customHeight="1" x14ac:dyDescent="0.25">
      <c r="A79" s="18">
        <v>43196</v>
      </c>
      <c r="B79" s="21">
        <v>0</v>
      </c>
      <c r="C79" s="21">
        <v>0.61694072</v>
      </c>
      <c r="D79" s="22">
        <f t="shared" ref="D79:D142" si="8">B79+C79</f>
        <v>0.61694072</v>
      </c>
      <c r="E79" s="16"/>
      <c r="F79" s="21">
        <v>0</v>
      </c>
      <c r="G79" s="21">
        <v>0</v>
      </c>
      <c r="H79" s="22">
        <f t="shared" ref="H79:H142" si="9">F79+G79</f>
        <v>0</v>
      </c>
      <c r="I79" s="16"/>
      <c r="J79" s="21">
        <f t="shared" ref="J79:J142" si="10">B79-F79</f>
        <v>0</v>
      </c>
      <c r="K79" s="22">
        <f t="shared" si="5"/>
        <v>-115.49999999999999</v>
      </c>
      <c r="L79" s="16"/>
      <c r="M79" s="21">
        <f t="shared" ref="M79:M142" si="11">C79-G79</f>
        <v>0.61694072</v>
      </c>
      <c r="N79" s="22">
        <f t="shared" si="6"/>
        <v>211.31162647490291</v>
      </c>
      <c r="O79" s="16"/>
      <c r="P79" s="21">
        <f t="shared" ref="P79:P142" si="12">J79+M79</f>
        <v>0.61694072</v>
      </c>
      <c r="Q79" s="22">
        <f t="shared" si="7"/>
        <v>95.811626474902909</v>
      </c>
    </row>
    <row r="80" spans="1:17" ht="15" customHeight="1" x14ac:dyDescent="0.25">
      <c r="A80" s="18">
        <v>43199</v>
      </c>
      <c r="B80" s="21">
        <v>0</v>
      </c>
      <c r="C80" s="21">
        <v>18.564073314583045</v>
      </c>
      <c r="D80" s="22">
        <f t="shared" si="8"/>
        <v>18.564073314583045</v>
      </c>
      <c r="E80" s="16"/>
      <c r="F80" s="21">
        <v>5.2</v>
      </c>
      <c r="G80" s="21">
        <v>0</v>
      </c>
      <c r="H80" s="22">
        <f t="shared" si="9"/>
        <v>5.2</v>
      </c>
      <c r="I80" s="16"/>
      <c r="J80" s="21">
        <f t="shared" si="10"/>
        <v>-5.2</v>
      </c>
      <c r="K80" s="22">
        <f t="shared" ref="K80:K143" si="13">K79+J80</f>
        <v>-120.69999999999999</v>
      </c>
      <c r="L80" s="16"/>
      <c r="M80" s="21">
        <f t="shared" si="11"/>
        <v>18.564073314583045</v>
      </c>
      <c r="N80" s="22">
        <f t="shared" ref="N80:N143" si="14">N79+M80</f>
        <v>229.87569978948596</v>
      </c>
      <c r="O80" s="16"/>
      <c r="P80" s="21">
        <f t="shared" si="12"/>
        <v>13.364073314583045</v>
      </c>
      <c r="Q80" s="22">
        <f t="shared" ref="Q80:Q143" si="15">Q79+P80</f>
        <v>109.17569978948595</v>
      </c>
    </row>
    <row r="81" spans="1:17" ht="15" customHeight="1" x14ac:dyDescent="0.25">
      <c r="A81" s="18">
        <v>43200</v>
      </c>
      <c r="B81" s="21">
        <v>0</v>
      </c>
      <c r="C81" s="21">
        <v>0.68351552999999998</v>
      </c>
      <c r="D81" s="22">
        <f t="shared" si="8"/>
        <v>0.68351552999999998</v>
      </c>
      <c r="E81" s="16"/>
      <c r="F81" s="21">
        <v>7.5</v>
      </c>
      <c r="G81" s="21">
        <v>0</v>
      </c>
      <c r="H81" s="22">
        <f t="shared" si="9"/>
        <v>7.5</v>
      </c>
      <c r="I81" s="16"/>
      <c r="J81" s="21">
        <f t="shared" si="10"/>
        <v>-7.5</v>
      </c>
      <c r="K81" s="22">
        <f t="shared" si="13"/>
        <v>-128.19999999999999</v>
      </c>
      <c r="L81" s="16"/>
      <c r="M81" s="21">
        <f t="shared" si="11"/>
        <v>0.68351552999999998</v>
      </c>
      <c r="N81" s="22">
        <f t="shared" si="14"/>
        <v>230.55921531948596</v>
      </c>
      <c r="O81" s="16"/>
      <c r="P81" s="21">
        <f t="shared" si="12"/>
        <v>-6.8164844699999998</v>
      </c>
      <c r="Q81" s="22">
        <f t="shared" si="15"/>
        <v>102.35921531948594</v>
      </c>
    </row>
    <row r="82" spans="1:17" ht="15" customHeight="1" x14ac:dyDescent="0.25">
      <c r="A82" s="18">
        <v>43201</v>
      </c>
      <c r="B82" s="21">
        <v>0</v>
      </c>
      <c r="C82" s="21">
        <v>2.0625901899999999</v>
      </c>
      <c r="D82" s="22">
        <f t="shared" si="8"/>
        <v>2.0625901899999999</v>
      </c>
      <c r="E82" s="16"/>
      <c r="F82" s="21">
        <v>0</v>
      </c>
      <c r="G82" s="21">
        <v>0</v>
      </c>
      <c r="H82" s="22">
        <f t="shared" si="9"/>
        <v>0</v>
      </c>
      <c r="I82" s="16"/>
      <c r="J82" s="21">
        <f t="shared" si="10"/>
        <v>0</v>
      </c>
      <c r="K82" s="22">
        <f t="shared" si="13"/>
        <v>-128.19999999999999</v>
      </c>
      <c r="L82" s="16"/>
      <c r="M82" s="21">
        <f t="shared" si="11"/>
        <v>2.0625901899999999</v>
      </c>
      <c r="N82" s="22">
        <f t="shared" si="14"/>
        <v>232.62180550948597</v>
      </c>
      <c r="O82" s="16"/>
      <c r="P82" s="21">
        <f t="shared" si="12"/>
        <v>2.0625901899999999</v>
      </c>
      <c r="Q82" s="22">
        <f t="shared" si="15"/>
        <v>104.42180550948594</v>
      </c>
    </row>
    <row r="83" spans="1:17" ht="15" customHeight="1" x14ac:dyDescent="0.25">
      <c r="A83" s="18">
        <v>43202</v>
      </c>
      <c r="B83" s="21">
        <v>0</v>
      </c>
      <c r="C83" s="21">
        <v>2.2674170299999998</v>
      </c>
      <c r="D83" s="22">
        <f t="shared" si="8"/>
        <v>2.2674170299999998</v>
      </c>
      <c r="E83" s="16"/>
      <c r="F83" s="21">
        <v>9.1999999999999993</v>
      </c>
      <c r="G83" s="21">
        <v>1.6056000000000001E-2</v>
      </c>
      <c r="H83" s="22">
        <f t="shared" si="9"/>
        <v>9.216056</v>
      </c>
      <c r="I83" s="16"/>
      <c r="J83" s="21">
        <f t="shared" si="10"/>
        <v>-9.1999999999999993</v>
      </c>
      <c r="K83" s="22">
        <f t="shared" si="13"/>
        <v>-137.39999999999998</v>
      </c>
      <c r="L83" s="16"/>
      <c r="M83" s="21">
        <f t="shared" si="11"/>
        <v>2.25136103</v>
      </c>
      <c r="N83" s="22">
        <f t="shared" si="14"/>
        <v>234.87316653948596</v>
      </c>
      <c r="O83" s="16"/>
      <c r="P83" s="21">
        <f t="shared" si="12"/>
        <v>-6.9486389699999993</v>
      </c>
      <c r="Q83" s="22">
        <f t="shared" si="15"/>
        <v>97.473166539485931</v>
      </c>
    </row>
    <row r="84" spans="1:17" ht="15" customHeight="1" x14ac:dyDescent="0.25">
      <c r="A84" s="18">
        <v>43203</v>
      </c>
      <c r="B84" s="21">
        <v>0</v>
      </c>
      <c r="C84" s="21">
        <v>5.8596212100000002</v>
      </c>
      <c r="D84" s="22">
        <f t="shared" si="8"/>
        <v>5.8596212100000002</v>
      </c>
      <c r="E84" s="16"/>
      <c r="F84" s="21">
        <v>0</v>
      </c>
      <c r="G84" s="21">
        <v>0</v>
      </c>
      <c r="H84" s="22">
        <f t="shared" si="9"/>
        <v>0</v>
      </c>
      <c r="I84" s="16"/>
      <c r="J84" s="21">
        <f t="shared" si="10"/>
        <v>0</v>
      </c>
      <c r="K84" s="22">
        <f t="shared" si="13"/>
        <v>-137.39999999999998</v>
      </c>
      <c r="L84" s="16"/>
      <c r="M84" s="21">
        <f t="shared" si="11"/>
        <v>5.8596212100000002</v>
      </c>
      <c r="N84" s="22">
        <f t="shared" si="14"/>
        <v>240.73278774948596</v>
      </c>
      <c r="O84" s="16"/>
      <c r="P84" s="21">
        <f t="shared" si="12"/>
        <v>5.8596212100000002</v>
      </c>
      <c r="Q84" s="22">
        <f t="shared" si="15"/>
        <v>103.33278774948593</v>
      </c>
    </row>
    <row r="85" spans="1:17" ht="15" customHeight="1" x14ac:dyDescent="0.25">
      <c r="A85" s="18">
        <v>43206</v>
      </c>
      <c r="B85" s="21">
        <v>0</v>
      </c>
      <c r="C85" s="21">
        <v>5.0851964146725397</v>
      </c>
      <c r="D85" s="22">
        <f t="shared" si="8"/>
        <v>5.0851964146725397</v>
      </c>
      <c r="E85" s="16"/>
      <c r="F85" s="21">
        <v>0</v>
      </c>
      <c r="G85" s="21">
        <v>0</v>
      </c>
      <c r="H85" s="22">
        <f t="shared" si="9"/>
        <v>0</v>
      </c>
      <c r="I85" s="16"/>
      <c r="J85" s="21">
        <f t="shared" si="10"/>
        <v>0</v>
      </c>
      <c r="K85" s="22">
        <f t="shared" si="13"/>
        <v>-137.39999999999998</v>
      </c>
      <c r="L85" s="16"/>
      <c r="M85" s="21">
        <f t="shared" si="11"/>
        <v>5.0851964146725397</v>
      </c>
      <c r="N85" s="22">
        <f t="shared" si="14"/>
        <v>245.8179841641585</v>
      </c>
      <c r="O85" s="16"/>
      <c r="P85" s="21">
        <f t="shared" si="12"/>
        <v>5.0851964146725397</v>
      </c>
      <c r="Q85" s="22">
        <f t="shared" si="15"/>
        <v>108.41798416415847</v>
      </c>
    </row>
    <row r="86" spans="1:17" ht="15" customHeight="1" x14ac:dyDescent="0.25">
      <c r="A86" s="18">
        <v>43207</v>
      </c>
      <c r="B86" s="21">
        <v>0</v>
      </c>
      <c r="C86" s="21">
        <v>6.6996490000000006E-2</v>
      </c>
      <c r="D86" s="22">
        <f t="shared" si="8"/>
        <v>6.6996490000000006E-2</v>
      </c>
      <c r="E86" s="16"/>
      <c r="F86" s="21">
        <v>0</v>
      </c>
      <c r="G86" s="21">
        <v>0</v>
      </c>
      <c r="H86" s="22">
        <f t="shared" si="9"/>
        <v>0</v>
      </c>
      <c r="I86" s="16"/>
      <c r="J86" s="21">
        <f t="shared" si="10"/>
        <v>0</v>
      </c>
      <c r="K86" s="22">
        <f t="shared" si="13"/>
        <v>-137.39999999999998</v>
      </c>
      <c r="L86" s="16"/>
      <c r="M86" s="21">
        <f t="shared" si="11"/>
        <v>6.6996490000000006E-2</v>
      </c>
      <c r="N86" s="22">
        <f t="shared" si="14"/>
        <v>245.88498065415851</v>
      </c>
      <c r="O86" s="16"/>
      <c r="P86" s="21">
        <f t="shared" si="12"/>
        <v>6.6996490000000006E-2</v>
      </c>
      <c r="Q86" s="22">
        <f t="shared" si="15"/>
        <v>108.48498065415846</v>
      </c>
    </row>
    <row r="87" spans="1:17" ht="15" customHeight="1" x14ac:dyDescent="0.25">
      <c r="A87" s="18">
        <v>43208</v>
      </c>
      <c r="B87" s="21">
        <v>0</v>
      </c>
      <c r="C87" s="21">
        <v>0.22344849</v>
      </c>
      <c r="D87" s="22">
        <f t="shared" si="8"/>
        <v>0.22344849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0"/>
        <v>0</v>
      </c>
      <c r="K87" s="22">
        <f t="shared" si="13"/>
        <v>-137.39999999999998</v>
      </c>
      <c r="L87" s="16"/>
      <c r="M87" s="21">
        <f t="shared" si="11"/>
        <v>0.22344849</v>
      </c>
      <c r="N87" s="22">
        <f t="shared" si="14"/>
        <v>246.10842914415852</v>
      </c>
      <c r="O87" s="16"/>
      <c r="P87" s="21">
        <f t="shared" si="12"/>
        <v>0.22344849</v>
      </c>
      <c r="Q87" s="22">
        <f t="shared" si="15"/>
        <v>108.70842914415846</v>
      </c>
    </row>
    <row r="88" spans="1:17" ht="15" customHeight="1" x14ac:dyDescent="0.25">
      <c r="A88" s="18">
        <v>43209</v>
      </c>
      <c r="B88" s="21">
        <v>0</v>
      </c>
      <c r="C88" s="21">
        <v>1.747454E-2</v>
      </c>
      <c r="D88" s="22">
        <f t="shared" si="8"/>
        <v>1.747454E-2</v>
      </c>
      <c r="E88" s="16"/>
      <c r="F88" s="21">
        <v>0</v>
      </c>
      <c r="G88" s="21">
        <v>0</v>
      </c>
      <c r="H88" s="22">
        <f t="shared" si="9"/>
        <v>0</v>
      </c>
      <c r="I88" s="16"/>
      <c r="J88" s="21">
        <f t="shared" si="10"/>
        <v>0</v>
      </c>
      <c r="K88" s="22">
        <f t="shared" si="13"/>
        <v>-137.39999999999998</v>
      </c>
      <c r="L88" s="16"/>
      <c r="M88" s="21">
        <f t="shared" si="11"/>
        <v>1.747454E-2</v>
      </c>
      <c r="N88" s="22">
        <f t="shared" si="14"/>
        <v>246.12590368415852</v>
      </c>
      <c r="O88" s="16"/>
      <c r="P88" s="21">
        <f t="shared" si="12"/>
        <v>1.747454E-2</v>
      </c>
      <c r="Q88" s="22">
        <f t="shared" si="15"/>
        <v>108.72590368415845</v>
      </c>
    </row>
    <row r="89" spans="1:17" ht="15" customHeight="1" x14ac:dyDescent="0.25">
      <c r="A89" s="18">
        <v>43210</v>
      </c>
      <c r="B89" s="21">
        <v>0</v>
      </c>
      <c r="C89" s="21">
        <v>10.424812984892892</v>
      </c>
      <c r="D89" s="22">
        <f t="shared" si="8"/>
        <v>10.424812984892892</v>
      </c>
      <c r="E89" s="16"/>
      <c r="F89" s="21">
        <v>4.5</v>
      </c>
      <c r="G89" s="21">
        <v>0</v>
      </c>
      <c r="H89" s="22">
        <f t="shared" si="9"/>
        <v>4.5</v>
      </c>
      <c r="I89" s="16"/>
      <c r="J89" s="21">
        <f t="shared" si="10"/>
        <v>-4.5</v>
      </c>
      <c r="K89" s="22">
        <f t="shared" si="13"/>
        <v>-141.89999999999998</v>
      </c>
      <c r="L89" s="16"/>
      <c r="M89" s="21">
        <f t="shared" si="11"/>
        <v>10.424812984892892</v>
      </c>
      <c r="N89" s="22">
        <f t="shared" si="14"/>
        <v>256.55071666905138</v>
      </c>
      <c r="O89" s="16"/>
      <c r="P89" s="21">
        <f t="shared" si="12"/>
        <v>5.9248129848928919</v>
      </c>
      <c r="Q89" s="22">
        <f t="shared" si="15"/>
        <v>114.65071666905135</v>
      </c>
    </row>
    <row r="90" spans="1:17" ht="15" customHeight="1" x14ac:dyDescent="0.25">
      <c r="A90" s="18">
        <v>43213</v>
      </c>
      <c r="B90" s="21">
        <v>0</v>
      </c>
      <c r="C90" s="21">
        <v>3.1473676500000001</v>
      </c>
      <c r="D90" s="22">
        <f t="shared" si="8"/>
        <v>3.1473676500000001</v>
      </c>
      <c r="E90" s="16"/>
      <c r="F90" s="21">
        <v>4.9000000000000004</v>
      </c>
      <c r="G90" s="21">
        <v>0</v>
      </c>
      <c r="H90" s="22">
        <f t="shared" si="9"/>
        <v>4.9000000000000004</v>
      </c>
      <c r="I90" s="16"/>
      <c r="J90" s="21">
        <f t="shared" si="10"/>
        <v>-4.9000000000000004</v>
      </c>
      <c r="K90" s="22">
        <f t="shared" si="13"/>
        <v>-146.79999999999998</v>
      </c>
      <c r="L90" s="16"/>
      <c r="M90" s="21">
        <f t="shared" si="11"/>
        <v>3.1473676500000001</v>
      </c>
      <c r="N90" s="22">
        <f t="shared" si="14"/>
        <v>259.69808431905136</v>
      </c>
      <c r="O90" s="16"/>
      <c r="P90" s="21">
        <f t="shared" si="12"/>
        <v>-1.7526323500000003</v>
      </c>
      <c r="Q90" s="22">
        <f t="shared" si="15"/>
        <v>112.89808431905135</v>
      </c>
    </row>
    <row r="91" spans="1:17" ht="15" customHeight="1" x14ac:dyDescent="0.25">
      <c r="A91" s="18">
        <v>43214</v>
      </c>
      <c r="B91" s="21">
        <v>0</v>
      </c>
      <c r="C91" s="21">
        <v>5.6914038860033287</v>
      </c>
      <c r="D91" s="22">
        <f t="shared" si="8"/>
        <v>5.6914038860033287</v>
      </c>
      <c r="E91" s="16"/>
      <c r="F91" s="21">
        <v>16.399999999999999</v>
      </c>
      <c r="G91" s="21">
        <v>0</v>
      </c>
      <c r="H91" s="22">
        <f t="shared" si="9"/>
        <v>16.399999999999999</v>
      </c>
      <c r="I91" s="16"/>
      <c r="J91" s="21">
        <f t="shared" si="10"/>
        <v>-16.399999999999999</v>
      </c>
      <c r="K91" s="22">
        <f t="shared" si="13"/>
        <v>-163.19999999999999</v>
      </c>
      <c r="L91" s="16"/>
      <c r="M91" s="21">
        <f t="shared" si="11"/>
        <v>5.6914038860033287</v>
      </c>
      <c r="N91" s="22">
        <f t="shared" si="14"/>
        <v>265.3894882050547</v>
      </c>
      <c r="O91" s="16"/>
      <c r="P91" s="21">
        <f t="shared" si="12"/>
        <v>-10.70859611399667</v>
      </c>
      <c r="Q91" s="22">
        <f t="shared" si="15"/>
        <v>102.18948820505469</v>
      </c>
    </row>
    <row r="92" spans="1:17" ht="15" customHeight="1" x14ac:dyDescent="0.25">
      <c r="A92" s="18">
        <v>43215</v>
      </c>
      <c r="B92" s="21">
        <v>0</v>
      </c>
      <c r="C92" s="21">
        <v>0.75394192000000004</v>
      </c>
      <c r="D92" s="22">
        <f t="shared" si="8"/>
        <v>0.75394192000000004</v>
      </c>
      <c r="E92" s="16"/>
      <c r="F92" s="21">
        <v>18.100000000000001</v>
      </c>
      <c r="G92" s="21">
        <v>0</v>
      </c>
      <c r="H92" s="22">
        <f t="shared" si="9"/>
        <v>18.100000000000001</v>
      </c>
      <c r="I92" s="16"/>
      <c r="J92" s="21">
        <f t="shared" si="10"/>
        <v>-18.100000000000001</v>
      </c>
      <c r="K92" s="22">
        <f t="shared" si="13"/>
        <v>-181.29999999999998</v>
      </c>
      <c r="L92" s="16"/>
      <c r="M92" s="21">
        <f t="shared" si="11"/>
        <v>0.75394192000000004</v>
      </c>
      <c r="N92" s="22">
        <f t="shared" si="14"/>
        <v>266.14343012505469</v>
      </c>
      <c r="O92" s="16"/>
      <c r="P92" s="21">
        <f t="shared" si="12"/>
        <v>-17.346058080000002</v>
      </c>
      <c r="Q92" s="22">
        <f t="shared" si="15"/>
        <v>84.843430125054681</v>
      </c>
    </row>
    <row r="93" spans="1:17" ht="15" customHeight="1" x14ac:dyDescent="0.25">
      <c r="A93" s="18">
        <v>43216</v>
      </c>
      <c r="B93" s="21">
        <v>0</v>
      </c>
      <c r="C93" s="21">
        <v>0.79129417854633299</v>
      </c>
      <c r="D93" s="22">
        <f t="shared" si="8"/>
        <v>0.79129417854633299</v>
      </c>
      <c r="E93" s="16"/>
      <c r="F93" s="21">
        <v>0</v>
      </c>
      <c r="G93" s="21">
        <v>0</v>
      </c>
      <c r="H93" s="22">
        <f t="shared" si="9"/>
        <v>0</v>
      </c>
      <c r="I93" s="16"/>
      <c r="J93" s="21">
        <f t="shared" si="10"/>
        <v>0</v>
      </c>
      <c r="K93" s="22">
        <f t="shared" si="13"/>
        <v>-181.29999999999998</v>
      </c>
      <c r="L93" s="16"/>
      <c r="M93" s="21">
        <f t="shared" si="11"/>
        <v>0.79129417854633299</v>
      </c>
      <c r="N93" s="22">
        <f t="shared" si="14"/>
        <v>266.934724303601</v>
      </c>
      <c r="O93" s="16"/>
      <c r="P93" s="21">
        <f t="shared" si="12"/>
        <v>0.79129417854633299</v>
      </c>
      <c r="Q93" s="22">
        <f t="shared" si="15"/>
        <v>85.634724303601018</v>
      </c>
    </row>
    <row r="94" spans="1:17" ht="15" customHeight="1" x14ac:dyDescent="0.25">
      <c r="A94" s="18">
        <v>43217</v>
      </c>
      <c r="B94" s="21">
        <v>0</v>
      </c>
      <c r="C94" s="21">
        <v>15.91023992</v>
      </c>
      <c r="D94" s="22">
        <f t="shared" si="8"/>
        <v>15.91023992</v>
      </c>
      <c r="E94" s="16"/>
      <c r="F94" s="21">
        <v>0</v>
      </c>
      <c r="G94" s="21">
        <v>0.42786755999999998</v>
      </c>
      <c r="H94" s="22">
        <f t="shared" si="9"/>
        <v>0.42786755999999998</v>
      </c>
      <c r="I94" s="16"/>
      <c r="J94" s="21">
        <f t="shared" si="10"/>
        <v>0</v>
      </c>
      <c r="K94" s="22">
        <f t="shared" si="13"/>
        <v>-181.29999999999998</v>
      </c>
      <c r="L94" s="16"/>
      <c r="M94" s="21">
        <f t="shared" si="11"/>
        <v>15.482372360000001</v>
      </c>
      <c r="N94" s="22">
        <f t="shared" si="14"/>
        <v>282.417096663601</v>
      </c>
      <c r="O94" s="16"/>
      <c r="P94" s="21">
        <f t="shared" si="12"/>
        <v>15.482372360000001</v>
      </c>
      <c r="Q94" s="22">
        <f t="shared" si="15"/>
        <v>101.11709666360102</v>
      </c>
    </row>
    <row r="95" spans="1:17" ht="15" customHeight="1" x14ac:dyDescent="0.25">
      <c r="A95" s="18">
        <v>43220</v>
      </c>
      <c r="B95" s="21">
        <v>0</v>
      </c>
      <c r="C95" s="21">
        <v>2.71022739</v>
      </c>
      <c r="D95" s="22">
        <f t="shared" si="8"/>
        <v>2.71022739</v>
      </c>
      <c r="E95" s="16"/>
      <c r="F95" s="21">
        <v>0</v>
      </c>
      <c r="G95" s="21">
        <v>0</v>
      </c>
      <c r="H95" s="22">
        <f t="shared" si="9"/>
        <v>0</v>
      </c>
      <c r="I95" s="16"/>
      <c r="J95" s="21">
        <f t="shared" si="10"/>
        <v>0</v>
      </c>
      <c r="K95" s="22">
        <f t="shared" si="13"/>
        <v>-181.29999999999998</v>
      </c>
      <c r="L95" s="16"/>
      <c r="M95" s="21">
        <f t="shared" si="11"/>
        <v>2.71022739</v>
      </c>
      <c r="N95" s="22">
        <f t="shared" si="14"/>
        <v>285.127324053601</v>
      </c>
      <c r="O95" s="16"/>
      <c r="P95" s="21">
        <f t="shared" si="12"/>
        <v>2.71022739</v>
      </c>
      <c r="Q95" s="22">
        <f t="shared" si="15"/>
        <v>103.82732405360102</v>
      </c>
    </row>
    <row r="96" spans="1:17" ht="15" customHeight="1" x14ac:dyDescent="0.25">
      <c r="A96" s="18">
        <v>43222</v>
      </c>
      <c r="B96" s="21">
        <v>0</v>
      </c>
      <c r="C96" s="21">
        <v>46.447604390000002</v>
      </c>
      <c r="D96" s="22">
        <f t="shared" si="8"/>
        <v>46.447604390000002</v>
      </c>
      <c r="E96" s="16"/>
      <c r="F96" s="21">
        <v>0</v>
      </c>
      <c r="G96" s="21">
        <v>0</v>
      </c>
      <c r="H96" s="22">
        <f t="shared" si="9"/>
        <v>0</v>
      </c>
      <c r="I96" s="16"/>
      <c r="J96" s="21">
        <f t="shared" si="10"/>
        <v>0</v>
      </c>
      <c r="K96" s="22">
        <f t="shared" si="13"/>
        <v>-181.29999999999998</v>
      </c>
      <c r="L96" s="16"/>
      <c r="M96" s="21">
        <f t="shared" si="11"/>
        <v>46.447604390000002</v>
      </c>
      <c r="N96" s="22">
        <f t="shared" si="14"/>
        <v>331.57492844360098</v>
      </c>
      <c r="O96" s="16"/>
      <c r="P96" s="21">
        <f t="shared" si="12"/>
        <v>46.447604390000002</v>
      </c>
      <c r="Q96" s="22">
        <f t="shared" si="15"/>
        <v>150.27492844360103</v>
      </c>
    </row>
    <row r="97" spans="1:17" ht="15" customHeight="1" x14ac:dyDescent="0.25">
      <c r="A97" s="18">
        <v>43223</v>
      </c>
      <c r="B97" s="21">
        <v>0</v>
      </c>
      <c r="C97" s="21">
        <v>1.0785816800000001</v>
      </c>
      <c r="D97" s="22">
        <f t="shared" si="8"/>
        <v>1.0785816800000001</v>
      </c>
      <c r="E97" s="16"/>
      <c r="F97" s="21">
        <v>7.2</v>
      </c>
      <c r="G97" s="21">
        <v>0</v>
      </c>
      <c r="H97" s="22">
        <f t="shared" si="9"/>
        <v>7.2</v>
      </c>
      <c r="I97" s="16"/>
      <c r="J97" s="21">
        <f t="shared" si="10"/>
        <v>-7.2</v>
      </c>
      <c r="K97" s="22">
        <f t="shared" si="13"/>
        <v>-188.49999999999997</v>
      </c>
      <c r="L97" s="16"/>
      <c r="M97" s="21">
        <f t="shared" si="11"/>
        <v>1.0785816800000001</v>
      </c>
      <c r="N97" s="22">
        <f t="shared" si="14"/>
        <v>332.653510123601</v>
      </c>
      <c r="O97" s="16"/>
      <c r="P97" s="21">
        <f t="shared" si="12"/>
        <v>-6.1214183200000001</v>
      </c>
      <c r="Q97" s="22">
        <f t="shared" si="15"/>
        <v>144.15351012360102</v>
      </c>
    </row>
    <row r="98" spans="1:17" ht="15" customHeight="1" x14ac:dyDescent="0.25">
      <c r="A98" s="18">
        <v>43224</v>
      </c>
      <c r="B98" s="21">
        <v>0</v>
      </c>
      <c r="C98" s="21">
        <v>5.4839076728592797</v>
      </c>
      <c r="D98" s="22">
        <f t="shared" si="8"/>
        <v>5.4839076728592797</v>
      </c>
      <c r="E98" s="16"/>
      <c r="F98" s="21">
        <v>19.100000000000001</v>
      </c>
      <c r="G98" s="21">
        <v>0</v>
      </c>
      <c r="H98" s="22">
        <f t="shared" si="9"/>
        <v>19.100000000000001</v>
      </c>
      <c r="I98" s="16"/>
      <c r="J98" s="21">
        <f t="shared" si="10"/>
        <v>-19.100000000000001</v>
      </c>
      <c r="K98" s="22">
        <f t="shared" si="13"/>
        <v>-207.59999999999997</v>
      </c>
      <c r="L98" s="16"/>
      <c r="M98" s="21">
        <f t="shared" si="11"/>
        <v>5.4839076728592797</v>
      </c>
      <c r="N98" s="22">
        <f t="shared" si="14"/>
        <v>338.13741779646028</v>
      </c>
      <c r="O98" s="16"/>
      <c r="P98" s="21">
        <f t="shared" si="12"/>
        <v>-13.616092327140722</v>
      </c>
      <c r="Q98" s="22">
        <f t="shared" si="15"/>
        <v>130.53741779646029</v>
      </c>
    </row>
    <row r="99" spans="1:17" ht="15" customHeight="1" x14ac:dyDescent="0.25">
      <c r="A99" s="18">
        <v>43227</v>
      </c>
      <c r="B99" s="21">
        <v>0</v>
      </c>
      <c r="C99" s="21">
        <v>0.18721089999999999</v>
      </c>
      <c r="D99" s="22">
        <f t="shared" si="8"/>
        <v>0.18721089999999999</v>
      </c>
      <c r="E99" s="16"/>
      <c r="F99" s="21">
        <v>5.4</v>
      </c>
      <c r="G99" s="21">
        <v>0</v>
      </c>
      <c r="H99" s="22">
        <f t="shared" si="9"/>
        <v>5.4</v>
      </c>
      <c r="I99" s="16"/>
      <c r="J99" s="21">
        <f t="shared" si="10"/>
        <v>-5.4</v>
      </c>
      <c r="K99" s="22">
        <f t="shared" si="13"/>
        <v>-212.99999999999997</v>
      </c>
      <c r="L99" s="16"/>
      <c r="M99" s="21">
        <f t="shared" si="11"/>
        <v>0.18721089999999999</v>
      </c>
      <c r="N99" s="22">
        <f t="shared" si="14"/>
        <v>338.32462869646031</v>
      </c>
      <c r="O99" s="16"/>
      <c r="P99" s="21">
        <f t="shared" si="12"/>
        <v>-5.2127891000000002</v>
      </c>
      <c r="Q99" s="22">
        <f t="shared" si="15"/>
        <v>125.32462869646029</v>
      </c>
    </row>
    <row r="100" spans="1:17" ht="15" customHeight="1" x14ac:dyDescent="0.25">
      <c r="A100" s="18">
        <v>43228</v>
      </c>
      <c r="B100" s="21">
        <v>0</v>
      </c>
      <c r="C100" s="21">
        <v>1.1395580000000001E-2</v>
      </c>
      <c r="D100" s="22">
        <f t="shared" si="8"/>
        <v>1.1395580000000001E-2</v>
      </c>
      <c r="E100" s="16"/>
      <c r="F100" s="21">
        <v>10.6</v>
      </c>
      <c r="G100" s="21">
        <v>0</v>
      </c>
      <c r="H100" s="22">
        <f t="shared" si="9"/>
        <v>10.6</v>
      </c>
      <c r="I100" s="16"/>
      <c r="J100" s="21">
        <f t="shared" si="10"/>
        <v>-10.6</v>
      </c>
      <c r="K100" s="22">
        <f t="shared" si="13"/>
        <v>-223.59999999999997</v>
      </c>
      <c r="L100" s="16"/>
      <c r="M100" s="21">
        <f t="shared" si="11"/>
        <v>1.1395580000000001E-2</v>
      </c>
      <c r="N100" s="22">
        <f t="shared" si="14"/>
        <v>338.33602427646031</v>
      </c>
      <c r="O100" s="16"/>
      <c r="P100" s="21">
        <f t="shared" si="12"/>
        <v>-10.588604419999999</v>
      </c>
      <c r="Q100" s="22">
        <f t="shared" si="15"/>
        <v>114.7360242764603</v>
      </c>
    </row>
    <row r="101" spans="1:17" ht="15" customHeight="1" x14ac:dyDescent="0.25">
      <c r="A101" s="18">
        <v>43229</v>
      </c>
      <c r="B101" s="21">
        <v>0</v>
      </c>
      <c r="C101" s="21">
        <v>2.6787389999999998E-2</v>
      </c>
      <c r="D101" s="22">
        <f t="shared" si="8"/>
        <v>2.6787389999999998E-2</v>
      </c>
      <c r="E101" s="16"/>
      <c r="F101" s="21">
        <v>20.6</v>
      </c>
      <c r="G101" s="21">
        <v>0</v>
      </c>
      <c r="H101" s="22">
        <f t="shared" si="9"/>
        <v>20.6</v>
      </c>
      <c r="I101" s="16"/>
      <c r="J101" s="21">
        <f t="shared" si="10"/>
        <v>-20.6</v>
      </c>
      <c r="K101" s="22">
        <f t="shared" si="13"/>
        <v>-244.19999999999996</v>
      </c>
      <c r="L101" s="16"/>
      <c r="M101" s="21">
        <f t="shared" si="11"/>
        <v>2.6787389999999998E-2</v>
      </c>
      <c r="N101" s="22">
        <f t="shared" si="14"/>
        <v>338.36281166646029</v>
      </c>
      <c r="O101" s="16"/>
      <c r="P101" s="21">
        <f t="shared" si="12"/>
        <v>-20.573212610000002</v>
      </c>
      <c r="Q101" s="22">
        <f t="shared" si="15"/>
        <v>94.1628116664603</v>
      </c>
    </row>
    <row r="102" spans="1:17" ht="15" customHeight="1" x14ac:dyDescent="0.25">
      <c r="A102" s="18">
        <v>43230</v>
      </c>
      <c r="B102" s="21">
        <v>0</v>
      </c>
      <c r="C102" s="21">
        <v>22.265090920000002</v>
      </c>
      <c r="D102" s="22">
        <f t="shared" si="8"/>
        <v>22.265090920000002</v>
      </c>
      <c r="E102" s="16"/>
      <c r="F102" s="21">
        <v>0</v>
      </c>
      <c r="G102" s="21">
        <v>0</v>
      </c>
      <c r="H102" s="22">
        <f t="shared" si="9"/>
        <v>0</v>
      </c>
      <c r="I102" s="16"/>
      <c r="J102" s="21">
        <f t="shared" si="10"/>
        <v>0</v>
      </c>
      <c r="K102" s="22">
        <f t="shared" si="13"/>
        <v>-244.19999999999996</v>
      </c>
      <c r="L102" s="16"/>
      <c r="M102" s="21">
        <f t="shared" si="11"/>
        <v>22.265090920000002</v>
      </c>
      <c r="N102" s="22">
        <f t="shared" si="14"/>
        <v>360.62790258646027</v>
      </c>
      <c r="O102" s="16"/>
      <c r="P102" s="21">
        <f t="shared" si="12"/>
        <v>22.265090920000002</v>
      </c>
      <c r="Q102" s="22">
        <f t="shared" si="15"/>
        <v>116.42790258646031</v>
      </c>
    </row>
    <row r="103" spans="1:17" ht="15" customHeight="1" x14ac:dyDescent="0.25">
      <c r="A103" s="18">
        <v>43231</v>
      </c>
      <c r="B103" s="21">
        <v>0</v>
      </c>
      <c r="C103" s="21">
        <v>8.0113773680404119</v>
      </c>
      <c r="D103" s="22">
        <f t="shared" si="8"/>
        <v>8.0113773680404119</v>
      </c>
      <c r="E103" s="16"/>
      <c r="F103" s="21">
        <v>6</v>
      </c>
      <c r="G103" s="21">
        <v>0</v>
      </c>
      <c r="H103" s="22">
        <f t="shared" si="9"/>
        <v>6</v>
      </c>
      <c r="I103" s="16"/>
      <c r="J103" s="21">
        <f t="shared" si="10"/>
        <v>-6</v>
      </c>
      <c r="K103" s="22">
        <f t="shared" si="13"/>
        <v>-250.19999999999996</v>
      </c>
      <c r="L103" s="16"/>
      <c r="M103" s="21">
        <f t="shared" si="11"/>
        <v>8.0113773680404119</v>
      </c>
      <c r="N103" s="22">
        <f t="shared" si="14"/>
        <v>368.63927995450069</v>
      </c>
      <c r="O103" s="16"/>
      <c r="P103" s="21">
        <f t="shared" si="12"/>
        <v>2.0113773680404119</v>
      </c>
      <c r="Q103" s="22">
        <f t="shared" si="15"/>
        <v>118.43927995450072</v>
      </c>
    </row>
    <row r="104" spans="1:17" ht="15" customHeight="1" x14ac:dyDescent="0.25">
      <c r="A104" s="18">
        <v>43236</v>
      </c>
      <c r="B104" s="21">
        <v>0</v>
      </c>
      <c r="C104" s="21">
        <v>3.9981581200000007</v>
      </c>
      <c r="D104" s="22">
        <f t="shared" si="8"/>
        <v>3.9981581200000007</v>
      </c>
      <c r="E104" s="16"/>
      <c r="F104" s="21">
        <v>18</v>
      </c>
      <c r="G104" s="21">
        <v>0</v>
      </c>
      <c r="H104" s="22">
        <f t="shared" si="9"/>
        <v>18</v>
      </c>
      <c r="I104" s="16"/>
      <c r="J104" s="21">
        <f t="shared" si="10"/>
        <v>-18</v>
      </c>
      <c r="K104" s="22">
        <f t="shared" si="13"/>
        <v>-268.19999999999993</v>
      </c>
      <c r="L104" s="16"/>
      <c r="M104" s="21">
        <f t="shared" si="11"/>
        <v>3.9981581200000007</v>
      </c>
      <c r="N104" s="22">
        <f t="shared" si="14"/>
        <v>372.63743807450072</v>
      </c>
      <c r="O104" s="16"/>
      <c r="P104" s="21">
        <f t="shared" si="12"/>
        <v>-14.001841879999999</v>
      </c>
      <c r="Q104" s="22">
        <f t="shared" si="15"/>
        <v>104.43743807450072</v>
      </c>
    </row>
    <row r="105" spans="1:17" ht="15" customHeight="1" x14ac:dyDescent="0.25">
      <c r="A105" s="18">
        <v>43237</v>
      </c>
      <c r="B105" s="21">
        <v>0</v>
      </c>
      <c r="C105" s="21">
        <v>21.50474616</v>
      </c>
      <c r="D105" s="22">
        <f t="shared" si="8"/>
        <v>21.50474616</v>
      </c>
      <c r="E105" s="16"/>
      <c r="F105" s="21">
        <v>19</v>
      </c>
      <c r="G105" s="21">
        <v>0</v>
      </c>
      <c r="H105" s="22">
        <f t="shared" si="9"/>
        <v>19</v>
      </c>
      <c r="I105" s="16"/>
      <c r="J105" s="21">
        <f t="shared" si="10"/>
        <v>-19</v>
      </c>
      <c r="K105" s="22">
        <f t="shared" si="13"/>
        <v>-287.19999999999993</v>
      </c>
      <c r="L105" s="16"/>
      <c r="M105" s="21">
        <f t="shared" si="11"/>
        <v>21.50474616</v>
      </c>
      <c r="N105" s="22">
        <f t="shared" si="14"/>
        <v>394.14218423450075</v>
      </c>
      <c r="O105" s="16"/>
      <c r="P105" s="21">
        <f t="shared" si="12"/>
        <v>2.5047461599999998</v>
      </c>
      <c r="Q105" s="22">
        <f t="shared" si="15"/>
        <v>106.94218423450071</v>
      </c>
    </row>
    <row r="106" spans="1:17" ht="15" customHeight="1" x14ac:dyDescent="0.25">
      <c r="A106" s="18">
        <v>43238</v>
      </c>
      <c r="B106" s="21">
        <v>0</v>
      </c>
      <c r="C106" s="21">
        <v>8.1599900000000006E-3</v>
      </c>
      <c r="D106" s="22">
        <f t="shared" si="8"/>
        <v>8.1599900000000006E-3</v>
      </c>
      <c r="E106" s="16"/>
      <c r="F106" s="21">
        <v>18.5</v>
      </c>
      <c r="G106" s="21">
        <v>0</v>
      </c>
      <c r="H106" s="22">
        <f t="shared" si="9"/>
        <v>18.5</v>
      </c>
      <c r="I106" s="16"/>
      <c r="J106" s="21">
        <f t="shared" si="10"/>
        <v>-18.5</v>
      </c>
      <c r="K106" s="22">
        <f t="shared" si="13"/>
        <v>-305.69999999999993</v>
      </c>
      <c r="L106" s="16"/>
      <c r="M106" s="21">
        <f t="shared" si="11"/>
        <v>8.1599900000000006E-3</v>
      </c>
      <c r="N106" s="22">
        <f t="shared" si="14"/>
        <v>394.15034422450077</v>
      </c>
      <c r="O106" s="16"/>
      <c r="P106" s="21">
        <f t="shared" si="12"/>
        <v>-18.491840010000001</v>
      </c>
      <c r="Q106" s="22">
        <f t="shared" si="15"/>
        <v>88.450344224500711</v>
      </c>
    </row>
    <row r="107" spans="1:17" ht="15" customHeight="1" x14ac:dyDescent="0.25">
      <c r="A107" s="18">
        <v>43241</v>
      </c>
      <c r="B107" s="21">
        <v>0</v>
      </c>
      <c r="C107" s="21">
        <v>12.33532134</v>
      </c>
      <c r="D107" s="22">
        <f t="shared" si="8"/>
        <v>12.33532134</v>
      </c>
      <c r="E107" s="16"/>
      <c r="F107" s="21">
        <v>20.9</v>
      </c>
      <c r="G107" s="21">
        <v>0</v>
      </c>
      <c r="H107" s="22">
        <f t="shared" si="9"/>
        <v>20.9</v>
      </c>
      <c r="I107" s="16"/>
      <c r="J107" s="21">
        <f t="shared" si="10"/>
        <v>-20.9</v>
      </c>
      <c r="K107" s="22">
        <f t="shared" si="13"/>
        <v>-326.59999999999991</v>
      </c>
      <c r="L107" s="16"/>
      <c r="M107" s="21">
        <f t="shared" si="11"/>
        <v>12.33532134</v>
      </c>
      <c r="N107" s="22">
        <f t="shared" si="14"/>
        <v>406.48566556450078</v>
      </c>
      <c r="O107" s="16"/>
      <c r="P107" s="21">
        <f t="shared" si="12"/>
        <v>-8.5646786599999984</v>
      </c>
      <c r="Q107" s="22">
        <f t="shared" si="15"/>
        <v>79.885665564500712</v>
      </c>
    </row>
    <row r="108" spans="1:17" ht="15" customHeight="1" x14ac:dyDescent="0.25">
      <c r="A108" s="18">
        <v>43242</v>
      </c>
      <c r="B108" s="21">
        <v>0</v>
      </c>
      <c r="C108" s="21">
        <v>0.12148492</v>
      </c>
      <c r="D108" s="22">
        <f t="shared" si="8"/>
        <v>0.12148492</v>
      </c>
      <c r="E108" s="16"/>
      <c r="F108" s="21">
        <v>16.5</v>
      </c>
      <c r="G108" s="21">
        <v>0</v>
      </c>
      <c r="H108" s="22">
        <f t="shared" si="9"/>
        <v>16.5</v>
      </c>
      <c r="I108" s="16"/>
      <c r="J108" s="21">
        <f t="shared" si="10"/>
        <v>-16.5</v>
      </c>
      <c r="K108" s="22">
        <f t="shared" si="13"/>
        <v>-343.09999999999991</v>
      </c>
      <c r="L108" s="16"/>
      <c r="M108" s="21">
        <f t="shared" si="11"/>
        <v>0.12148492</v>
      </c>
      <c r="N108" s="22">
        <f t="shared" si="14"/>
        <v>406.60715048450078</v>
      </c>
      <c r="O108" s="16"/>
      <c r="P108" s="21">
        <f t="shared" si="12"/>
        <v>-16.37851508</v>
      </c>
      <c r="Q108" s="22">
        <f t="shared" si="15"/>
        <v>63.507150484500713</v>
      </c>
    </row>
    <row r="109" spans="1:17" ht="15" customHeight="1" x14ac:dyDescent="0.25">
      <c r="A109" s="18">
        <v>43243</v>
      </c>
      <c r="B109" s="21">
        <v>0</v>
      </c>
      <c r="C109" s="21">
        <v>7.6729553157791894</v>
      </c>
      <c r="D109" s="22">
        <f t="shared" si="8"/>
        <v>7.6729553157791894</v>
      </c>
      <c r="E109" s="16"/>
      <c r="F109" s="21">
        <v>19.8</v>
      </c>
      <c r="G109" s="21">
        <v>0</v>
      </c>
      <c r="H109" s="22">
        <f t="shared" si="9"/>
        <v>19.8</v>
      </c>
      <c r="I109" s="16"/>
      <c r="J109" s="21">
        <f t="shared" si="10"/>
        <v>-19.8</v>
      </c>
      <c r="K109" s="22">
        <f t="shared" si="13"/>
        <v>-362.89999999999992</v>
      </c>
      <c r="L109" s="16"/>
      <c r="M109" s="21">
        <f t="shared" si="11"/>
        <v>7.6729553157791894</v>
      </c>
      <c r="N109" s="22">
        <f t="shared" si="14"/>
        <v>414.28010580027996</v>
      </c>
      <c r="O109" s="16"/>
      <c r="P109" s="21">
        <f t="shared" si="12"/>
        <v>-12.127044684220811</v>
      </c>
      <c r="Q109" s="22">
        <f t="shared" si="15"/>
        <v>51.3801058002799</v>
      </c>
    </row>
    <row r="110" spans="1:17" ht="15" customHeight="1" x14ac:dyDescent="0.25">
      <c r="A110" s="18">
        <v>43244</v>
      </c>
      <c r="B110" s="21">
        <v>0</v>
      </c>
      <c r="C110" s="21">
        <v>0.66624456999999992</v>
      </c>
      <c r="D110" s="22">
        <f t="shared" si="8"/>
        <v>0.66624456999999992</v>
      </c>
      <c r="E110" s="16"/>
      <c r="F110" s="21">
        <v>26.5</v>
      </c>
      <c r="G110" s="21">
        <v>0</v>
      </c>
      <c r="H110" s="22">
        <f t="shared" si="9"/>
        <v>26.5</v>
      </c>
      <c r="I110" s="16"/>
      <c r="J110" s="21">
        <f t="shared" si="10"/>
        <v>-26.5</v>
      </c>
      <c r="K110" s="22">
        <f t="shared" si="13"/>
        <v>-389.39999999999992</v>
      </c>
      <c r="L110" s="16"/>
      <c r="M110" s="21">
        <f t="shared" si="11"/>
        <v>0.66624456999999992</v>
      </c>
      <c r="N110" s="22">
        <f t="shared" si="14"/>
        <v>414.94635037027996</v>
      </c>
      <c r="O110" s="16"/>
      <c r="P110" s="21">
        <f t="shared" si="12"/>
        <v>-25.83375543</v>
      </c>
      <c r="Q110" s="22">
        <f t="shared" si="15"/>
        <v>25.5463503702799</v>
      </c>
    </row>
    <row r="111" spans="1:17" ht="15" customHeight="1" x14ac:dyDescent="0.25">
      <c r="A111" s="18">
        <v>43245</v>
      </c>
      <c r="B111" s="21">
        <v>0</v>
      </c>
      <c r="C111" s="21">
        <v>1.45492858</v>
      </c>
      <c r="D111" s="22">
        <f t="shared" si="8"/>
        <v>1.45492858</v>
      </c>
      <c r="E111" s="16"/>
      <c r="F111" s="21">
        <v>22</v>
      </c>
      <c r="G111" s="21">
        <v>3.6463684665073411E-3</v>
      </c>
      <c r="H111" s="22">
        <f t="shared" si="9"/>
        <v>22.003646368466509</v>
      </c>
      <c r="I111" s="16"/>
      <c r="J111" s="21">
        <f t="shared" si="10"/>
        <v>-22</v>
      </c>
      <c r="K111" s="22">
        <f t="shared" si="13"/>
        <v>-411.39999999999992</v>
      </c>
      <c r="L111" s="16"/>
      <c r="M111" s="21">
        <f t="shared" si="11"/>
        <v>1.4512822115334927</v>
      </c>
      <c r="N111" s="22">
        <f t="shared" si="14"/>
        <v>416.39763258181347</v>
      </c>
      <c r="O111" s="16"/>
      <c r="P111" s="21">
        <f t="shared" si="12"/>
        <v>-20.548717788466508</v>
      </c>
      <c r="Q111" s="22">
        <f t="shared" si="15"/>
        <v>4.9976325818133915</v>
      </c>
    </row>
    <row r="112" spans="1:17" ht="15" customHeight="1" x14ac:dyDescent="0.25">
      <c r="A112" s="18">
        <v>43248</v>
      </c>
      <c r="B112" s="21">
        <v>0</v>
      </c>
      <c r="C112" s="21">
        <v>2.16155147</v>
      </c>
      <c r="D112" s="22">
        <f t="shared" si="8"/>
        <v>2.16155147</v>
      </c>
      <c r="E112" s="16"/>
      <c r="F112" s="21">
        <v>17.5</v>
      </c>
      <c r="G112" s="21">
        <v>0</v>
      </c>
      <c r="H112" s="22">
        <f t="shared" si="9"/>
        <v>17.5</v>
      </c>
      <c r="I112" s="16"/>
      <c r="J112" s="21">
        <f t="shared" si="10"/>
        <v>-17.5</v>
      </c>
      <c r="K112" s="22">
        <f t="shared" si="13"/>
        <v>-428.89999999999992</v>
      </c>
      <c r="L112" s="16"/>
      <c r="M112" s="21">
        <f t="shared" si="11"/>
        <v>2.16155147</v>
      </c>
      <c r="N112" s="22">
        <f t="shared" si="14"/>
        <v>418.55918405181347</v>
      </c>
      <c r="O112" s="16"/>
      <c r="P112" s="21">
        <f t="shared" si="12"/>
        <v>-15.338448530000001</v>
      </c>
      <c r="Q112" s="22">
        <f t="shared" si="15"/>
        <v>-10.340815948186609</v>
      </c>
    </row>
    <row r="113" spans="1:17" ht="15" customHeight="1" x14ac:dyDescent="0.25">
      <c r="A113" s="18">
        <v>43249</v>
      </c>
      <c r="B113" s="21">
        <v>0</v>
      </c>
      <c r="C113" s="21">
        <v>0.10539642</v>
      </c>
      <c r="D113" s="22">
        <f t="shared" si="8"/>
        <v>0.10539642</v>
      </c>
      <c r="E113" s="16"/>
      <c r="F113" s="21">
        <v>48.6</v>
      </c>
      <c r="G113" s="21">
        <v>0</v>
      </c>
      <c r="H113" s="22">
        <f t="shared" si="9"/>
        <v>48.6</v>
      </c>
      <c r="I113" s="16"/>
      <c r="J113" s="21">
        <f t="shared" si="10"/>
        <v>-48.6</v>
      </c>
      <c r="K113" s="22">
        <f t="shared" si="13"/>
        <v>-477.49999999999994</v>
      </c>
      <c r="L113" s="16"/>
      <c r="M113" s="21">
        <f t="shared" si="11"/>
        <v>0.10539642</v>
      </c>
      <c r="N113" s="22">
        <f t="shared" si="14"/>
        <v>418.66458047181345</v>
      </c>
      <c r="O113" s="16"/>
      <c r="P113" s="21">
        <f t="shared" si="12"/>
        <v>-48.494603580000003</v>
      </c>
      <c r="Q113" s="22">
        <f t="shared" si="15"/>
        <v>-58.835419528186613</v>
      </c>
    </row>
    <row r="114" spans="1:17" ht="15" customHeight="1" x14ac:dyDescent="0.25">
      <c r="A114" s="18">
        <v>43250</v>
      </c>
      <c r="B114" s="21">
        <v>0</v>
      </c>
      <c r="C114" s="21">
        <v>16.28166796</v>
      </c>
      <c r="D114" s="22">
        <f t="shared" si="8"/>
        <v>16.28166796</v>
      </c>
      <c r="E114" s="16"/>
      <c r="F114" s="21">
        <v>14.6</v>
      </c>
      <c r="G114" s="21">
        <v>0</v>
      </c>
      <c r="H114" s="22">
        <f t="shared" si="9"/>
        <v>14.6</v>
      </c>
      <c r="I114" s="16"/>
      <c r="J114" s="21">
        <f t="shared" si="10"/>
        <v>-14.6</v>
      </c>
      <c r="K114" s="22">
        <f t="shared" si="13"/>
        <v>-492.09999999999997</v>
      </c>
      <c r="L114" s="16"/>
      <c r="M114" s="21">
        <f t="shared" si="11"/>
        <v>16.28166796</v>
      </c>
      <c r="N114" s="22">
        <f t="shared" si="14"/>
        <v>434.94624843181344</v>
      </c>
      <c r="O114" s="16"/>
      <c r="P114" s="21">
        <f t="shared" si="12"/>
        <v>1.6816679600000004</v>
      </c>
      <c r="Q114" s="22">
        <f t="shared" si="15"/>
        <v>-57.153751568186614</v>
      </c>
    </row>
    <row r="115" spans="1:17" ht="15" customHeight="1" x14ac:dyDescent="0.25">
      <c r="A115" s="18">
        <v>43251</v>
      </c>
      <c r="B115" s="21">
        <v>0</v>
      </c>
      <c r="C115" s="21">
        <v>0.32881547999999999</v>
      </c>
      <c r="D115" s="22">
        <f t="shared" si="8"/>
        <v>0.32881547999999999</v>
      </c>
      <c r="E115" s="16"/>
      <c r="F115" s="21">
        <v>16.7</v>
      </c>
      <c r="G115" s="21">
        <v>0</v>
      </c>
      <c r="H115" s="22">
        <f t="shared" si="9"/>
        <v>16.7</v>
      </c>
      <c r="I115" s="16"/>
      <c r="J115" s="21">
        <f t="shared" si="10"/>
        <v>-16.7</v>
      </c>
      <c r="K115" s="22">
        <f t="shared" si="13"/>
        <v>-508.79999999999995</v>
      </c>
      <c r="L115" s="16"/>
      <c r="M115" s="21">
        <f t="shared" si="11"/>
        <v>0.32881547999999999</v>
      </c>
      <c r="N115" s="22">
        <f t="shared" si="14"/>
        <v>435.27506391181345</v>
      </c>
      <c r="O115" s="16"/>
      <c r="P115" s="21">
        <f t="shared" si="12"/>
        <v>-16.37118452</v>
      </c>
      <c r="Q115" s="22">
        <f t="shared" si="15"/>
        <v>-73.524936088186621</v>
      </c>
    </row>
    <row r="116" spans="1:17" ht="15" customHeight="1" x14ac:dyDescent="0.25">
      <c r="A116" s="18">
        <v>43252</v>
      </c>
      <c r="B116" s="21">
        <v>0</v>
      </c>
      <c r="C116" s="21">
        <v>7.3076058701333722</v>
      </c>
      <c r="D116" s="22">
        <f t="shared" si="8"/>
        <v>7.3076058701333722</v>
      </c>
      <c r="E116" s="16"/>
      <c r="F116" s="21">
        <v>18.2</v>
      </c>
      <c r="G116" s="21">
        <v>0</v>
      </c>
      <c r="H116" s="22">
        <f t="shared" si="9"/>
        <v>18.2</v>
      </c>
      <c r="I116" s="16"/>
      <c r="J116" s="21">
        <f t="shared" si="10"/>
        <v>-18.2</v>
      </c>
      <c r="K116" s="22">
        <f t="shared" si="13"/>
        <v>-527</v>
      </c>
      <c r="L116" s="16"/>
      <c r="M116" s="21">
        <f t="shared" si="11"/>
        <v>7.3076058701333722</v>
      </c>
      <c r="N116" s="22">
        <f t="shared" si="14"/>
        <v>442.58266978194683</v>
      </c>
      <c r="O116" s="16"/>
      <c r="P116" s="21">
        <f t="shared" si="12"/>
        <v>-10.892394129866627</v>
      </c>
      <c r="Q116" s="22">
        <f t="shared" si="15"/>
        <v>-84.417330218053252</v>
      </c>
    </row>
    <row r="117" spans="1:17" ht="15" customHeight="1" x14ac:dyDescent="0.25">
      <c r="A117" s="18">
        <v>43255</v>
      </c>
      <c r="B117" s="21">
        <v>0</v>
      </c>
      <c r="C117" s="21">
        <v>0.86997316000000002</v>
      </c>
      <c r="D117" s="22">
        <f t="shared" si="8"/>
        <v>0.86997316000000002</v>
      </c>
      <c r="E117" s="16"/>
      <c r="F117" s="21">
        <v>2.5</v>
      </c>
      <c r="G117" s="21">
        <v>0</v>
      </c>
      <c r="H117" s="22">
        <f t="shared" si="9"/>
        <v>2.5</v>
      </c>
      <c r="I117" s="16"/>
      <c r="J117" s="21">
        <f t="shared" si="10"/>
        <v>-2.5</v>
      </c>
      <c r="K117" s="22">
        <f t="shared" si="13"/>
        <v>-529.5</v>
      </c>
      <c r="L117" s="16"/>
      <c r="M117" s="21">
        <f t="shared" si="11"/>
        <v>0.86997316000000002</v>
      </c>
      <c r="N117" s="22">
        <f t="shared" si="14"/>
        <v>443.45264294194681</v>
      </c>
      <c r="O117" s="16"/>
      <c r="P117" s="21">
        <f t="shared" si="12"/>
        <v>-1.63002684</v>
      </c>
      <c r="Q117" s="22">
        <f t="shared" si="15"/>
        <v>-86.047357058053251</v>
      </c>
    </row>
    <row r="118" spans="1:17" ht="15" customHeight="1" x14ac:dyDescent="0.25">
      <c r="A118" s="18">
        <v>43256</v>
      </c>
      <c r="B118" s="21">
        <v>0</v>
      </c>
      <c r="C118" s="21">
        <v>0.32692467999999997</v>
      </c>
      <c r="D118" s="22">
        <f t="shared" si="8"/>
        <v>0.32692467999999997</v>
      </c>
      <c r="E118" s="16"/>
      <c r="F118" s="21">
        <v>1</v>
      </c>
      <c r="G118" s="21">
        <v>0</v>
      </c>
      <c r="H118" s="22">
        <f t="shared" si="9"/>
        <v>1</v>
      </c>
      <c r="I118" s="16"/>
      <c r="J118" s="21">
        <f t="shared" si="10"/>
        <v>-1</v>
      </c>
      <c r="K118" s="22">
        <f t="shared" si="13"/>
        <v>-530.5</v>
      </c>
      <c r="L118" s="16"/>
      <c r="M118" s="21">
        <f t="shared" si="11"/>
        <v>0.32692467999999997</v>
      </c>
      <c r="N118" s="22">
        <f t="shared" si="14"/>
        <v>443.7795676219468</v>
      </c>
      <c r="O118" s="16"/>
      <c r="P118" s="21">
        <f t="shared" si="12"/>
        <v>-0.67307532000000003</v>
      </c>
      <c r="Q118" s="22">
        <f t="shared" si="15"/>
        <v>-86.720432378053246</v>
      </c>
    </row>
    <row r="119" spans="1:17" ht="15" customHeight="1" x14ac:dyDescent="0.25">
      <c r="A119" s="18">
        <v>43257</v>
      </c>
      <c r="B119" s="21">
        <v>0</v>
      </c>
      <c r="C119" s="21">
        <v>0.58924412999999998</v>
      </c>
      <c r="D119" s="22">
        <f t="shared" si="8"/>
        <v>0.58924412999999998</v>
      </c>
      <c r="E119" s="16"/>
      <c r="F119" s="21">
        <v>8.3000000000000007</v>
      </c>
      <c r="G119" s="21">
        <v>0</v>
      </c>
      <c r="H119" s="22">
        <f t="shared" si="9"/>
        <v>8.3000000000000007</v>
      </c>
      <c r="I119" s="16"/>
      <c r="J119" s="21">
        <f t="shared" si="10"/>
        <v>-8.3000000000000007</v>
      </c>
      <c r="K119" s="22">
        <f t="shared" si="13"/>
        <v>-538.79999999999995</v>
      </c>
      <c r="L119" s="16"/>
      <c r="M119" s="21">
        <f t="shared" si="11"/>
        <v>0.58924412999999998</v>
      </c>
      <c r="N119" s="22">
        <f t="shared" si="14"/>
        <v>444.36881175194679</v>
      </c>
      <c r="O119" s="16"/>
      <c r="P119" s="21">
        <f t="shared" si="12"/>
        <v>-7.7107558700000007</v>
      </c>
      <c r="Q119" s="22">
        <f t="shared" si="15"/>
        <v>-94.431188248053246</v>
      </c>
    </row>
    <row r="120" spans="1:17" ht="15" customHeight="1" x14ac:dyDescent="0.25">
      <c r="A120" s="18">
        <v>43258</v>
      </c>
      <c r="B120" s="21">
        <v>0</v>
      </c>
      <c r="C120" s="21">
        <v>12.245879480000001</v>
      </c>
      <c r="D120" s="22">
        <f t="shared" si="8"/>
        <v>12.245879480000001</v>
      </c>
      <c r="E120" s="16"/>
      <c r="F120" s="21">
        <v>3.6</v>
      </c>
      <c r="G120" s="21">
        <v>0</v>
      </c>
      <c r="H120" s="22">
        <f t="shared" si="9"/>
        <v>3.6</v>
      </c>
      <c r="I120" s="16"/>
      <c r="J120" s="21">
        <f t="shared" si="10"/>
        <v>-3.6</v>
      </c>
      <c r="K120" s="22">
        <f t="shared" si="13"/>
        <v>-542.4</v>
      </c>
      <c r="L120" s="16"/>
      <c r="M120" s="21">
        <f t="shared" si="11"/>
        <v>12.245879480000001</v>
      </c>
      <c r="N120" s="22">
        <f t="shared" si="14"/>
        <v>456.61469123194678</v>
      </c>
      <c r="O120" s="16"/>
      <c r="P120" s="21">
        <f t="shared" si="12"/>
        <v>8.6458794800000014</v>
      </c>
      <c r="Q120" s="22">
        <f t="shared" si="15"/>
        <v>-85.785308768053241</v>
      </c>
    </row>
    <row r="121" spans="1:17" ht="15" customHeight="1" x14ac:dyDescent="0.25">
      <c r="A121" s="18">
        <v>43259</v>
      </c>
      <c r="B121" s="21">
        <v>0</v>
      </c>
      <c r="C121" s="21">
        <v>0.10970776</v>
      </c>
      <c r="D121" s="22">
        <f t="shared" si="8"/>
        <v>0.10970776</v>
      </c>
      <c r="E121" s="16"/>
      <c r="F121" s="21">
        <v>27.3</v>
      </c>
      <c r="G121" s="21">
        <v>0</v>
      </c>
      <c r="H121" s="22">
        <f t="shared" si="9"/>
        <v>27.3</v>
      </c>
      <c r="I121" s="16"/>
      <c r="J121" s="21">
        <f t="shared" si="10"/>
        <v>-27.3</v>
      </c>
      <c r="K121" s="22">
        <f t="shared" si="13"/>
        <v>-569.69999999999993</v>
      </c>
      <c r="L121" s="16"/>
      <c r="M121" s="21">
        <f t="shared" si="11"/>
        <v>0.10970776</v>
      </c>
      <c r="N121" s="22">
        <f t="shared" si="14"/>
        <v>456.72439899194677</v>
      </c>
      <c r="O121" s="16"/>
      <c r="P121" s="21">
        <f t="shared" si="12"/>
        <v>-27.190292240000002</v>
      </c>
      <c r="Q121" s="22">
        <f t="shared" si="15"/>
        <v>-112.97560100805325</v>
      </c>
    </row>
    <row r="122" spans="1:17" ht="15" customHeight="1" x14ac:dyDescent="0.25">
      <c r="A122" s="18">
        <v>43263</v>
      </c>
      <c r="B122" s="21">
        <v>0</v>
      </c>
      <c r="C122" s="21">
        <v>2.91070728</v>
      </c>
      <c r="D122" s="22">
        <f t="shared" si="8"/>
        <v>2.91070728</v>
      </c>
      <c r="E122" s="16"/>
      <c r="F122" s="21">
        <v>7</v>
      </c>
      <c r="G122" s="21">
        <v>0</v>
      </c>
      <c r="H122" s="22">
        <f t="shared" si="9"/>
        <v>7</v>
      </c>
      <c r="I122" s="16"/>
      <c r="J122" s="21">
        <f t="shared" si="10"/>
        <v>-7</v>
      </c>
      <c r="K122" s="22">
        <f t="shared" si="13"/>
        <v>-576.69999999999993</v>
      </c>
      <c r="L122" s="16"/>
      <c r="M122" s="21">
        <f t="shared" si="11"/>
        <v>2.91070728</v>
      </c>
      <c r="N122" s="22">
        <f t="shared" si="14"/>
        <v>459.63510627194677</v>
      </c>
      <c r="O122" s="16"/>
      <c r="P122" s="21">
        <f t="shared" si="12"/>
        <v>-4.0892927199999995</v>
      </c>
      <c r="Q122" s="22">
        <f t="shared" si="15"/>
        <v>-117.06489372805325</v>
      </c>
    </row>
    <row r="123" spans="1:17" ht="15" customHeight="1" x14ac:dyDescent="0.25">
      <c r="A123" s="18">
        <v>43264</v>
      </c>
      <c r="B123" s="21">
        <v>0</v>
      </c>
      <c r="C123" s="21">
        <v>6.1413875100000004</v>
      </c>
      <c r="D123" s="22">
        <f t="shared" si="8"/>
        <v>6.1413875100000004</v>
      </c>
      <c r="E123" s="16"/>
      <c r="F123" s="21">
        <v>0</v>
      </c>
      <c r="G123" s="21">
        <v>0</v>
      </c>
      <c r="H123" s="22">
        <f t="shared" si="9"/>
        <v>0</v>
      </c>
      <c r="I123" s="16"/>
      <c r="J123" s="21">
        <f t="shared" si="10"/>
        <v>0</v>
      </c>
      <c r="K123" s="22">
        <f t="shared" si="13"/>
        <v>-576.69999999999993</v>
      </c>
      <c r="L123" s="16"/>
      <c r="M123" s="21">
        <f t="shared" si="11"/>
        <v>6.1413875100000004</v>
      </c>
      <c r="N123" s="22">
        <f t="shared" si="14"/>
        <v>465.77649378194678</v>
      </c>
      <c r="O123" s="16"/>
      <c r="P123" s="21">
        <f t="shared" si="12"/>
        <v>6.1413875100000004</v>
      </c>
      <c r="Q123" s="22">
        <f t="shared" si="15"/>
        <v>-110.92350621805325</v>
      </c>
    </row>
    <row r="124" spans="1:17" ht="15" customHeight="1" x14ac:dyDescent="0.25">
      <c r="A124" s="18">
        <v>43265</v>
      </c>
      <c r="B124" s="21">
        <v>0</v>
      </c>
      <c r="C124" s="21">
        <v>0.94599954000000008</v>
      </c>
      <c r="D124" s="22">
        <f t="shared" si="8"/>
        <v>0.94599954000000008</v>
      </c>
      <c r="E124" s="16"/>
      <c r="F124" s="21">
        <v>0</v>
      </c>
      <c r="G124" s="21">
        <v>0</v>
      </c>
      <c r="H124" s="22">
        <f t="shared" si="9"/>
        <v>0</v>
      </c>
      <c r="I124" s="16"/>
      <c r="J124" s="21">
        <f t="shared" si="10"/>
        <v>0</v>
      </c>
      <c r="K124" s="22">
        <f t="shared" si="13"/>
        <v>-576.69999999999993</v>
      </c>
      <c r="L124" s="16"/>
      <c r="M124" s="21">
        <f t="shared" si="11"/>
        <v>0.94599954000000008</v>
      </c>
      <c r="N124" s="22">
        <f t="shared" si="14"/>
        <v>466.72249332194679</v>
      </c>
      <c r="O124" s="16"/>
      <c r="P124" s="21">
        <f t="shared" si="12"/>
        <v>0.94599954000000008</v>
      </c>
      <c r="Q124" s="22">
        <f t="shared" si="15"/>
        <v>-109.97750667805325</v>
      </c>
    </row>
    <row r="125" spans="1:17" ht="15" customHeight="1" x14ac:dyDescent="0.25">
      <c r="A125" s="18">
        <v>43266</v>
      </c>
      <c r="B125" s="21">
        <v>0</v>
      </c>
      <c r="C125" s="21">
        <v>2.4740700000000001E-3</v>
      </c>
      <c r="D125" s="22">
        <f t="shared" si="8"/>
        <v>2.4740700000000001E-3</v>
      </c>
      <c r="E125" s="16"/>
      <c r="F125" s="21">
        <v>0</v>
      </c>
      <c r="G125" s="21">
        <v>0</v>
      </c>
      <c r="H125" s="22">
        <f t="shared" si="9"/>
        <v>0</v>
      </c>
      <c r="I125" s="16"/>
      <c r="J125" s="21">
        <f t="shared" si="10"/>
        <v>0</v>
      </c>
      <c r="K125" s="22">
        <f t="shared" si="13"/>
        <v>-576.69999999999993</v>
      </c>
      <c r="L125" s="16"/>
      <c r="M125" s="21">
        <f t="shared" si="11"/>
        <v>2.4740700000000001E-3</v>
      </c>
      <c r="N125" s="22">
        <f t="shared" si="14"/>
        <v>466.72496739194679</v>
      </c>
      <c r="O125" s="16"/>
      <c r="P125" s="21">
        <f t="shared" si="12"/>
        <v>2.4740700000000001E-3</v>
      </c>
      <c r="Q125" s="22">
        <f t="shared" si="15"/>
        <v>-109.97503260805324</v>
      </c>
    </row>
    <row r="126" spans="1:17" ht="15" customHeight="1" x14ac:dyDescent="0.25">
      <c r="A126" s="18">
        <v>43269</v>
      </c>
      <c r="B126" s="21">
        <v>0</v>
      </c>
      <c r="C126" s="21">
        <v>6.1659899999999988E-3</v>
      </c>
      <c r="D126" s="22">
        <f t="shared" si="8"/>
        <v>6.1659899999999988E-3</v>
      </c>
      <c r="E126" s="16"/>
      <c r="F126" s="21">
        <v>0</v>
      </c>
      <c r="G126" s="21">
        <v>0</v>
      </c>
      <c r="H126" s="22">
        <f t="shared" si="9"/>
        <v>0</v>
      </c>
      <c r="I126" s="16"/>
      <c r="J126" s="21">
        <f t="shared" si="10"/>
        <v>0</v>
      </c>
      <c r="K126" s="22">
        <f t="shared" si="13"/>
        <v>-576.69999999999993</v>
      </c>
      <c r="L126" s="16"/>
      <c r="M126" s="21">
        <f t="shared" si="11"/>
        <v>6.1659899999999988E-3</v>
      </c>
      <c r="N126" s="22">
        <f t="shared" si="14"/>
        <v>466.73113338194679</v>
      </c>
      <c r="O126" s="16"/>
      <c r="P126" s="21">
        <f t="shared" si="12"/>
        <v>6.1659899999999988E-3</v>
      </c>
      <c r="Q126" s="22">
        <f t="shared" si="15"/>
        <v>-109.96886661805324</v>
      </c>
    </row>
    <row r="127" spans="1:17" ht="15" customHeight="1" x14ac:dyDescent="0.25">
      <c r="A127" s="18">
        <v>43270</v>
      </c>
      <c r="B127" s="21">
        <v>0</v>
      </c>
      <c r="C127" s="21">
        <v>4.089113956718216</v>
      </c>
      <c r="D127" s="22">
        <f t="shared" si="8"/>
        <v>4.089113956718216</v>
      </c>
      <c r="E127" s="16"/>
      <c r="F127" s="21">
        <v>9.5</v>
      </c>
      <c r="G127" s="21">
        <v>0</v>
      </c>
      <c r="H127" s="22">
        <f t="shared" si="9"/>
        <v>9.5</v>
      </c>
      <c r="I127" s="16"/>
      <c r="J127" s="21">
        <f t="shared" si="10"/>
        <v>-9.5</v>
      </c>
      <c r="K127" s="22">
        <f t="shared" si="13"/>
        <v>-586.19999999999993</v>
      </c>
      <c r="L127" s="16"/>
      <c r="M127" s="21">
        <f t="shared" si="11"/>
        <v>4.089113956718216</v>
      </c>
      <c r="N127" s="22">
        <f t="shared" si="14"/>
        <v>470.82024733866501</v>
      </c>
      <c r="O127" s="16"/>
      <c r="P127" s="21">
        <f t="shared" si="12"/>
        <v>-5.410886043281784</v>
      </c>
      <c r="Q127" s="22">
        <f t="shared" si="15"/>
        <v>-115.37975266133502</v>
      </c>
    </row>
    <row r="128" spans="1:17" ht="15" customHeight="1" x14ac:dyDescent="0.25">
      <c r="A128" s="18">
        <v>43271</v>
      </c>
      <c r="B128" s="21">
        <v>0</v>
      </c>
      <c r="C128" s="21">
        <v>9.4369267200000007</v>
      </c>
      <c r="D128" s="22">
        <f t="shared" si="8"/>
        <v>9.4369267200000007</v>
      </c>
      <c r="E128" s="16"/>
      <c r="F128" s="21">
        <v>7.8</v>
      </c>
      <c r="G128" s="21">
        <v>0</v>
      </c>
      <c r="H128" s="22">
        <f t="shared" si="9"/>
        <v>7.8</v>
      </c>
      <c r="I128" s="16"/>
      <c r="J128" s="21">
        <f t="shared" si="10"/>
        <v>-7.8</v>
      </c>
      <c r="K128" s="22">
        <f t="shared" si="13"/>
        <v>-593.99999999999989</v>
      </c>
      <c r="L128" s="16"/>
      <c r="M128" s="21">
        <f t="shared" si="11"/>
        <v>9.4369267200000007</v>
      </c>
      <c r="N128" s="22">
        <f t="shared" si="14"/>
        <v>480.25717405866499</v>
      </c>
      <c r="O128" s="16"/>
      <c r="P128" s="21">
        <f t="shared" si="12"/>
        <v>1.6369267200000008</v>
      </c>
      <c r="Q128" s="22">
        <f t="shared" si="15"/>
        <v>-113.74282594133501</v>
      </c>
    </row>
    <row r="129" spans="1:17" ht="15" customHeight="1" x14ac:dyDescent="0.25">
      <c r="A129" s="18">
        <v>43272</v>
      </c>
      <c r="B129" s="21">
        <v>0</v>
      </c>
      <c r="C129" s="21">
        <v>4.4069141100000007</v>
      </c>
      <c r="D129" s="22">
        <f t="shared" si="8"/>
        <v>4.4069141100000007</v>
      </c>
      <c r="E129" s="16"/>
      <c r="F129" s="21">
        <v>13</v>
      </c>
      <c r="G129" s="21">
        <v>0</v>
      </c>
      <c r="H129" s="22">
        <f t="shared" si="9"/>
        <v>13</v>
      </c>
      <c r="I129" s="16"/>
      <c r="J129" s="21">
        <f t="shared" si="10"/>
        <v>-13</v>
      </c>
      <c r="K129" s="22">
        <f t="shared" si="13"/>
        <v>-606.99999999999989</v>
      </c>
      <c r="L129" s="16"/>
      <c r="M129" s="21">
        <f t="shared" si="11"/>
        <v>4.4069141100000007</v>
      </c>
      <c r="N129" s="22">
        <f t="shared" si="14"/>
        <v>484.66408816866499</v>
      </c>
      <c r="O129" s="16"/>
      <c r="P129" s="21">
        <f t="shared" si="12"/>
        <v>-8.5930858899999993</v>
      </c>
      <c r="Q129" s="22">
        <f t="shared" si="15"/>
        <v>-122.33591183133501</v>
      </c>
    </row>
    <row r="130" spans="1:17" ht="15" customHeight="1" x14ac:dyDescent="0.25">
      <c r="A130" s="18">
        <v>43273</v>
      </c>
      <c r="B130" s="21">
        <v>0</v>
      </c>
      <c r="C130" s="21">
        <v>0.10976698</v>
      </c>
      <c r="D130" s="22">
        <f t="shared" si="8"/>
        <v>0.10976698</v>
      </c>
      <c r="E130" s="16"/>
      <c r="F130" s="21">
        <v>4</v>
      </c>
      <c r="G130" s="21">
        <v>0</v>
      </c>
      <c r="H130" s="22">
        <f t="shared" si="9"/>
        <v>4</v>
      </c>
      <c r="I130" s="16"/>
      <c r="J130" s="21">
        <f t="shared" si="10"/>
        <v>-4</v>
      </c>
      <c r="K130" s="22">
        <f t="shared" si="13"/>
        <v>-610.99999999999989</v>
      </c>
      <c r="L130" s="16"/>
      <c r="M130" s="21">
        <f t="shared" si="11"/>
        <v>0.10976698</v>
      </c>
      <c r="N130" s="22">
        <f t="shared" si="14"/>
        <v>484.77385514866501</v>
      </c>
      <c r="O130" s="16"/>
      <c r="P130" s="21">
        <f t="shared" si="12"/>
        <v>-3.8902330200000002</v>
      </c>
      <c r="Q130" s="22">
        <f t="shared" si="15"/>
        <v>-126.22614485133501</v>
      </c>
    </row>
    <row r="131" spans="1:17" ht="15" customHeight="1" x14ac:dyDescent="0.25">
      <c r="A131" s="18">
        <v>43276</v>
      </c>
      <c r="B131" s="21">
        <v>0</v>
      </c>
      <c r="C131" s="21">
        <v>0.46334013999999996</v>
      </c>
      <c r="D131" s="22">
        <f t="shared" si="8"/>
        <v>0.46334013999999996</v>
      </c>
      <c r="E131" s="16"/>
      <c r="F131" s="21">
        <v>0</v>
      </c>
      <c r="G131" s="21">
        <v>0</v>
      </c>
      <c r="H131" s="22">
        <f t="shared" si="9"/>
        <v>0</v>
      </c>
      <c r="I131" s="16"/>
      <c r="J131" s="21">
        <f t="shared" si="10"/>
        <v>0</v>
      </c>
      <c r="K131" s="22">
        <f t="shared" si="13"/>
        <v>-610.99999999999989</v>
      </c>
      <c r="L131" s="16"/>
      <c r="M131" s="21">
        <f t="shared" si="11"/>
        <v>0.46334013999999996</v>
      </c>
      <c r="N131" s="22">
        <f t="shared" si="14"/>
        <v>485.23719528866502</v>
      </c>
      <c r="O131" s="16"/>
      <c r="P131" s="21">
        <f t="shared" si="12"/>
        <v>0.46334013999999996</v>
      </c>
      <c r="Q131" s="22">
        <f t="shared" si="15"/>
        <v>-125.76280471133501</v>
      </c>
    </row>
    <row r="132" spans="1:17" ht="15" customHeight="1" x14ac:dyDescent="0.25">
      <c r="A132" s="18">
        <v>43277</v>
      </c>
      <c r="B132" s="21">
        <v>0</v>
      </c>
      <c r="C132" s="21">
        <v>5.04289173</v>
      </c>
      <c r="D132" s="22">
        <f t="shared" si="8"/>
        <v>5.04289173</v>
      </c>
      <c r="E132" s="16"/>
      <c r="F132" s="21">
        <v>0</v>
      </c>
      <c r="G132" s="21">
        <v>0</v>
      </c>
      <c r="H132" s="22">
        <f t="shared" si="9"/>
        <v>0</v>
      </c>
      <c r="I132" s="16"/>
      <c r="J132" s="21">
        <f t="shared" si="10"/>
        <v>0</v>
      </c>
      <c r="K132" s="22">
        <f t="shared" si="13"/>
        <v>-610.99999999999989</v>
      </c>
      <c r="L132" s="16"/>
      <c r="M132" s="21">
        <f t="shared" si="11"/>
        <v>5.04289173</v>
      </c>
      <c r="N132" s="22">
        <f t="shared" si="14"/>
        <v>490.28008701866503</v>
      </c>
      <c r="O132" s="16"/>
      <c r="P132" s="21">
        <f t="shared" si="12"/>
        <v>5.04289173</v>
      </c>
      <c r="Q132" s="22">
        <f t="shared" si="15"/>
        <v>-120.71991298133501</v>
      </c>
    </row>
    <row r="133" spans="1:17" ht="15" customHeight="1" x14ac:dyDescent="0.25">
      <c r="A133" s="18">
        <v>43278</v>
      </c>
      <c r="B133" s="21">
        <v>0</v>
      </c>
      <c r="C133" s="21">
        <v>0.13286318999999999</v>
      </c>
      <c r="D133" s="22">
        <f t="shared" si="8"/>
        <v>0.13286318999999999</v>
      </c>
      <c r="E133" s="16"/>
      <c r="F133" s="21">
        <v>1.5</v>
      </c>
      <c r="G133" s="21">
        <v>0</v>
      </c>
      <c r="H133" s="22">
        <f t="shared" si="9"/>
        <v>1.5</v>
      </c>
      <c r="I133" s="16"/>
      <c r="J133" s="21">
        <f t="shared" si="10"/>
        <v>-1.5</v>
      </c>
      <c r="K133" s="22">
        <f t="shared" si="13"/>
        <v>-612.49999999999989</v>
      </c>
      <c r="L133" s="16"/>
      <c r="M133" s="21">
        <f t="shared" si="11"/>
        <v>0.13286318999999999</v>
      </c>
      <c r="N133" s="22">
        <f t="shared" si="14"/>
        <v>490.41295020866505</v>
      </c>
      <c r="O133" s="16"/>
      <c r="P133" s="21">
        <f t="shared" si="12"/>
        <v>-1.3671368100000001</v>
      </c>
      <c r="Q133" s="22">
        <f t="shared" si="15"/>
        <v>-122.08704979133502</v>
      </c>
    </row>
    <row r="134" spans="1:17" ht="15" customHeight="1" x14ac:dyDescent="0.25">
      <c r="A134" s="18">
        <v>43279</v>
      </c>
      <c r="B134" s="21">
        <v>0</v>
      </c>
      <c r="C134" s="21">
        <v>21.380310089999998</v>
      </c>
      <c r="D134" s="22">
        <f t="shared" si="8"/>
        <v>21.380310089999998</v>
      </c>
      <c r="E134" s="16"/>
      <c r="F134" s="21">
        <v>5.9</v>
      </c>
      <c r="G134" s="21">
        <v>0</v>
      </c>
      <c r="H134" s="22">
        <f t="shared" si="9"/>
        <v>5.9</v>
      </c>
      <c r="I134" s="16"/>
      <c r="J134" s="21">
        <f t="shared" si="10"/>
        <v>-5.9</v>
      </c>
      <c r="K134" s="22">
        <f t="shared" si="13"/>
        <v>-618.39999999999986</v>
      </c>
      <c r="L134" s="16"/>
      <c r="M134" s="21">
        <f t="shared" si="11"/>
        <v>21.380310089999998</v>
      </c>
      <c r="N134" s="22">
        <f t="shared" si="14"/>
        <v>511.79326029866507</v>
      </c>
      <c r="O134" s="16"/>
      <c r="P134" s="21">
        <f t="shared" si="12"/>
        <v>15.480310089999998</v>
      </c>
      <c r="Q134" s="22">
        <f t="shared" si="15"/>
        <v>-106.60673970133502</v>
      </c>
    </row>
    <row r="135" spans="1:17" ht="15" customHeight="1" x14ac:dyDescent="0.25">
      <c r="A135" s="18">
        <v>43280</v>
      </c>
      <c r="B135" s="21">
        <v>0</v>
      </c>
      <c r="C135" s="21">
        <v>0.44111032</v>
      </c>
      <c r="D135" s="22">
        <f t="shared" si="8"/>
        <v>0.44111032</v>
      </c>
      <c r="E135" s="16"/>
      <c r="F135" s="21">
        <v>0</v>
      </c>
      <c r="G135" s="21">
        <v>0</v>
      </c>
      <c r="H135" s="22">
        <f t="shared" si="9"/>
        <v>0</v>
      </c>
      <c r="I135" s="16"/>
      <c r="J135" s="21">
        <f t="shared" si="10"/>
        <v>0</v>
      </c>
      <c r="K135" s="22">
        <f t="shared" si="13"/>
        <v>-618.39999999999986</v>
      </c>
      <c r="L135" s="16"/>
      <c r="M135" s="21">
        <f t="shared" si="11"/>
        <v>0.44111032</v>
      </c>
      <c r="N135" s="22">
        <f t="shared" si="14"/>
        <v>512.23437061866503</v>
      </c>
      <c r="O135" s="16"/>
      <c r="P135" s="21">
        <f t="shared" si="12"/>
        <v>0.44111032</v>
      </c>
      <c r="Q135" s="22">
        <f t="shared" si="15"/>
        <v>-106.16562938133501</v>
      </c>
    </row>
    <row r="136" spans="1:17" ht="15" customHeight="1" x14ac:dyDescent="0.25">
      <c r="A136" s="18">
        <v>43283</v>
      </c>
      <c r="B136" s="21">
        <v>0</v>
      </c>
      <c r="C136" s="21">
        <v>0.12148813</v>
      </c>
      <c r="D136" s="22">
        <f t="shared" si="8"/>
        <v>0.12148813</v>
      </c>
      <c r="E136" s="16"/>
      <c r="F136" s="21">
        <v>3</v>
      </c>
      <c r="G136" s="21">
        <v>0</v>
      </c>
      <c r="H136" s="22">
        <f t="shared" si="9"/>
        <v>3</v>
      </c>
      <c r="I136" s="16"/>
      <c r="J136" s="21">
        <f t="shared" si="10"/>
        <v>-3</v>
      </c>
      <c r="K136" s="22">
        <f t="shared" si="13"/>
        <v>-621.39999999999986</v>
      </c>
      <c r="L136" s="16"/>
      <c r="M136" s="21">
        <f t="shared" si="11"/>
        <v>0.12148813</v>
      </c>
      <c r="N136" s="22">
        <f t="shared" si="14"/>
        <v>512.35585874866501</v>
      </c>
      <c r="O136" s="16"/>
      <c r="P136" s="21">
        <f t="shared" si="12"/>
        <v>-2.8785118700000001</v>
      </c>
      <c r="Q136" s="22">
        <f t="shared" si="15"/>
        <v>-109.04414125133501</v>
      </c>
    </row>
    <row r="137" spans="1:17" ht="15" customHeight="1" x14ac:dyDescent="0.25">
      <c r="A137" s="18">
        <v>43284</v>
      </c>
      <c r="B137" s="21">
        <v>0</v>
      </c>
      <c r="C137" s="21">
        <v>1.5884596799999999</v>
      </c>
      <c r="D137" s="22">
        <f t="shared" si="8"/>
        <v>1.5884596799999999</v>
      </c>
      <c r="E137" s="16"/>
      <c r="F137" s="21">
        <v>0</v>
      </c>
      <c r="G137" s="21">
        <v>0</v>
      </c>
      <c r="H137" s="22">
        <f t="shared" si="9"/>
        <v>0</v>
      </c>
      <c r="I137" s="16"/>
      <c r="J137" s="21">
        <f t="shared" si="10"/>
        <v>0</v>
      </c>
      <c r="K137" s="22">
        <f t="shared" si="13"/>
        <v>-621.39999999999986</v>
      </c>
      <c r="L137" s="16"/>
      <c r="M137" s="21">
        <f t="shared" si="11"/>
        <v>1.5884596799999999</v>
      </c>
      <c r="N137" s="22">
        <f t="shared" si="14"/>
        <v>513.94431842866504</v>
      </c>
      <c r="O137" s="16"/>
      <c r="P137" s="21">
        <f t="shared" si="12"/>
        <v>1.5884596799999999</v>
      </c>
      <c r="Q137" s="22">
        <f t="shared" si="15"/>
        <v>-107.45568157133501</v>
      </c>
    </row>
    <row r="138" spans="1:17" ht="15" customHeight="1" x14ac:dyDescent="0.25">
      <c r="A138" s="18">
        <v>43285</v>
      </c>
      <c r="B138" s="21">
        <v>0</v>
      </c>
      <c r="C138" s="21">
        <v>0.16830973000000002</v>
      </c>
      <c r="D138" s="22">
        <f t="shared" si="8"/>
        <v>0.16830973000000002</v>
      </c>
      <c r="E138" s="16"/>
      <c r="F138" s="21">
        <v>0</v>
      </c>
      <c r="G138" s="21">
        <v>0</v>
      </c>
      <c r="H138" s="22">
        <f t="shared" si="9"/>
        <v>0</v>
      </c>
      <c r="I138" s="16"/>
      <c r="J138" s="21">
        <f t="shared" si="10"/>
        <v>0</v>
      </c>
      <c r="K138" s="22">
        <f t="shared" si="13"/>
        <v>-621.39999999999986</v>
      </c>
      <c r="L138" s="16"/>
      <c r="M138" s="21">
        <f t="shared" si="11"/>
        <v>0.16830973000000002</v>
      </c>
      <c r="N138" s="22">
        <f t="shared" si="14"/>
        <v>514.11262815866507</v>
      </c>
      <c r="O138" s="16"/>
      <c r="P138" s="21">
        <f t="shared" si="12"/>
        <v>0.16830973000000002</v>
      </c>
      <c r="Q138" s="22">
        <f t="shared" si="15"/>
        <v>-107.287371841335</v>
      </c>
    </row>
    <row r="139" spans="1:17" ht="15" customHeight="1" x14ac:dyDescent="0.25">
      <c r="A139" s="18">
        <v>43286</v>
      </c>
      <c r="B139" s="21">
        <v>0</v>
      </c>
      <c r="C139" s="21">
        <v>5.3717965699999999</v>
      </c>
      <c r="D139" s="22">
        <f t="shared" si="8"/>
        <v>5.3717965699999999</v>
      </c>
      <c r="E139" s="16"/>
      <c r="F139" s="21">
        <v>6</v>
      </c>
      <c r="G139" s="21">
        <v>0</v>
      </c>
      <c r="H139" s="22">
        <f t="shared" si="9"/>
        <v>6</v>
      </c>
      <c r="I139" s="16"/>
      <c r="J139" s="21">
        <f t="shared" si="10"/>
        <v>-6</v>
      </c>
      <c r="K139" s="22">
        <f t="shared" si="13"/>
        <v>-627.39999999999986</v>
      </c>
      <c r="L139" s="16"/>
      <c r="M139" s="21">
        <f t="shared" si="11"/>
        <v>5.3717965699999999</v>
      </c>
      <c r="N139" s="22">
        <f t="shared" si="14"/>
        <v>519.48442472866509</v>
      </c>
      <c r="O139" s="16"/>
      <c r="P139" s="21">
        <f t="shared" si="12"/>
        <v>-0.62820343000000012</v>
      </c>
      <c r="Q139" s="22">
        <f t="shared" si="15"/>
        <v>-107.915575271335</v>
      </c>
    </row>
    <row r="140" spans="1:17" ht="15" customHeight="1" x14ac:dyDescent="0.25">
      <c r="A140" s="18">
        <v>43287</v>
      </c>
      <c r="B140" s="21">
        <v>0</v>
      </c>
      <c r="C140" s="21">
        <v>1.5660185800000002</v>
      </c>
      <c r="D140" s="22">
        <f t="shared" si="8"/>
        <v>1.5660185800000002</v>
      </c>
      <c r="E140" s="16"/>
      <c r="F140" s="21">
        <v>0</v>
      </c>
      <c r="G140" s="21">
        <v>0</v>
      </c>
      <c r="H140" s="22">
        <f t="shared" si="9"/>
        <v>0</v>
      </c>
      <c r="I140" s="16"/>
      <c r="J140" s="21">
        <f t="shared" si="10"/>
        <v>0</v>
      </c>
      <c r="K140" s="22">
        <f t="shared" si="13"/>
        <v>-627.39999999999986</v>
      </c>
      <c r="L140" s="16"/>
      <c r="M140" s="21">
        <f t="shared" si="11"/>
        <v>1.5660185800000002</v>
      </c>
      <c r="N140" s="22">
        <f t="shared" si="14"/>
        <v>521.05044330866508</v>
      </c>
      <c r="O140" s="16"/>
      <c r="P140" s="21">
        <f t="shared" si="12"/>
        <v>1.5660185800000002</v>
      </c>
      <c r="Q140" s="22">
        <f t="shared" si="15"/>
        <v>-106.349556691335</v>
      </c>
    </row>
    <row r="141" spans="1:17" ht="15" customHeight="1" x14ac:dyDescent="0.25">
      <c r="A141" s="18">
        <v>43290</v>
      </c>
      <c r="B141" s="21">
        <v>0</v>
      </c>
      <c r="C141" s="21">
        <v>0.18827660999999998</v>
      </c>
      <c r="D141" s="22">
        <f t="shared" si="8"/>
        <v>0.18827660999999998</v>
      </c>
      <c r="E141" s="16"/>
      <c r="F141" s="21">
        <v>0</v>
      </c>
      <c r="G141" s="21">
        <v>0</v>
      </c>
      <c r="H141" s="22">
        <f t="shared" si="9"/>
        <v>0</v>
      </c>
      <c r="I141" s="16"/>
      <c r="J141" s="21">
        <f t="shared" si="10"/>
        <v>0</v>
      </c>
      <c r="K141" s="22">
        <f t="shared" si="13"/>
        <v>-627.39999999999986</v>
      </c>
      <c r="L141" s="16"/>
      <c r="M141" s="21">
        <f t="shared" si="11"/>
        <v>0.18827660999999998</v>
      </c>
      <c r="N141" s="22">
        <f t="shared" si="14"/>
        <v>521.23871991866508</v>
      </c>
      <c r="O141" s="16"/>
      <c r="P141" s="21">
        <f t="shared" si="12"/>
        <v>0.18827660999999998</v>
      </c>
      <c r="Q141" s="22">
        <f t="shared" si="15"/>
        <v>-106.16128008133499</v>
      </c>
    </row>
    <row r="142" spans="1:17" ht="15" customHeight="1" x14ac:dyDescent="0.25">
      <c r="A142" s="18">
        <v>43291</v>
      </c>
      <c r="B142" s="21">
        <v>0</v>
      </c>
      <c r="C142" s="21">
        <v>0.51395457</v>
      </c>
      <c r="D142" s="22">
        <f t="shared" si="8"/>
        <v>0.51395457</v>
      </c>
      <c r="E142" s="16"/>
      <c r="F142" s="21">
        <v>4.2</v>
      </c>
      <c r="G142" s="21">
        <v>0</v>
      </c>
      <c r="H142" s="22">
        <f t="shared" si="9"/>
        <v>4.2</v>
      </c>
      <c r="I142" s="16"/>
      <c r="J142" s="21">
        <f t="shared" si="10"/>
        <v>-4.2</v>
      </c>
      <c r="K142" s="22">
        <f t="shared" si="13"/>
        <v>-631.59999999999991</v>
      </c>
      <c r="L142" s="16"/>
      <c r="M142" s="21">
        <f t="shared" si="11"/>
        <v>0.51395457</v>
      </c>
      <c r="N142" s="22">
        <f t="shared" si="14"/>
        <v>521.75267448866509</v>
      </c>
      <c r="O142" s="16"/>
      <c r="P142" s="21">
        <f t="shared" si="12"/>
        <v>-3.6860454300000001</v>
      </c>
      <c r="Q142" s="22">
        <f t="shared" si="15"/>
        <v>-109.84732551133499</v>
      </c>
    </row>
    <row r="143" spans="1:17" ht="15" customHeight="1" x14ac:dyDescent="0.25">
      <c r="A143" s="18">
        <v>43292</v>
      </c>
      <c r="B143" s="21">
        <v>0</v>
      </c>
      <c r="C143" s="21">
        <v>2.4037399999999997E-3</v>
      </c>
      <c r="D143" s="22">
        <f t="shared" ref="D143:D206" si="16">B143+C143</f>
        <v>2.4037399999999997E-3</v>
      </c>
      <c r="E143" s="16"/>
      <c r="F143" s="21">
        <v>0</v>
      </c>
      <c r="G143" s="21">
        <v>0</v>
      </c>
      <c r="H143" s="22">
        <f t="shared" ref="H143:H206" si="17">F143+G143</f>
        <v>0</v>
      </c>
      <c r="I143" s="16"/>
      <c r="J143" s="21">
        <f t="shared" ref="J143:J206" si="18">B143-F143</f>
        <v>0</v>
      </c>
      <c r="K143" s="22">
        <f t="shared" si="13"/>
        <v>-631.59999999999991</v>
      </c>
      <c r="L143" s="16"/>
      <c r="M143" s="21">
        <f t="shared" ref="M143:M206" si="19">C143-G143</f>
        <v>2.4037399999999997E-3</v>
      </c>
      <c r="N143" s="22">
        <f t="shared" si="14"/>
        <v>521.75507822866507</v>
      </c>
      <c r="O143" s="16"/>
      <c r="P143" s="21">
        <f t="shared" ref="P143:P206" si="20">J143+M143</f>
        <v>2.4037399999999997E-3</v>
      </c>
      <c r="Q143" s="22">
        <f t="shared" si="15"/>
        <v>-109.84492177133498</v>
      </c>
    </row>
    <row r="144" spans="1:17" ht="15" customHeight="1" x14ac:dyDescent="0.25">
      <c r="A144" s="18">
        <v>43293</v>
      </c>
      <c r="B144" s="21">
        <v>0</v>
      </c>
      <c r="C144" s="21">
        <v>19.943417085110415</v>
      </c>
      <c r="D144" s="22">
        <f t="shared" si="16"/>
        <v>19.943417085110415</v>
      </c>
      <c r="E144" s="16"/>
      <c r="F144" s="21">
        <v>0</v>
      </c>
      <c r="G144" s="21">
        <v>0</v>
      </c>
      <c r="H144" s="22">
        <f t="shared" si="17"/>
        <v>0</v>
      </c>
      <c r="I144" s="16"/>
      <c r="J144" s="21">
        <f t="shared" si="18"/>
        <v>0</v>
      </c>
      <c r="K144" s="22">
        <f t="shared" ref="K144:K207" si="21">K143+J144</f>
        <v>-631.59999999999991</v>
      </c>
      <c r="L144" s="16"/>
      <c r="M144" s="21">
        <f t="shared" si="19"/>
        <v>19.943417085110415</v>
      </c>
      <c r="N144" s="22">
        <f t="shared" ref="N144:N207" si="22">N143+M144</f>
        <v>541.69849531377554</v>
      </c>
      <c r="O144" s="16"/>
      <c r="P144" s="21">
        <f t="shared" si="20"/>
        <v>19.943417085110415</v>
      </c>
      <c r="Q144" s="22">
        <f t="shared" ref="Q144:Q207" si="23">Q143+P144</f>
        <v>-89.90150468622457</v>
      </c>
    </row>
    <row r="145" spans="1:17" ht="15" customHeight="1" x14ac:dyDescent="0.25">
      <c r="A145" s="18">
        <v>43294</v>
      </c>
      <c r="B145" s="21">
        <v>0</v>
      </c>
      <c r="C145" s="21">
        <v>4.6856847400000001</v>
      </c>
      <c r="D145" s="22">
        <f t="shared" si="16"/>
        <v>4.6856847400000001</v>
      </c>
      <c r="E145" s="16"/>
      <c r="F145" s="21">
        <v>4.3</v>
      </c>
      <c r="G145" s="21">
        <v>7.8425559999999991E-2</v>
      </c>
      <c r="H145" s="22">
        <f t="shared" si="17"/>
        <v>4.3784255600000002</v>
      </c>
      <c r="I145" s="16"/>
      <c r="J145" s="21">
        <f t="shared" si="18"/>
        <v>-4.3</v>
      </c>
      <c r="K145" s="22">
        <f t="shared" si="21"/>
        <v>-635.89999999999986</v>
      </c>
      <c r="L145" s="16"/>
      <c r="M145" s="21">
        <f t="shared" si="19"/>
        <v>4.6072591799999998</v>
      </c>
      <c r="N145" s="22">
        <f t="shared" si="22"/>
        <v>546.30575449377557</v>
      </c>
      <c r="O145" s="16"/>
      <c r="P145" s="21">
        <f t="shared" si="20"/>
        <v>0.30725917999999997</v>
      </c>
      <c r="Q145" s="22">
        <f t="shared" si="23"/>
        <v>-89.594245506224567</v>
      </c>
    </row>
    <row r="146" spans="1:17" ht="15" customHeight="1" x14ac:dyDescent="0.25">
      <c r="A146" s="18">
        <v>43297</v>
      </c>
      <c r="B146" s="21">
        <v>0</v>
      </c>
      <c r="C146" s="21">
        <v>0.47948804</v>
      </c>
      <c r="D146" s="22">
        <f t="shared" si="16"/>
        <v>0.47948804</v>
      </c>
      <c r="E146" s="16"/>
      <c r="F146" s="21">
        <v>0</v>
      </c>
      <c r="G146" s="21">
        <v>0</v>
      </c>
      <c r="H146" s="22">
        <f t="shared" si="17"/>
        <v>0</v>
      </c>
      <c r="I146" s="16"/>
      <c r="J146" s="21">
        <f t="shared" si="18"/>
        <v>0</v>
      </c>
      <c r="K146" s="22">
        <f t="shared" si="21"/>
        <v>-635.89999999999986</v>
      </c>
      <c r="L146" s="16"/>
      <c r="M146" s="21">
        <f t="shared" si="19"/>
        <v>0.47948804</v>
      </c>
      <c r="N146" s="22">
        <f t="shared" si="22"/>
        <v>546.78524253377554</v>
      </c>
      <c r="O146" s="16"/>
      <c r="P146" s="21">
        <f t="shared" si="20"/>
        <v>0.47948804</v>
      </c>
      <c r="Q146" s="22">
        <f t="shared" si="23"/>
        <v>-89.11475746622456</v>
      </c>
    </row>
    <row r="147" spans="1:17" ht="15" customHeight="1" x14ac:dyDescent="0.25">
      <c r="A147" s="18">
        <v>43298</v>
      </c>
      <c r="B147" s="21">
        <v>0</v>
      </c>
      <c r="C147" s="21">
        <v>8.5492908445120683</v>
      </c>
      <c r="D147" s="22">
        <f t="shared" si="16"/>
        <v>8.5492908445120683</v>
      </c>
      <c r="E147" s="16"/>
      <c r="F147" s="21">
        <v>0</v>
      </c>
      <c r="G147" s="21">
        <v>0</v>
      </c>
      <c r="H147" s="22">
        <f t="shared" si="17"/>
        <v>0</v>
      </c>
      <c r="I147" s="16"/>
      <c r="J147" s="21">
        <f t="shared" si="18"/>
        <v>0</v>
      </c>
      <c r="K147" s="22">
        <f t="shared" si="21"/>
        <v>-635.89999999999986</v>
      </c>
      <c r="L147" s="16"/>
      <c r="M147" s="21">
        <f t="shared" si="19"/>
        <v>8.5492908445120683</v>
      </c>
      <c r="N147" s="22">
        <f t="shared" si="22"/>
        <v>555.33453337828757</v>
      </c>
      <c r="O147" s="16"/>
      <c r="P147" s="21">
        <f t="shared" si="20"/>
        <v>8.5492908445120683</v>
      </c>
      <c r="Q147" s="22">
        <f t="shared" si="23"/>
        <v>-80.565466621712488</v>
      </c>
    </row>
    <row r="148" spans="1:17" ht="15" customHeight="1" x14ac:dyDescent="0.25">
      <c r="A148" s="18">
        <v>43299</v>
      </c>
      <c r="B148" s="21">
        <v>0</v>
      </c>
      <c r="C148" s="21">
        <v>0.118509</v>
      </c>
      <c r="D148" s="22">
        <f t="shared" si="16"/>
        <v>0.118509</v>
      </c>
      <c r="E148" s="16"/>
      <c r="F148" s="21">
        <v>7.8</v>
      </c>
      <c r="G148" s="21">
        <v>0</v>
      </c>
      <c r="H148" s="22">
        <f t="shared" si="17"/>
        <v>7.8</v>
      </c>
      <c r="I148" s="16"/>
      <c r="J148" s="21">
        <f t="shared" si="18"/>
        <v>-7.8</v>
      </c>
      <c r="K148" s="22">
        <f t="shared" si="21"/>
        <v>-643.69999999999982</v>
      </c>
      <c r="L148" s="16"/>
      <c r="M148" s="21">
        <f t="shared" si="19"/>
        <v>0.118509</v>
      </c>
      <c r="N148" s="22">
        <f t="shared" si="22"/>
        <v>555.45304237828759</v>
      </c>
      <c r="O148" s="16"/>
      <c r="P148" s="21">
        <f t="shared" si="20"/>
        <v>-7.6814909999999994</v>
      </c>
      <c r="Q148" s="22">
        <f t="shared" si="23"/>
        <v>-88.246957621712482</v>
      </c>
    </row>
    <row r="149" spans="1:17" ht="15" customHeight="1" x14ac:dyDescent="0.25">
      <c r="A149" s="18">
        <v>43300</v>
      </c>
      <c r="B149" s="21">
        <v>0</v>
      </c>
      <c r="C149" s="21">
        <v>2.4106229999999999E-2</v>
      </c>
      <c r="D149" s="22">
        <f t="shared" si="16"/>
        <v>2.4106229999999999E-2</v>
      </c>
      <c r="E149" s="16"/>
      <c r="F149" s="21">
        <v>8.5</v>
      </c>
      <c r="G149" s="21">
        <v>0</v>
      </c>
      <c r="H149" s="22">
        <f t="shared" si="17"/>
        <v>8.5</v>
      </c>
      <c r="I149" s="16"/>
      <c r="J149" s="21">
        <f t="shared" si="18"/>
        <v>-8.5</v>
      </c>
      <c r="K149" s="22">
        <f t="shared" si="21"/>
        <v>-652.19999999999982</v>
      </c>
      <c r="L149" s="16"/>
      <c r="M149" s="21">
        <f t="shared" si="19"/>
        <v>2.4106229999999999E-2</v>
      </c>
      <c r="N149" s="22">
        <f t="shared" si="22"/>
        <v>555.47714860828762</v>
      </c>
      <c r="O149" s="16"/>
      <c r="P149" s="21">
        <f t="shared" si="20"/>
        <v>-8.4758937700000008</v>
      </c>
      <c r="Q149" s="22">
        <f t="shared" si="23"/>
        <v>-96.722851391712481</v>
      </c>
    </row>
    <row r="150" spans="1:17" ht="15" customHeight="1" x14ac:dyDescent="0.25">
      <c r="A150" s="18">
        <v>43301</v>
      </c>
      <c r="B150" s="21">
        <v>0</v>
      </c>
      <c r="C150" s="21">
        <v>2.6668290000000004E-2</v>
      </c>
      <c r="D150" s="22">
        <f t="shared" si="16"/>
        <v>2.6668290000000004E-2</v>
      </c>
      <c r="E150" s="16"/>
      <c r="F150" s="21">
        <v>0</v>
      </c>
      <c r="G150" s="21">
        <v>0</v>
      </c>
      <c r="H150" s="22">
        <f t="shared" si="17"/>
        <v>0</v>
      </c>
      <c r="I150" s="16"/>
      <c r="J150" s="21">
        <f t="shared" si="18"/>
        <v>0</v>
      </c>
      <c r="K150" s="22">
        <f t="shared" si="21"/>
        <v>-652.19999999999982</v>
      </c>
      <c r="L150" s="16"/>
      <c r="M150" s="21">
        <f t="shared" si="19"/>
        <v>2.6668290000000004E-2</v>
      </c>
      <c r="N150" s="22">
        <f t="shared" si="22"/>
        <v>555.5038168982876</v>
      </c>
      <c r="O150" s="16"/>
      <c r="P150" s="21">
        <f t="shared" si="20"/>
        <v>2.6668290000000004E-2</v>
      </c>
      <c r="Q150" s="22">
        <f t="shared" si="23"/>
        <v>-96.696183101712478</v>
      </c>
    </row>
    <row r="151" spans="1:17" ht="15" customHeight="1" x14ac:dyDescent="0.25">
      <c r="A151" s="18">
        <v>43304</v>
      </c>
      <c r="B151" s="21">
        <v>0</v>
      </c>
      <c r="C151" s="21">
        <v>7.9390800899999991</v>
      </c>
      <c r="D151" s="22">
        <f t="shared" si="16"/>
        <v>7.9390800899999991</v>
      </c>
      <c r="E151" s="16"/>
      <c r="F151" s="21">
        <v>3.5</v>
      </c>
      <c r="G151" s="21">
        <v>0</v>
      </c>
      <c r="H151" s="22">
        <f t="shared" si="17"/>
        <v>3.5</v>
      </c>
      <c r="I151" s="16"/>
      <c r="J151" s="21">
        <f t="shared" si="18"/>
        <v>-3.5</v>
      </c>
      <c r="K151" s="22">
        <f t="shared" si="21"/>
        <v>-655.69999999999982</v>
      </c>
      <c r="L151" s="16"/>
      <c r="M151" s="21">
        <f t="shared" si="19"/>
        <v>7.9390800899999991</v>
      </c>
      <c r="N151" s="22">
        <f t="shared" si="22"/>
        <v>563.44289698828754</v>
      </c>
      <c r="O151" s="16"/>
      <c r="P151" s="21">
        <f t="shared" si="20"/>
        <v>4.4390800899999991</v>
      </c>
      <c r="Q151" s="22">
        <f t="shared" si="23"/>
        <v>-92.257103011712474</v>
      </c>
    </row>
    <row r="152" spans="1:17" ht="15" customHeight="1" x14ac:dyDescent="0.25">
      <c r="A152" s="18">
        <v>43305</v>
      </c>
      <c r="B152" s="21">
        <v>0</v>
      </c>
      <c r="C152" s="21">
        <v>4.8155398331347126</v>
      </c>
      <c r="D152" s="22">
        <f t="shared" si="16"/>
        <v>4.8155398331347126</v>
      </c>
      <c r="E152" s="16"/>
      <c r="F152" s="21">
        <v>9</v>
      </c>
      <c r="G152" s="21">
        <v>0</v>
      </c>
      <c r="H152" s="22">
        <f t="shared" si="17"/>
        <v>9</v>
      </c>
      <c r="I152" s="16"/>
      <c r="J152" s="21">
        <f t="shared" si="18"/>
        <v>-9</v>
      </c>
      <c r="K152" s="22">
        <f t="shared" si="21"/>
        <v>-664.69999999999982</v>
      </c>
      <c r="L152" s="16"/>
      <c r="M152" s="21">
        <f t="shared" si="19"/>
        <v>4.8155398331347126</v>
      </c>
      <c r="N152" s="22">
        <f t="shared" si="22"/>
        <v>568.25843682142226</v>
      </c>
      <c r="O152" s="16"/>
      <c r="P152" s="21">
        <f t="shared" si="20"/>
        <v>-4.1844601668652874</v>
      </c>
      <c r="Q152" s="22">
        <f t="shared" si="23"/>
        <v>-96.441563178577766</v>
      </c>
    </row>
    <row r="153" spans="1:17" ht="15" customHeight="1" x14ac:dyDescent="0.25">
      <c r="A153" s="18">
        <v>43306</v>
      </c>
      <c r="B153" s="21">
        <v>0</v>
      </c>
      <c r="C153" s="21">
        <v>0.42006372999999991</v>
      </c>
      <c r="D153" s="22">
        <f t="shared" si="16"/>
        <v>0.42006372999999991</v>
      </c>
      <c r="E153" s="16"/>
      <c r="F153" s="21">
        <v>0</v>
      </c>
      <c r="G153" s="21">
        <v>0</v>
      </c>
      <c r="H153" s="22">
        <f t="shared" si="17"/>
        <v>0</v>
      </c>
      <c r="I153" s="16"/>
      <c r="J153" s="21">
        <f t="shared" si="18"/>
        <v>0</v>
      </c>
      <c r="K153" s="22">
        <f t="shared" si="21"/>
        <v>-664.69999999999982</v>
      </c>
      <c r="L153" s="16"/>
      <c r="M153" s="21">
        <f t="shared" si="19"/>
        <v>0.42006372999999991</v>
      </c>
      <c r="N153" s="22">
        <f t="shared" si="22"/>
        <v>568.6785005514223</v>
      </c>
      <c r="O153" s="16"/>
      <c r="P153" s="21">
        <f t="shared" si="20"/>
        <v>0.42006372999999991</v>
      </c>
      <c r="Q153" s="22">
        <f t="shared" si="23"/>
        <v>-96.021499448577771</v>
      </c>
    </row>
    <row r="154" spans="1:17" ht="15" customHeight="1" x14ac:dyDescent="0.25">
      <c r="A154" s="18">
        <v>43307</v>
      </c>
      <c r="B154" s="21">
        <v>0</v>
      </c>
      <c r="C154" s="21">
        <v>3.2874579643742647</v>
      </c>
      <c r="D154" s="22">
        <f t="shared" si="16"/>
        <v>3.2874579643742647</v>
      </c>
      <c r="E154" s="16"/>
      <c r="F154" s="21">
        <v>7.4</v>
      </c>
      <c r="G154" s="21">
        <v>0</v>
      </c>
      <c r="H154" s="22">
        <f t="shared" si="17"/>
        <v>7.4</v>
      </c>
      <c r="I154" s="16"/>
      <c r="J154" s="21">
        <f t="shared" si="18"/>
        <v>-7.4</v>
      </c>
      <c r="K154" s="22">
        <f t="shared" si="21"/>
        <v>-672.0999999999998</v>
      </c>
      <c r="L154" s="16"/>
      <c r="M154" s="21">
        <f t="shared" si="19"/>
        <v>3.2874579643742647</v>
      </c>
      <c r="N154" s="22">
        <f t="shared" si="22"/>
        <v>571.96595851579661</v>
      </c>
      <c r="O154" s="16"/>
      <c r="P154" s="21">
        <f t="shared" si="20"/>
        <v>-4.1125420356257356</v>
      </c>
      <c r="Q154" s="22">
        <f t="shared" si="23"/>
        <v>-100.13404148420351</v>
      </c>
    </row>
    <row r="155" spans="1:17" ht="15" customHeight="1" x14ac:dyDescent="0.25">
      <c r="A155" s="18">
        <v>43308</v>
      </c>
      <c r="B155" s="21">
        <v>0</v>
      </c>
      <c r="C155" s="21">
        <v>2.8188957000000001</v>
      </c>
      <c r="D155" s="22">
        <f t="shared" si="16"/>
        <v>2.8188957000000001</v>
      </c>
      <c r="E155" s="16"/>
      <c r="F155" s="21">
        <v>6</v>
      </c>
      <c r="G155" s="21">
        <v>0</v>
      </c>
      <c r="H155" s="22">
        <f t="shared" si="17"/>
        <v>6</v>
      </c>
      <c r="I155" s="16"/>
      <c r="J155" s="21">
        <f t="shared" si="18"/>
        <v>-6</v>
      </c>
      <c r="K155" s="22">
        <f t="shared" si="21"/>
        <v>-678.0999999999998</v>
      </c>
      <c r="L155" s="16"/>
      <c r="M155" s="21">
        <f t="shared" si="19"/>
        <v>2.8188957000000001</v>
      </c>
      <c r="N155" s="22">
        <f t="shared" si="22"/>
        <v>574.7848542157966</v>
      </c>
      <c r="O155" s="16"/>
      <c r="P155" s="21">
        <f t="shared" si="20"/>
        <v>-3.1811042999999999</v>
      </c>
      <c r="Q155" s="22">
        <f t="shared" si="23"/>
        <v>-103.31514578420351</v>
      </c>
    </row>
    <row r="156" spans="1:17" ht="15" customHeight="1" x14ac:dyDescent="0.25">
      <c r="A156" s="18">
        <v>43311</v>
      </c>
      <c r="B156" s="21">
        <v>0</v>
      </c>
      <c r="C156" s="21">
        <v>16.006423130000002</v>
      </c>
      <c r="D156" s="22">
        <f t="shared" si="16"/>
        <v>16.006423130000002</v>
      </c>
      <c r="E156" s="16"/>
      <c r="F156" s="21">
        <v>3</v>
      </c>
      <c r="G156" s="21">
        <v>0</v>
      </c>
      <c r="H156" s="22">
        <f t="shared" si="17"/>
        <v>3</v>
      </c>
      <c r="I156" s="16"/>
      <c r="J156" s="21">
        <f t="shared" si="18"/>
        <v>-3</v>
      </c>
      <c r="K156" s="22">
        <f t="shared" si="21"/>
        <v>-681.0999999999998</v>
      </c>
      <c r="L156" s="16"/>
      <c r="M156" s="21">
        <f t="shared" si="19"/>
        <v>16.006423130000002</v>
      </c>
      <c r="N156" s="22">
        <f t="shared" si="22"/>
        <v>590.79127734579663</v>
      </c>
      <c r="O156" s="16"/>
      <c r="P156" s="21">
        <f t="shared" si="20"/>
        <v>13.006423130000002</v>
      </c>
      <c r="Q156" s="22">
        <f t="shared" si="23"/>
        <v>-90.308722654203507</v>
      </c>
    </row>
    <row r="157" spans="1:17" ht="15" customHeight="1" x14ac:dyDescent="0.25">
      <c r="A157" s="18">
        <v>43312</v>
      </c>
      <c r="B157" s="21">
        <v>0</v>
      </c>
      <c r="C157" s="21">
        <v>0.81253568999999981</v>
      </c>
      <c r="D157" s="22">
        <f t="shared" si="16"/>
        <v>0.81253568999999981</v>
      </c>
      <c r="E157" s="16"/>
      <c r="F157" s="21">
        <v>10</v>
      </c>
      <c r="G157" s="21">
        <v>0</v>
      </c>
      <c r="H157" s="22">
        <f t="shared" si="17"/>
        <v>10</v>
      </c>
      <c r="I157" s="16"/>
      <c r="J157" s="21">
        <f t="shared" si="18"/>
        <v>-10</v>
      </c>
      <c r="K157" s="22">
        <f t="shared" si="21"/>
        <v>-691.0999999999998</v>
      </c>
      <c r="L157" s="16"/>
      <c r="M157" s="21">
        <f t="shared" si="19"/>
        <v>0.81253568999999981</v>
      </c>
      <c r="N157" s="22">
        <f t="shared" si="22"/>
        <v>591.60381303579663</v>
      </c>
      <c r="O157" s="16"/>
      <c r="P157" s="21">
        <f t="shared" si="20"/>
        <v>-9.1874643099999993</v>
      </c>
      <c r="Q157" s="22">
        <f t="shared" si="23"/>
        <v>-99.496186964203503</v>
      </c>
    </row>
    <row r="158" spans="1:17" ht="15" customHeight="1" x14ac:dyDescent="0.25">
      <c r="A158" s="18">
        <v>43313</v>
      </c>
      <c r="B158" s="21">
        <v>0</v>
      </c>
      <c r="C158" s="21">
        <v>0.39458677000000003</v>
      </c>
      <c r="D158" s="22">
        <f t="shared" si="16"/>
        <v>0.39458677000000003</v>
      </c>
      <c r="E158" s="16"/>
      <c r="F158" s="21">
        <v>9</v>
      </c>
      <c r="G158" s="21">
        <v>1.3542000000000001E-3</v>
      </c>
      <c r="H158" s="22">
        <f t="shared" si="17"/>
        <v>9.0013541999999998</v>
      </c>
      <c r="I158" s="16"/>
      <c r="J158" s="21">
        <f t="shared" si="18"/>
        <v>-9</v>
      </c>
      <c r="K158" s="22">
        <f t="shared" si="21"/>
        <v>-700.0999999999998</v>
      </c>
      <c r="L158" s="16"/>
      <c r="M158" s="21">
        <f t="shared" si="19"/>
        <v>0.39323257</v>
      </c>
      <c r="N158" s="22">
        <f t="shared" si="22"/>
        <v>591.99704560579664</v>
      </c>
      <c r="O158" s="16"/>
      <c r="P158" s="21">
        <f t="shared" si="20"/>
        <v>-8.6067674299999997</v>
      </c>
      <c r="Q158" s="22">
        <f t="shared" si="23"/>
        <v>-108.10295439420351</v>
      </c>
    </row>
    <row r="159" spans="1:17" ht="15" customHeight="1" x14ac:dyDescent="0.25">
      <c r="A159" s="18">
        <v>43314</v>
      </c>
      <c r="B159" s="21">
        <v>0</v>
      </c>
      <c r="C159" s="21">
        <v>0.36614363999999999</v>
      </c>
      <c r="D159" s="22">
        <f t="shared" si="16"/>
        <v>0.36614363999999999</v>
      </c>
      <c r="E159" s="16"/>
      <c r="F159" s="21">
        <v>6.2</v>
      </c>
      <c r="G159" s="21">
        <v>0</v>
      </c>
      <c r="H159" s="22">
        <f t="shared" si="17"/>
        <v>6.2</v>
      </c>
      <c r="I159" s="16"/>
      <c r="J159" s="21">
        <f t="shared" si="18"/>
        <v>-6.2</v>
      </c>
      <c r="K159" s="22">
        <f t="shared" si="21"/>
        <v>-706.29999999999984</v>
      </c>
      <c r="L159" s="16"/>
      <c r="M159" s="21">
        <f t="shared" si="19"/>
        <v>0.36614363999999999</v>
      </c>
      <c r="N159" s="22">
        <f t="shared" si="22"/>
        <v>592.36318924579666</v>
      </c>
      <c r="O159" s="16"/>
      <c r="P159" s="21">
        <f t="shared" si="20"/>
        <v>-5.8338563600000004</v>
      </c>
      <c r="Q159" s="22">
        <f t="shared" si="23"/>
        <v>-113.93681075420351</v>
      </c>
    </row>
    <row r="160" spans="1:17" ht="15" customHeight="1" x14ac:dyDescent="0.25">
      <c r="A160" s="18">
        <v>43315</v>
      </c>
      <c r="B160" s="21">
        <v>0</v>
      </c>
      <c r="C160" s="21">
        <v>0.47213852000000001</v>
      </c>
      <c r="D160" s="22">
        <f t="shared" si="16"/>
        <v>0.47213852000000001</v>
      </c>
      <c r="E160" s="16"/>
      <c r="F160" s="21">
        <v>5</v>
      </c>
      <c r="G160" s="21">
        <v>0</v>
      </c>
      <c r="H160" s="22">
        <f t="shared" si="17"/>
        <v>5</v>
      </c>
      <c r="I160" s="16"/>
      <c r="J160" s="21">
        <f t="shared" si="18"/>
        <v>-5</v>
      </c>
      <c r="K160" s="22">
        <f t="shared" si="21"/>
        <v>-711.29999999999984</v>
      </c>
      <c r="L160" s="16"/>
      <c r="M160" s="21">
        <f t="shared" si="19"/>
        <v>0.47213852000000001</v>
      </c>
      <c r="N160" s="22">
        <f t="shared" si="22"/>
        <v>592.83532776579671</v>
      </c>
      <c r="O160" s="16"/>
      <c r="P160" s="21">
        <f t="shared" si="20"/>
        <v>-4.5278614800000003</v>
      </c>
      <c r="Q160" s="22">
        <f t="shared" si="23"/>
        <v>-118.4646722342035</v>
      </c>
    </row>
    <row r="161" spans="1:17" ht="15" customHeight="1" x14ac:dyDescent="0.25">
      <c r="A161" s="18">
        <v>43318</v>
      </c>
      <c r="B161" s="21">
        <v>0</v>
      </c>
      <c r="C161" s="21">
        <v>0.21867610999999998</v>
      </c>
      <c r="D161" s="22">
        <f t="shared" si="16"/>
        <v>0.21867610999999998</v>
      </c>
      <c r="E161" s="16"/>
      <c r="F161" s="21">
        <v>3.5</v>
      </c>
      <c r="G161" s="21">
        <v>0</v>
      </c>
      <c r="H161" s="22">
        <f t="shared" si="17"/>
        <v>3.5</v>
      </c>
      <c r="I161" s="16"/>
      <c r="J161" s="21">
        <f t="shared" si="18"/>
        <v>-3.5</v>
      </c>
      <c r="K161" s="22">
        <f t="shared" si="21"/>
        <v>-714.79999999999984</v>
      </c>
      <c r="L161" s="16"/>
      <c r="M161" s="21">
        <f t="shared" si="19"/>
        <v>0.21867610999999998</v>
      </c>
      <c r="N161" s="22">
        <f t="shared" si="22"/>
        <v>593.05400387579675</v>
      </c>
      <c r="O161" s="16"/>
      <c r="P161" s="21">
        <f t="shared" si="20"/>
        <v>-3.2813238899999999</v>
      </c>
      <c r="Q161" s="22">
        <f t="shared" si="23"/>
        <v>-121.7459961242035</v>
      </c>
    </row>
    <row r="162" spans="1:17" ht="15" customHeight="1" x14ac:dyDescent="0.25">
      <c r="A162" s="18">
        <v>43319</v>
      </c>
      <c r="B162" s="21">
        <v>0</v>
      </c>
      <c r="C162" s="21">
        <v>13.72440304</v>
      </c>
      <c r="D162" s="22">
        <f t="shared" si="16"/>
        <v>13.72440304</v>
      </c>
      <c r="E162" s="16"/>
      <c r="F162" s="21">
        <v>5.5</v>
      </c>
      <c r="G162" s="21">
        <v>0</v>
      </c>
      <c r="H162" s="22">
        <f t="shared" si="17"/>
        <v>5.5</v>
      </c>
      <c r="I162" s="16"/>
      <c r="J162" s="21">
        <f t="shared" si="18"/>
        <v>-5.5</v>
      </c>
      <c r="K162" s="22">
        <f t="shared" si="21"/>
        <v>-720.29999999999984</v>
      </c>
      <c r="L162" s="16"/>
      <c r="M162" s="21">
        <f t="shared" si="19"/>
        <v>13.72440304</v>
      </c>
      <c r="N162" s="22">
        <f t="shared" si="22"/>
        <v>606.77840691579672</v>
      </c>
      <c r="O162" s="16"/>
      <c r="P162" s="21">
        <f t="shared" si="20"/>
        <v>8.2244030400000003</v>
      </c>
      <c r="Q162" s="22">
        <f t="shared" si="23"/>
        <v>-113.5215930842035</v>
      </c>
    </row>
    <row r="163" spans="1:17" ht="15" customHeight="1" x14ac:dyDescent="0.25">
      <c r="A163" s="18">
        <v>43320</v>
      </c>
      <c r="B163" s="21">
        <v>0</v>
      </c>
      <c r="C163" s="21">
        <v>0.32391734</v>
      </c>
      <c r="D163" s="22">
        <f t="shared" si="16"/>
        <v>0.32391734</v>
      </c>
      <c r="E163" s="16"/>
      <c r="F163" s="21">
        <v>7</v>
      </c>
      <c r="G163" s="21">
        <v>0</v>
      </c>
      <c r="H163" s="22">
        <f t="shared" si="17"/>
        <v>7</v>
      </c>
      <c r="I163" s="16"/>
      <c r="J163" s="21">
        <f t="shared" si="18"/>
        <v>-7</v>
      </c>
      <c r="K163" s="22">
        <f t="shared" si="21"/>
        <v>-727.29999999999984</v>
      </c>
      <c r="L163" s="16"/>
      <c r="M163" s="21">
        <f t="shared" si="19"/>
        <v>0.32391734</v>
      </c>
      <c r="N163" s="22">
        <f t="shared" si="22"/>
        <v>607.1023242557967</v>
      </c>
      <c r="O163" s="16"/>
      <c r="P163" s="21">
        <f t="shared" si="20"/>
        <v>-6.6760826599999996</v>
      </c>
      <c r="Q163" s="22">
        <f t="shared" si="23"/>
        <v>-120.19767574420351</v>
      </c>
    </row>
    <row r="164" spans="1:17" ht="15" customHeight="1" x14ac:dyDescent="0.25">
      <c r="A164" s="18">
        <v>43321</v>
      </c>
      <c r="B164" s="21">
        <v>0</v>
      </c>
      <c r="C164" s="21">
        <v>14.859221768202735</v>
      </c>
      <c r="D164" s="22">
        <f t="shared" si="16"/>
        <v>14.859221768202735</v>
      </c>
      <c r="E164" s="16"/>
      <c r="F164" s="21">
        <v>5</v>
      </c>
      <c r="G164" s="21">
        <v>0</v>
      </c>
      <c r="H164" s="22">
        <f t="shared" si="17"/>
        <v>5</v>
      </c>
      <c r="I164" s="16"/>
      <c r="J164" s="21">
        <f t="shared" si="18"/>
        <v>-5</v>
      </c>
      <c r="K164" s="22">
        <f t="shared" si="21"/>
        <v>-732.29999999999984</v>
      </c>
      <c r="L164" s="16"/>
      <c r="M164" s="21">
        <f t="shared" si="19"/>
        <v>14.859221768202735</v>
      </c>
      <c r="N164" s="22">
        <f t="shared" si="22"/>
        <v>621.9615460239994</v>
      </c>
      <c r="O164" s="16"/>
      <c r="P164" s="21">
        <f t="shared" si="20"/>
        <v>9.859221768202735</v>
      </c>
      <c r="Q164" s="22">
        <f t="shared" si="23"/>
        <v>-110.33845397600078</v>
      </c>
    </row>
    <row r="165" spans="1:17" ht="15" customHeight="1" x14ac:dyDescent="0.25">
      <c r="A165" s="18">
        <v>43322</v>
      </c>
      <c r="B165" s="21">
        <v>0</v>
      </c>
      <c r="C165" s="21">
        <v>2.956485E-2</v>
      </c>
      <c r="D165" s="22">
        <f t="shared" si="16"/>
        <v>2.956485E-2</v>
      </c>
      <c r="E165" s="16"/>
      <c r="F165" s="21">
        <v>5</v>
      </c>
      <c r="G165" s="21">
        <v>0</v>
      </c>
      <c r="H165" s="22">
        <f t="shared" si="17"/>
        <v>5</v>
      </c>
      <c r="I165" s="16"/>
      <c r="J165" s="21">
        <f t="shared" si="18"/>
        <v>-5</v>
      </c>
      <c r="K165" s="22">
        <f t="shared" si="21"/>
        <v>-737.29999999999984</v>
      </c>
      <c r="L165" s="16"/>
      <c r="M165" s="21">
        <f t="shared" si="19"/>
        <v>2.956485E-2</v>
      </c>
      <c r="N165" s="22">
        <f t="shared" si="22"/>
        <v>621.99111087399945</v>
      </c>
      <c r="O165" s="16"/>
      <c r="P165" s="21">
        <f t="shared" si="20"/>
        <v>-4.9704351500000001</v>
      </c>
      <c r="Q165" s="22">
        <f t="shared" si="23"/>
        <v>-115.30888912600078</v>
      </c>
    </row>
    <row r="166" spans="1:17" ht="15" customHeight="1" x14ac:dyDescent="0.25">
      <c r="A166" s="18">
        <v>43325</v>
      </c>
      <c r="B166" s="21">
        <v>0</v>
      </c>
      <c r="C166" s="21">
        <v>0.14571745</v>
      </c>
      <c r="D166" s="22">
        <f t="shared" si="16"/>
        <v>0.14571745</v>
      </c>
      <c r="E166" s="16"/>
      <c r="F166" s="21">
        <v>5</v>
      </c>
      <c r="G166" s="21">
        <v>0</v>
      </c>
      <c r="H166" s="22">
        <f t="shared" si="17"/>
        <v>5</v>
      </c>
      <c r="I166" s="16"/>
      <c r="J166" s="21">
        <f t="shared" si="18"/>
        <v>-5</v>
      </c>
      <c r="K166" s="22">
        <f t="shared" si="21"/>
        <v>-742.29999999999984</v>
      </c>
      <c r="L166" s="16"/>
      <c r="M166" s="21">
        <f t="shared" si="19"/>
        <v>0.14571745</v>
      </c>
      <c r="N166" s="22">
        <f t="shared" si="22"/>
        <v>622.13682832399945</v>
      </c>
      <c r="O166" s="16"/>
      <c r="P166" s="21">
        <f t="shared" si="20"/>
        <v>-4.8542825499999998</v>
      </c>
      <c r="Q166" s="22">
        <f t="shared" si="23"/>
        <v>-120.16317167600077</v>
      </c>
    </row>
    <row r="167" spans="1:17" ht="15" customHeight="1" x14ac:dyDescent="0.25">
      <c r="A167" s="18">
        <v>43326</v>
      </c>
      <c r="B167" s="21">
        <v>0</v>
      </c>
      <c r="C167" s="21">
        <v>0.25528329</v>
      </c>
      <c r="D167" s="22">
        <f t="shared" si="16"/>
        <v>0.25528329</v>
      </c>
      <c r="E167" s="16"/>
      <c r="F167" s="21">
        <v>0</v>
      </c>
      <c r="G167" s="21">
        <v>0</v>
      </c>
      <c r="H167" s="22">
        <f t="shared" si="17"/>
        <v>0</v>
      </c>
      <c r="I167" s="16"/>
      <c r="J167" s="21">
        <f t="shared" si="18"/>
        <v>0</v>
      </c>
      <c r="K167" s="22">
        <f t="shared" si="21"/>
        <v>-742.29999999999984</v>
      </c>
      <c r="L167" s="16"/>
      <c r="M167" s="21">
        <f t="shared" si="19"/>
        <v>0.25528329</v>
      </c>
      <c r="N167" s="22">
        <f t="shared" si="22"/>
        <v>622.39211161399942</v>
      </c>
      <c r="O167" s="16"/>
      <c r="P167" s="21">
        <f t="shared" si="20"/>
        <v>0.25528329</v>
      </c>
      <c r="Q167" s="22">
        <f t="shared" si="23"/>
        <v>-119.90788838600078</v>
      </c>
    </row>
    <row r="168" spans="1:17" ht="15" customHeight="1" x14ac:dyDescent="0.25">
      <c r="A168" s="18">
        <v>43328</v>
      </c>
      <c r="B168" s="21">
        <v>0</v>
      </c>
      <c r="C168" s="21">
        <v>0</v>
      </c>
      <c r="D168" s="22">
        <f t="shared" si="16"/>
        <v>0</v>
      </c>
      <c r="E168" s="16"/>
      <c r="F168" s="21">
        <v>5</v>
      </c>
      <c r="G168" s="21">
        <v>0</v>
      </c>
      <c r="H168" s="22">
        <f t="shared" si="17"/>
        <v>5</v>
      </c>
      <c r="I168" s="16"/>
      <c r="J168" s="21">
        <f t="shared" si="18"/>
        <v>-5</v>
      </c>
      <c r="K168" s="22">
        <f t="shared" si="21"/>
        <v>-747.29999999999984</v>
      </c>
      <c r="L168" s="16"/>
      <c r="M168" s="21">
        <f t="shared" si="19"/>
        <v>0</v>
      </c>
      <c r="N168" s="22">
        <f t="shared" si="22"/>
        <v>622.39211161399942</v>
      </c>
      <c r="O168" s="16"/>
      <c r="P168" s="21">
        <f t="shared" si="20"/>
        <v>-5</v>
      </c>
      <c r="Q168" s="22">
        <f t="shared" si="23"/>
        <v>-124.90788838600078</v>
      </c>
    </row>
    <row r="169" spans="1:17" ht="15" customHeight="1" x14ac:dyDescent="0.25">
      <c r="A169" s="18">
        <v>43329</v>
      </c>
      <c r="B169" s="21">
        <v>0</v>
      </c>
      <c r="C169" s="21">
        <v>0</v>
      </c>
      <c r="D169" s="22">
        <f t="shared" si="16"/>
        <v>0</v>
      </c>
      <c r="E169" s="16"/>
      <c r="F169" s="21">
        <v>9.5</v>
      </c>
      <c r="G169" s="21">
        <v>0</v>
      </c>
      <c r="H169" s="22">
        <f t="shared" si="17"/>
        <v>9.5</v>
      </c>
      <c r="I169" s="16"/>
      <c r="J169" s="21">
        <f t="shared" si="18"/>
        <v>-9.5</v>
      </c>
      <c r="K169" s="22">
        <f t="shared" si="21"/>
        <v>-756.79999999999984</v>
      </c>
      <c r="L169" s="16"/>
      <c r="M169" s="21">
        <f t="shared" si="19"/>
        <v>0</v>
      </c>
      <c r="N169" s="22">
        <f t="shared" si="22"/>
        <v>622.39211161399942</v>
      </c>
      <c r="O169" s="16"/>
      <c r="P169" s="21">
        <f t="shared" si="20"/>
        <v>-9.5</v>
      </c>
      <c r="Q169" s="22">
        <f t="shared" si="23"/>
        <v>-134.40788838600076</v>
      </c>
    </row>
    <row r="170" spans="1:17" ht="15" customHeight="1" x14ac:dyDescent="0.25">
      <c r="A170" s="18">
        <v>43332</v>
      </c>
      <c r="B170" s="21">
        <v>0</v>
      </c>
      <c r="C170" s="21">
        <v>0</v>
      </c>
      <c r="D170" s="22">
        <f t="shared" si="16"/>
        <v>0</v>
      </c>
      <c r="E170" s="16"/>
      <c r="F170" s="21">
        <v>10</v>
      </c>
      <c r="G170" s="21">
        <v>0</v>
      </c>
      <c r="H170" s="22">
        <f t="shared" si="17"/>
        <v>10</v>
      </c>
      <c r="I170" s="16"/>
      <c r="J170" s="21">
        <f t="shared" si="18"/>
        <v>-10</v>
      </c>
      <c r="K170" s="22">
        <f t="shared" si="21"/>
        <v>-766.79999999999984</v>
      </c>
      <c r="L170" s="16"/>
      <c r="M170" s="21">
        <f t="shared" si="19"/>
        <v>0</v>
      </c>
      <c r="N170" s="22">
        <f t="shared" si="22"/>
        <v>622.39211161399942</v>
      </c>
      <c r="O170" s="16"/>
      <c r="P170" s="21">
        <f t="shared" si="20"/>
        <v>-10</v>
      </c>
      <c r="Q170" s="22">
        <f t="shared" si="23"/>
        <v>-144.40788838600076</v>
      </c>
    </row>
    <row r="171" spans="1:17" ht="15" customHeight="1" x14ac:dyDescent="0.25">
      <c r="A171" s="18">
        <v>43333</v>
      </c>
      <c r="B171" s="21">
        <v>0</v>
      </c>
      <c r="C171" s="21">
        <v>11.465530300000001</v>
      </c>
      <c r="D171" s="22">
        <f t="shared" si="16"/>
        <v>11.465530300000001</v>
      </c>
      <c r="E171" s="16"/>
      <c r="F171" s="21">
        <v>14.6</v>
      </c>
      <c r="G171" s="21">
        <v>0</v>
      </c>
      <c r="H171" s="22">
        <f t="shared" si="17"/>
        <v>14.6</v>
      </c>
      <c r="I171" s="16"/>
      <c r="J171" s="21">
        <f t="shared" si="18"/>
        <v>-14.6</v>
      </c>
      <c r="K171" s="22">
        <f t="shared" si="21"/>
        <v>-781.39999999999986</v>
      </c>
      <c r="L171" s="16"/>
      <c r="M171" s="21">
        <f t="shared" si="19"/>
        <v>11.465530300000001</v>
      </c>
      <c r="N171" s="22">
        <f t="shared" si="22"/>
        <v>633.85764191399937</v>
      </c>
      <c r="O171" s="16"/>
      <c r="P171" s="21">
        <f t="shared" si="20"/>
        <v>-3.1344696999999986</v>
      </c>
      <c r="Q171" s="22">
        <f t="shared" si="23"/>
        <v>-147.54235808600077</v>
      </c>
    </row>
    <row r="172" spans="1:17" ht="15" customHeight="1" x14ac:dyDescent="0.25">
      <c r="A172" s="18">
        <v>43334</v>
      </c>
      <c r="B172" s="21">
        <v>0</v>
      </c>
      <c r="C172" s="21">
        <v>0.31268519</v>
      </c>
      <c r="D172" s="22">
        <f t="shared" si="16"/>
        <v>0.31268519</v>
      </c>
      <c r="E172" s="16"/>
      <c r="F172" s="21">
        <v>12</v>
      </c>
      <c r="G172" s="21">
        <v>0</v>
      </c>
      <c r="H172" s="22">
        <f t="shared" si="17"/>
        <v>12</v>
      </c>
      <c r="I172" s="16"/>
      <c r="J172" s="21">
        <f t="shared" si="18"/>
        <v>-12</v>
      </c>
      <c r="K172" s="22">
        <f t="shared" si="21"/>
        <v>-793.39999999999986</v>
      </c>
      <c r="L172" s="16"/>
      <c r="M172" s="21">
        <f t="shared" si="19"/>
        <v>0.31268519</v>
      </c>
      <c r="N172" s="22">
        <f t="shared" si="22"/>
        <v>634.1703271039994</v>
      </c>
      <c r="O172" s="16"/>
      <c r="P172" s="21">
        <f t="shared" si="20"/>
        <v>-11.68731481</v>
      </c>
      <c r="Q172" s="22">
        <f t="shared" si="23"/>
        <v>-159.22967289600078</v>
      </c>
    </row>
    <row r="173" spans="1:17" ht="15" customHeight="1" x14ac:dyDescent="0.25">
      <c r="A173" s="18">
        <v>43335</v>
      </c>
      <c r="B173" s="21">
        <v>0</v>
      </c>
      <c r="C173" s="21">
        <v>15.815355154530012</v>
      </c>
      <c r="D173" s="22">
        <f t="shared" si="16"/>
        <v>15.815355154530012</v>
      </c>
      <c r="E173" s="16"/>
      <c r="F173" s="21">
        <v>0</v>
      </c>
      <c r="G173" s="21">
        <v>0</v>
      </c>
      <c r="H173" s="22">
        <f t="shared" si="17"/>
        <v>0</v>
      </c>
      <c r="I173" s="16"/>
      <c r="J173" s="21">
        <f t="shared" si="18"/>
        <v>0</v>
      </c>
      <c r="K173" s="22">
        <f t="shared" si="21"/>
        <v>-793.39999999999986</v>
      </c>
      <c r="L173" s="16"/>
      <c r="M173" s="21">
        <f t="shared" si="19"/>
        <v>15.815355154530012</v>
      </c>
      <c r="N173" s="22">
        <f t="shared" si="22"/>
        <v>649.98568225852944</v>
      </c>
      <c r="O173" s="16"/>
      <c r="P173" s="21">
        <f t="shared" si="20"/>
        <v>15.815355154530012</v>
      </c>
      <c r="Q173" s="22">
        <f t="shared" si="23"/>
        <v>-143.41431774147077</v>
      </c>
    </row>
    <row r="174" spans="1:17" ht="15" customHeight="1" x14ac:dyDescent="0.25">
      <c r="A174" s="18">
        <v>43336</v>
      </c>
      <c r="B174" s="21">
        <v>0</v>
      </c>
      <c r="C174" s="21">
        <v>4.9501529999999995E-2</v>
      </c>
      <c r="D174" s="22">
        <f t="shared" si="16"/>
        <v>4.9501529999999995E-2</v>
      </c>
      <c r="E174" s="16"/>
      <c r="F174" s="21">
        <v>2</v>
      </c>
      <c r="G174" s="21">
        <v>0</v>
      </c>
      <c r="H174" s="22">
        <f t="shared" si="17"/>
        <v>2</v>
      </c>
      <c r="I174" s="16"/>
      <c r="J174" s="21">
        <f t="shared" si="18"/>
        <v>-2</v>
      </c>
      <c r="K174" s="22">
        <f t="shared" si="21"/>
        <v>-795.39999999999986</v>
      </c>
      <c r="L174" s="16"/>
      <c r="M174" s="21">
        <f t="shared" si="19"/>
        <v>4.9501529999999995E-2</v>
      </c>
      <c r="N174" s="22">
        <f t="shared" si="22"/>
        <v>650.03518378852948</v>
      </c>
      <c r="O174" s="16"/>
      <c r="P174" s="21">
        <f t="shared" si="20"/>
        <v>-1.9504984700000001</v>
      </c>
      <c r="Q174" s="22">
        <f t="shared" si="23"/>
        <v>-145.36481621147078</v>
      </c>
    </row>
    <row r="175" spans="1:17" ht="15" customHeight="1" x14ac:dyDescent="0.25">
      <c r="A175" s="18">
        <v>43339</v>
      </c>
      <c r="B175" s="21">
        <v>0</v>
      </c>
      <c r="C175" s="21">
        <v>1.0060201899999999</v>
      </c>
      <c r="D175" s="22">
        <f t="shared" si="16"/>
        <v>1.0060201899999999</v>
      </c>
      <c r="E175" s="16"/>
      <c r="F175" s="21">
        <v>9</v>
      </c>
      <c r="G175" s="21">
        <v>0</v>
      </c>
      <c r="H175" s="22">
        <f t="shared" si="17"/>
        <v>9</v>
      </c>
      <c r="I175" s="16"/>
      <c r="J175" s="21">
        <f t="shared" si="18"/>
        <v>-9</v>
      </c>
      <c r="K175" s="22">
        <f t="shared" si="21"/>
        <v>-804.39999999999986</v>
      </c>
      <c r="L175" s="16"/>
      <c r="M175" s="21">
        <f t="shared" si="19"/>
        <v>1.0060201899999999</v>
      </c>
      <c r="N175" s="22">
        <f t="shared" si="22"/>
        <v>651.04120397852944</v>
      </c>
      <c r="O175" s="16"/>
      <c r="P175" s="21">
        <f t="shared" si="20"/>
        <v>-7.9939798099999999</v>
      </c>
      <c r="Q175" s="22">
        <f t="shared" si="23"/>
        <v>-153.35879602147079</v>
      </c>
    </row>
    <row r="176" spans="1:17" ht="15" customHeight="1" x14ac:dyDescent="0.25">
      <c r="A176" s="18">
        <v>43340</v>
      </c>
      <c r="B176" s="21">
        <v>0</v>
      </c>
      <c r="C176" s="21">
        <v>0.11020936000000001</v>
      </c>
      <c r="D176" s="22">
        <f t="shared" si="16"/>
        <v>0.11020936000000001</v>
      </c>
      <c r="E176" s="16"/>
      <c r="F176" s="21">
        <v>20</v>
      </c>
      <c r="G176" s="21">
        <v>0</v>
      </c>
      <c r="H176" s="22">
        <f t="shared" si="17"/>
        <v>20</v>
      </c>
      <c r="I176" s="16"/>
      <c r="J176" s="21">
        <f t="shared" si="18"/>
        <v>-20</v>
      </c>
      <c r="K176" s="22">
        <f t="shared" si="21"/>
        <v>-824.39999999999986</v>
      </c>
      <c r="L176" s="16"/>
      <c r="M176" s="21">
        <f t="shared" si="19"/>
        <v>0.11020936000000001</v>
      </c>
      <c r="N176" s="22">
        <f t="shared" si="22"/>
        <v>651.15141333852944</v>
      </c>
      <c r="O176" s="16"/>
      <c r="P176" s="21">
        <f t="shared" si="20"/>
        <v>-19.889790640000001</v>
      </c>
      <c r="Q176" s="22">
        <f t="shared" si="23"/>
        <v>-173.2485866614708</v>
      </c>
    </row>
    <row r="177" spans="1:17" ht="15" customHeight="1" x14ac:dyDescent="0.25">
      <c r="A177" s="18">
        <v>43341</v>
      </c>
      <c r="B177" s="21">
        <v>0</v>
      </c>
      <c r="C177" s="21">
        <v>0.36073914000000001</v>
      </c>
      <c r="D177" s="22">
        <f t="shared" si="16"/>
        <v>0.36073914000000001</v>
      </c>
      <c r="E177" s="16"/>
      <c r="F177" s="21">
        <v>13.8</v>
      </c>
      <c r="G177" s="21">
        <v>4.5535620000000006E-2</v>
      </c>
      <c r="H177" s="22">
        <f t="shared" si="17"/>
        <v>13.845535620000001</v>
      </c>
      <c r="I177" s="16"/>
      <c r="J177" s="21">
        <f t="shared" si="18"/>
        <v>-13.8</v>
      </c>
      <c r="K177" s="22">
        <f t="shared" si="21"/>
        <v>-838.19999999999982</v>
      </c>
      <c r="L177" s="16"/>
      <c r="M177" s="21">
        <f t="shared" si="19"/>
        <v>0.31520352000000001</v>
      </c>
      <c r="N177" s="22">
        <f t="shared" si="22"/>
        <v>651.46661685852939</v>
      </c>
      <c r="O177" s="16"/>
      <c r="P177" s="21">
        <f t="shared" si="20"/>
        <v>-13.48479648</v>
      </c>
      <c r="Q177" s="22">
        <f t="shared" si="23"/>
        <v>-186.7333831414708</v>
      </c>
    </row>
    <row r="178" spans="1:17" ht="15" customHeight="1" x14ac:dyDescent="0.25">
      <c r="A178" s="18">
        <v>43342</v>
      </c>
      <c r="B178" s="21">
        <v>0</v>
      </c>
      <c r="C178" s="21">
        <v>17.87599736</v>
      </c>
      <c r="D178" s="22">
        <f t="shared" si="16"/>
        <v>17.87599736</v>
      </c>
      <c r="E178" s="16"/>
      <c r="F178" s="21">
        <v>25</v>
      </c>
      <c r="G178" s="21">
        <v>0</v>
      </c>
      <c r="H178" s="22">
        <f t="shared" si="17"/>
        <v>25</v>
      </c>
      <c r="I178" s="16"/>
      <c r="J178" s="21">
        <f t="shared" si="18"/>
        <v>-25</v>
      </c>
      <c r="K178" s="22">
        <f t="shared" si="21"/>
        <v>-863.19999999999982</v>
      </c>
      <c r="L178" s="16"/>
      <c r="M178" s="21">
        <f t="shared" si="19"/>
        <v>17.87599736</v>
      </c>
      <c r="N178" s="22">
        <f t="shared" si="22"/>
        <v>669.34261421852943</v>
      </c>
      <c r="O178" s="16"/>
      <c r="P178" s="21">
        <f t="shared" si="20"/>
        <v>-7.1240026400000005</v>
      </c>
      <c r="Q178" s="22">
        <f t="shared" si="23"/>
        <v>-193.85738578147078</v>
      </c>
    </row>
    <row r="179" spans="1:17" ht="15" customHeight="1" x14ac:dyDescent="0.25">
      <c r="A179" s="18">
        <v>43343</v>
      </c>
      <c r="B179" s="21">
        <v>0</v>
      </c>
      <c r="C179" s="21">
        <v>0.14034386999999998</v>
      </c>
      <c r="D179" s="22">
        <f t="shared" si="16"/>
        <v>0.14034386999999998</v>
      </c>
      <c r="E179" s="16"/>
      <c r="F179" s="21">
        <v>10</v>
      </c>
      <c r="G179" s="21">
        <v>0</v>
      </c>
      <c r="H179" s="22">
        <f t="shared" si="17"/>
        <v>10</v>
      </c>
      <c r="I179" s="16"/>
      <c r="J179" s="21">
        <f t="shared" si="18"/>
        <v>-10</v>
      </c>
      <c r="K179" s="22">
        <f t="shared" si="21"/>
        <v>-873.19999999999982</v>
      </c>
      <c r="L179" s="16"/>
      <c r="M179" s="21">
        <f t="shared" si="19"/>
        <v>0.14034386999999998</v>
      </c>
      <c r="N179" s="22">
        <f t="shared" si="22"/>
        <v>669.48295808852947</v>
      </c>
      <c r="O179" s="16"/>
      <c r="P179" s="21">
        <f t="shared" si="20"/>
        <v>-9.8596561299999994</v>
      </c>
      <c r="Q179" s="22">
        <f t="shared" si="23"/>
        <v>-203.71704191147077</v>
      </c>
    </row>
    <row r="180" spans="1:17" ht="15" customHeight="1" x14ac:dyDescent="0.25">
      <c r="A180" s="18">
        <v>43346</v>
      </c>
      <c r="B180" s="21">
        <v>0</v>
      </c>
      <c r="C180" s="21">
        <v>1.6894919999999997E-2</v>
      </c>
      <c r="D180" s="22">
        <f t="shared" si="16"/>
        <v>1.6894919999999997E-2</v>
      </c>
      <c r="E180" s="16"/>
      <c r="F180" s="21">
        <v>5</v>
      </c>
      <c r="G180" s="21">
        <v>0</v>
      </c>
      <c r="H180" s="22">
        <f t="shared" si="17"/>
        <v>5</v>
      </c>
      <c r="I180" s="16"/>
      <c r="J180" s="21">
        <f t="shared" si="18"/>
        <v>-5</v>
      </c>
      <c r="K180" s="22">
        <f t="shared" si="21"/>
        <v>-878.19999999999982</v>
      </c>
      <c r="L180" s="16"/>
      <c r="M180" s="21">
        <f t="shared" si="19"/>
        <v>1.6894919999999997E-2</v>
      </c>
      <c r="N180" s="22">
        <f t="shared" si="22"/>
        <v>669.4998530085295</v>
      </c>
      <c r="O180" s="16"/>
      <c r="P180" s="21">
        <f t="shared" si="20"/>
        <v>-4.9831050799999996</v>
      </c>
      <c r="Q180" s="22">
        <f t="shared" si="23"/>
        <v>-208.70014699147077</v>
      </c>
    </row>
    <row r="181" spans="1:17" ht="15" customHeight="1" x14ac:dyDescent="0.25">
      <c r="A181" s="18">
        <v>43347</v>
      </c>
      <c r="B181" s="21">
        <v>0</v>
      </c>
      <c r="C181" s="21">
        <v>3.23100012</v>
      </c>
      <c r="D181" s="22">
        <f t="shared" si="16"/>
        <v>3.23100012</v>
      </c>
      <c r="E181" s="16"/>
      <c r="F181" s="21">
        <v>13</v>
      </c>
      <c r="G181" s="21">
        <v>0</v>
      </c>
      <c r="H181" s="22">
        <f t="shared" si="17"/>
        <v>13</v>
      </c>
      <c r="I181" s="16"/>
      <c r="J181" s="21">
        <f t="shared" si="18"/>
        <v>-13</v>
      </c>
      <c r="K181" s="22">
        <f t="shared" si="21"/>
        <v>-891.19999999999982</v>
      </c>
      <c r="L181" s="16"/>
      <c r="M181" s="21">
        <f t="shared" si="19"/>
        <v>3.23100012</v>
      </c>
      <c r="N181" s="22">
        <f t="shared" si="22"/>
        <v>672.73085312852947</v>
      </c>
      <c r="O181" s="16"/>
      <c r="P181" s="21">
        <f t="shared" si="20"/>
        <v>-9.7689998799999991</v>
      </c>
      <c r="Q181" s="22">
        <f t="shared" si="23"/>
        <v>-218.46914687147077</v>
      </c>
    </row>
    <row r="182" spans="1:17" ht="15" customHeight="1" x14ac:dyDescent="0.25">
      <c r="A182" s="18">
        <v>43348</v>
      </c>
      <c r="B182" s="21">
        <v>0</v>
      </c>
      <c r="C182" s="21">
        <v>9.36851E-3</v>
      </c>
      <c r="D182" s="22">
        <f t="shared" si="16"/>
        <v>9.36851E-3</v>
      </c>
      <c r="E182" s="16"/>
      <c r="F182" s="21">
        <v>9.5</v>
      </c>
      <c r="G182" s="21">
        <v>0</v>
      </c>
      <c r="H182" s="22">
        <f t="shared" si="17"/>
        <v>9.5</v>
      </c>
      <c r="I182" s="16"/>
      <c r="J182" s="21">
        <f t="shared" si="18"/>
        <v>-9.5</v>
      </c>
      <c r="K182" s="22">
        <f t="shared" si="21"/>
        <v>-900.69999999999982</v>
      </c>
      <c r="L182" s="16"/>
      <c r="M182" s="21">
        <f t="shared" si="19"/>
        <v>9.36851E-3</v>
      </c>
      <c r="N182" s="22">
        <f t="shared" si="22"/>
        <v>672.74022163852942</v>
      </c>
      <c r="O182" s="16"/>
      <c r="P182" s="21">
        <f t="shared" si="20"/>
        <v>-9.4906314900000002</v>
      </c>
      <c r="Q182" s="22">
        <f t="shared" si="23"/>
        <v>-227.95977836147077</v>
      </c>
    </row>
    <row r="183" spans="1:17" ht="15" customHeight="1" x14ac:dyDescent="0.25">
      <c r="A183" s="18">
        <v>43349</v>
      </c>
      <c r="B183" s="21">
        <v>0</v>
      </c>
      <c r="C183" s="21">
        <v>6.40812481597131</v>
      </c>
      <c r="D183" s="22">
        <f t="shared" si="16"/>
        <v>6.40812481597131</v>
      </c>
      <c r="E183" s="16"/>
      <c r="F183" s="21">
        <v>5</v>
      </c>
      <c r="G183" s="21">
        <v>0</v>
      </c>
      <c r="H183" s="22">
        <f t="shared" si="17"/>
        <v>5</v>
      </c>
      <c r="I183" s="16"/>
      <c r="J183" s="21">
        <f t="shared" si="18"/>
        <v>-5</v>
      </c>
      <c r="K183" s="22">
        <f t="shared" si="21"/>
        <v>-905.69999999999982</v>
      </c>
      <c r="L183" s="16"/>
      <c r="M183" s="21">
        <f t="shared" si="19"/>
        <v>6.40812481597131</v>
      </c>
      <c r="N183" s="22">
        <f t="shared" si="22"/>
        <v>679.14834645450071</v>
      </c>
      <c r="O183" s="16"/>
      <c r="P183" s="21">
        <f t="shared" si="20"/>
        <v>1.40812481597131</v>
      </c>
      <c r="Q183" s="22">
        <f t="shared" si="23"/>
        <v>-226.55165354549945</v>
      </c>
    </row>
    <row r="184" spans="1:17" ht="15" customHeight="1" x14ac:dyDescent="0.25">
      <c r="A184" s="18">
        <v>43350</v>
      </c>
      <c r="B184" s="21">
        <v>0</v>
      </c>
      <c r="C184" s="21">
        <v>2.5910160000000002E-2</v>
      </c>
      <c r="D184" s="22">
        <f t="shared" si="16"/>
        <v>2.5910160000000002E-2</v>
      </c>
      <c r="E184" s="16"/>
      <c r="F184" s="21">
        <v>0</v>
      </c>
      <c r="G184" s="21">
        <v>0</v>
      </c>
      <c r="H184" s="22">
        <f t="shared" si="17"/>
        <v>0</v>
      </c>
      <c r="I184" s="16"/>
      <c r="J184" s="21">
        <f t="shared" si="18"/>
        <v>0</v>
      </c>
      <c r="K184" s="22">
        <f t="shared" si="21"/>
        <v>-905.69999999999982</v>
      </c>
      <c r="L184" s="16"/>
      <c r="M184" s="21">
        <f t="shared" si="19"/>
        <v>2.5910160000000002E-2</v>
      </c>
      <c r="N184" s="22">
        <f t="shared" si="22"/>
        <v>679.17425661450068</v>
      </c>
      <c r="O184" s="16"/>
      <c r="P184" s="21">
        <f t="shared" si="20"/>
        <v>2.5910160000000002E-2</v>
      </c>
      <c r="Q184" s="22">
        <f t="shared" si="23"/>
        <v>-226.52574338549945</v>
      </c>
    </row>
    <row r="185" spans="1:17" ht="15" customHeight="1" x14ac:dyDescent="0.25">
      <c r="A185" s="18">
        <v>43353</v>
      </c>
      <c r="B185" s="21">
        <v>0</v>
      </c>
      <c r="C185" s="21">
        <v>7.2642999999999991E-4</v>
      </c>
      <c r="D185" s="22">
        <f t="shared" si="16"/>
        <v>7.2642999999999991E-4</v>
      </c>
      <c r="E185" s="16"/>
      <c r="F185" s="21">
        <v>0</v>
      </c>
      <c r="G185" s="21">
        <v>0</v>
      </c>
      <c r="H185" s="22">
        <f t="shared" si="17"/>
        <v>0</v>
      </c>
      <c r="I185" s="16"/>
      <c r="J185" s="21">
        <f t="shared" si="18"/>
        <v>0</v>
      </c>
      <c r="K185" s="22">
        <f t="shared" si="21"/>
        <v>-905.69999999999982</v>
      </c>
      <c r="L185" s="16"/>
      <c r="M185" s="21">
        <f t="shared" si="19"/>
        <v>7.2642999999999991E-4</v>
      </c>
      <c r="N185" s="22">
        <f t="shared" si="22"/>
        <v>679.17498304450066</v>
      </c>
      <c r="O185" s="16"/>
      <c r="P185" s="21">
        <f t="shared" si="20"/>
        <v>7.2642999999999991E-4</v>
      </c>
      <c r="Q185" s="22">
        <f t="shared" si="23"/>
        <v>-226.52501695549947</v>
      </c>
    </row>
    <row r="186" spans="1:17" ht="15" customHeight="1" x14ac:dyDescent="0.25">
      <c r="A186" s="18">
        <v>43354</v>
      </c>
      <c r="B186" s="21">
        <v>0</v>
      </c>
      <c r="C186" s="21">
        <v>3.7530639300000002</v>
      </c>
      <c r="D186" s="22">
        <f t="shared" si="16"/>
        <v>3.7530639300000002</v>
      </c>
      <c r="E186" s="16"/>
      <c r="F186" s="21">
        <v>5</v>
      </c>
      <c r="G186" s="21">
        <v>0</v>
      </c>
      <c r="H186" s="22">
        <f t="shared" si="17"/>
        <v>5</v>
      </c>
      <c r="I186" s="16"/>
      <c r="J186" s="21">
        <f t="shared" si="18"/>
        <v>-5</v>
      </c>
      <c r="K186" s="22">
        <f t="shared" si="21"/>
        <v>-910.69999999999982</v>
      </c>
      <c r="L186" s="16"/>
      <c r="M186" s="21">
        <f t="shared" si="19"/>
        <v>3.7530639300000002</v>
      </c>
      <c r="N186" s="22">
        <f t="shared" si="22"/>
        <v>682.92804697450072</v>
      </c>
      <c r="O186" s="16"/>
      <c r="P186" s="21">
        <f t="shared" si="20"/>
        <v>-1.2469360699999998</v>
      </c>
      <c r="Q186" s="22">
        <f t="shared" si="23"/>
        <v>-227.77195302549947</v>
      </c>
    </row>
    <row r="187" spans="1:17" ht="15" customHeight="1" x14ac:dyDescent="0.25">
      <c r="A187" s="18">
        <v>43355</v>
      </c>
      <c r="B187" s="21">
        <v>0</v>
      </c>
      <c r="C187" s="21">
        <v>0</v>
      </c>
      <c r="D187" s="22">
        <f t="shared" si="16"/>
        <v>0</v>
      </c>
      <c r="E187" s="16"/>
      <c r="F187" s="21">
        <v>5</v>
      </c>
      <c r="G187" s="21">
        <v>0</v>
      </c>
      <c r="H187" s="22">
        <f t="shared" si="17"/>
        <v>5</v>
      </c>
      <c r="I187" s="16"/>
      <c r="J187" s="21">
        <f t="shared" si="18"/>
        <v>-5</v>
      </c>
      <c r="K187" s="22">
        <f t="shared" si="21"/>
        <v>-915.69999999999982</v>
      </c>
      <c r="L187" s="16"/>
      <c r="M187" s="21">
        <f t="shared" si="19"/>
        <v>0</v>
      </c>
      <c r="N187" s="22">
        <f t="shared" si="22"/>
        <v>682.92804697450072</v>
      </c>
      <c r="O187" s="16"/>
      <c r="P187" s="21">
        <f t="shared" si="20"/>
        <v>-5</v>
      </c>
      <c r="Q187" s="22">
        <f t="shared" si="23"/>
        <v>-232.77195302549947</v>
      </c>
    </row>
    <row r="188" spans="1:17" ht="15" customHeight="1" x14ac:dyDescent="0.25">
      <c r="A188" s="18">
        <v>43356</v>
      </c>
      <c r="B188" s="21">
        <v>0</v>
      </c>
      <c r="C188" s="21">
        <v>4.2835718200000006</v>
      </c>
      <c r="D188" s="22">
        <f t="shared" si="16"/>
        <v>4.2835718200000006</v>
      </c>
      <c r="E188" s="16"/>
      <c r="F188" s="21">
        <v>12.5</v>
      </c>
      <c r="G188" s="21">
        <v>0</v>
      </c>
      <c r="H188" s="22">
        <f t="shared" si="17"/>
        <v>12.5</v>
      </c>
      <c r="I188" s="16"/>
      <c r="J188" s="21">
        <f t="shared" si="18"/>
        <v>-12.5</v>
      </c>
      <c r="K188" s="22">
        <f t="shared" si="21"/>
        <v>-928.19999999999982</v>
      </c>
      <c r="L188" s="16"/>
      <c r="M188" s="21">
        <f t="shared" si="19"/>
        <v>4.2835718200000006</v>
      </c>
      <c r="N188" s="22">
        <f t="shared" si="22"/>
        <v>687.21161879450074</v>
      </c>
      <c r="O188" s="16"/>
      <c r="P188" s="21">
        <f t="shared" si="20"/>
        <v>-8.2164281799999994</v>
      </c>
      <c r="Q188" s="22">
        <f t="shared" si="23"/>
        <v>-240.98838120549948</v>
      </c>
    </row>
    <row r="189" spans="1:17" ht="15" customHeight="1" x14ac:dyDescent="0.25">
      <c r="A189" s="18">
        <v>43357</v>
      </c>
      <c r="B189" s="21">
        <v>0</v>
      </c>
      <c r="C189" s="21">
        <v>0</v>
      </c>
      <c r="D189" s="22">
        <f t="shared" si="16"/>
        <v>0</v>
      </c>
      <c r="E189" s="16"/>
      <c r="F189" s="21">
        <v>5</v>
      </c>
      <c r="G189" s="21">
        <v>0</v>
      </c>
      <c r="H189" s="22">
        <f t="shared" si="17"/>
        <v>5</v>
      </c>
      <c r="I189" s="16"/>
      <c r="J189" s="21">
        <f t="shared" si="18"/>
        <v>-5</v>
      </c>
      <c r="K189" s="22">
        <f t="shared" si="21"/>
        <v>-933.19999999999982</v>
      </c>
      <c r="L189" s="16"/>
      <c r="M189" s="21">
        <f t="shared" si="19"/>
        <v>0</v>
      </c>
      <c r="N189" s="22">
        <f t="shared" si="22"/>
        <v>687.21161879450074</v>
      </c>
      <c r="O189" s="16"/>
      <c r="P189" s="21">
        <f t="shared" si="20"/>
        <v>-5</v>
      </c>
      <c r="Q189" s="22">
        <f t="shared" si="23"/>
        <v>-245.98838120549948</v>
      </c>
    </row>
    <row r="190" spans="1:17" ht="15" customHeight="1" x14ac:dyDescent="0.25">
      <c r="A190" s="18">
        <v>43360</v>
      </c>
      <c r="B190" s="21">
        <v>0</v>
      </c>
      <c r="C190" s="21">
        <v>3.4909999999999996E-5</v>
      </c>
      <c r="D190" s="22">
        <f t="shared" si="16"/>
        <v>3.4909999999999996E-5</v>
      </c>
      <c r="E190" s="16"/>
      <c r="F190" s="21">
        <v>2.5</v>
      </c>
      <c r="G190" s="21">
        <v>0</v>
      </c>
      <c r="H190" s="22">
        <f t="shared" si="17"/>
        <v>2.5</v>
      </c>
      <c r="I190" s="16"/>
      <c r="J190" s="21">
        <f t="shared" si="18"/>
        <v>-2.5</v>
      </c>
      <c r="K190" s="22">
        <f t="shared" si="21"/>
        <v>-935.69999999999982</v>
      </c>
      <c r="L190" s="16"/>
      <c r="M190" s="21">
        <f t="shared" si="19"/>
        <v>3.4909999999999996E-5</v>
      </c>
      <c r="N190" s="22">
        <f t="shared" si="22"/>
        <v>687.21165370450069</v>
      </c>
      <c r="O190" s="16"/>
      <c r="P190" s="21">
        <f t="shared" si="20"/>
        <v>-2.4999650899999999</v>
      </c>
      <c r="Q190" s="22">
        <f t="shared" si="23"/>
        <v>-248.48834629549947</v>
      </c>
    </row>
    <row r="191" spans="1:17" ht="15" customHeight="1" x14ac:dyDescent="0.25">
      <c r="A191" s="18">
        <v>43361</v>
      </c>
      <c r="B191" s="21">
        <v>0</v>
      </c>
      <c r="C191" s="21">
        <v>1.1767638200000001</v>
      </c>
      <c r="D191" s="22">
        <f t="shared" si="16"/>
        <v>1.1767638200000001</v>
      </c>
      <c r="E191" s="16"/>
      <c r="F191" s="21">
        <v>5</v>
      </c>
      <c r="G191" s="21">
        <v>0</v>
      </c>
      <c r="H191" s="22">
        <f t="shared" si="17"/>
        <v>5</v>
      </c>
      <c r="I191" s="16"/>
      <c r="J191" s="21">
        <f t="shared" si="18"/>
        <v>-5</v>
      </c>
      <c r="K191" s="22">
        <f t="shared" si="21"/>
        <v>-940.69999999999982</v>
      </c>
      <c r="L191" s="16"/>
      <c r="M191" s="21">
        <f t="shared" si="19"/>
        <v>1.1767638200000001</v>
      </c>
      <c r="N191" s="22">
        <f t="shared" si="22"/>
        <v>688.38841752450071</v>
      </c>
      <c r="O191" s="16"/>
      <c r="P191" s="21">
        <f t="shared" si="20"/>
        <v>-3.8232361799999999</v>
      </c>
      <c r="Q191" s="22">
        <f t="shared" si="23"/>
        <v>-252.31158247549948</v>
      </c>
    </row>
    <row r="192" spans="1:17" ht="15" customHeight="1" x14ac:dyDescent="0.25">
      <c r="A192" s="18">
        <v>43362</v>
      </c>
      <c r="B192" s="21">
        <v>0</v>
      </c>
      <c r="C192" s="21">
        <v>0</v>
      </c>
      <c r="D192" s="22">
        <f t="shared" si="16"/>
        <v>0</v>
      </c>
      <c r="E192" s="16"/>
      <c r="F192" s="21">
        <v>8.5</v>
      </c>
      <c r="G192" s="21">
        <v>5.4812869999999993E-2</v>
      </c>
      <c r="H192" s="22">
        <f t="shared" si="17"/>
        <v>8.5548128699999992</v>
      </c>
      <c r="I192" s="16"/>
      <c r="J192" s="21">
        <f t="shared" si="18"/>
        <v>-8.5</v>
      </c>
      <c r="K192" s="22">
        <f t="shared" si="21"/>
        <v>-949.19999999999982</v>
      </c>
      <c r="L192" s="16"/>
      <c r="M192" s="21">
        <f t="shared" si="19"/>
        <v>-5.4812869999999993E-2</v>
      </c>
      <c r="N192" s="22">
        <f t="shared" si="22"/>
        <v>688.33360465450073</v>
      </c>
      <c r="O192" s="16"/>
      <c r="P192" s="21">
        <f t="shared" si="20"/>
        <v>-8.5548128699999992</v>
      </c>
      <c r="Q192" s="22">
        <f t="shared" si="23"/>
        <v>-260.86639534549948</v>
      </c>
    </row>
    <row r="193" spans="1:18" ht="15" customHeight="1" x14ac:dyDescent="0.25">
      <c r="A193" s="18">
        <v>43363</v>
      </c>
      <c r="B193" s="21">
        <v>0</v>
      </c>
      <c r="C193" s="21">
        <v>19.538325158992659</v>
      </c>
      <c r="D193" s="22">
        <f t="shared" si="16"/>
        <v>19.538325158992659</v>
      </c>
      <c r="E193" s="16"/>
      <c r="F193" s="21">
        <v>0</v>
      </c>
      <c r="G193" s="21">
        <v>5</v>
      </c>
      <c r="H193" s="22">
        <f t="shared" si="17"/>
        <v>5</v>
      </c>
      <c r="I193" s="16"/>
      <c r="J193" s="21">
        <f t="shared" si="18"/>
        <v>0</v>
      </c>
      <c r="K193" s="22">
        <f t="shared" si="21"/>
        <v>-949.19999999999982</v>
      </c>
      <c r="L193" s="16"/>
      <c r="M193" s="21">
        <f t="shared" si="19"/>
        <v>14.538325158992659</v>
      </c>
      <c r="N193" s="22">
        <f t="shared" si="22"/>
        <v>702.87192981349335</v>
      </c>
      <c r="O193" s="16"/>
      <c r="P193" s="21">
        <f t="shared" si="20"/>
        <v>14.538325158992659</v>
      </c>
      <c r="Q193" s="22">
        <f t="shared" si="23"/>
        <v>-246.32807018650684</v>
      </c>
    </row>
    <row r="194" spans="1:18" ht="15" customHeight="1" x14ac:dyDescent="0.25">
      <c r="A194" s="18">
        <v>43364</v>
      </c>
      <c r="B194" s="21">
        <v>0</v>
      </c>
      <c r="C194" s="21">
        <v>0.19777318000000002</v>
      </c>
      <c r="D194" s="22">
        <f t="shared" si="16"/>
        <v>0.19777318000000002</v>
      </c>
      <c r="E194" s="16"/>
      <c r="F194" s="21">
        <v>5</v>
      </c>
      <c r="G194" s="21">
        <v>0</v>
      </c>
      <c r="H194" s="22">
        <f t="shared" si="17"/>
        <v>5</v>
      </c>
      <c r="I194" s="16"/>
      <c r="J194" s="21">
        <f t="shared" si="18"/>
        <v>-5</v>
      </c>
      <c r="K194" s="22">
        <f t="shared" si="21"/>
        <v>-954.19999999999982</v>
      </c>
      <c r="L194" s="16"/>
      <c r="M194" s="21">
        <f t="shared" si="19"/>
        <v>0.19777318000000002</v>
      </c>
      <c r="N194" s="22">
        <f t="shared" si="22"/>
        <v>703.06970299349337</v>
      </c>
      <c r="O194" s="16"/>
      <c r="P194" s="21">
        <f t="shared" si="20"/>
        <v>-4.8022268199999996</v>
      </c>
      <c r="Q194" s="22">
        <f t="shared" si="23"/>
        <v>-251.13029700650682</v>
      </c>
    </row>
    <row r="195" spans="1:18" ht="15" customHeight="1" x14ac:dyDescent="0.25">
      <c r="A195" s="18">
        <v>43367</v>
      </c>
      <c r="B195" s="21">
        <v>0</v>
      </c>
      <c r="C195" s="21">
        <v>4.3828519999999996E-2</v>
      </c>
      <c r="D195" s="22">
        <f t="shared" si="16"/>
        <v>4.3828519999999996E-2</v>
      </c>
      <c r="E195" s="16"/>
      <c r="F195" s="21">
        <v>2.5</v>
      </c>
      <c r="G195" s="21">
        <v>0</v>
      </c>
      <c r="H195" s="22">
        <f t="shared" si="17"/>
        <v>2.5</v>
      </c>
      <c r="I195" s="16"/>
      <c r="J195" s="21">
        <f t="shared" si="18"/>
        <v>-2.5</v>
      </c>
      <c r="K195" s="22">
        <f t="shared" si="21"/>
        <v>-956.69999999999982</v>
      </c>
      <c r="L195" s="16"/>
      <c r="M195" s="21">
        <f t="shared" si="19"/>
        <v>4.3828519999999996E-2</v>
      </c>
      <c r="N195" s="22">
        <f t="shared" si="22"/>
        <v>703.1135315134934</v>
      </c>
      <c r="O195" s="16"/>
      <c r="P195" s="21">
        <f t="shared" si="20"/>
        <v>-2.4561714800000001</v>
      </c>
      <c r="Q195" s="22">
        <f t="shared" si="23"/>
        <v>-253.58646848650682</v>
      </c>
    </row>
    <row r="196" spans="1:18" ht="15" customHeight="1" x14ac:dyDescent="0.25">
      <c r="A196" s="18">
        <v>43368</v>
      </c>
      <c r="B196" s="21">
        <v>0</v>
      </c>
      <c r="C196" s="21">
        <v>2.8601402500000002</v>
      </c>
      <c r="D196" s="22">
        <f t="shared" si="16"/>
        <v>2.8601402500000002</v>
      </c>
      <c r="E196" s="16"/>
      <c r="F196" s="21">
        <v>10.4</v>
      </c>
      <c r="G196" s="21">
        <v>0</v>
      </c>
      <c r="H196" s="22">
        <f t="shared" si="17"/>
        <v>10.4</v>
      </c>
      <c r="I196" s="16"/>
      <c r="J196" s="21">
        <f t="shared" si="18"/>
        <v>-10.4</v>
      </c>
      <c r="K196" s="22">
        <f t="shared" si="21"/>
        <v>-967.0999999999998</v>
      </c>
      <c r="L196" s="16"/>
      <c r="M196" s="21">
        <f t="shared" si="19"/>
        <v>2.8601402500000002</v>
      </c>
      <c r="N196" s="22">
        <f t="shared" si="22"/>
        <v>705.97367176349337</v>
      </c>
      <c r="O196" s="16"/>
      <c r="P196" s="21">
        <f t="shared" si="20"/>
        <v>-7.5398597499999997</v>
      </c>
      <c r="Q196" s="22">
        <f t="shared" si="23"/>
        <v>-261.12632823650682</v>
      </c>
    </row>
    <row r="197" spans="1:18" ht="15" customHeight="1" x14ac:dyDescent="0.25">
      <c r="A197" s="18">
        <v>43369</v>
      </c>
      <c r="B197" s="21">
        <v>0</v>
      </c>
      <c r="C197" s="21">
        <v>0.55269718000000001</v>
      </c>
      <c r="D197" s="22">
        <f t="shared" si="16"/>
        <v>0.55269718000000001</v>
      </c>
      <c r="E197" s="16"/>
      <c r="F197" s="21">
        <v>12.7</v>
      </c>
      <c r="G197" s="21">
        <v>0</v>
      </c>
      <c r="H197" s="22">
        <f t="shared" si="17"/>
        <v>12.7</v>
      </c>
      <c r="I197" s="16"/>
      <c r="J197" s="21">
        <f t="shared" si="18"/>
        <v>-12.7</v>
      </c>
      <c r="K197" s="22">
        <f t="shared" si="21"/>
        <v>-979.79999999999984</v>
      </c>
      <c r="L197" s="16"/>
      <c r="M197" s="21">
        <f t="shared" si="19"/>
        <v>0.55269718000000001</v>
      </c>
      <c r="N197" s="22">
        <f t="shared" si="22"/>
        <v>706.52636894349337</v>
      </c>
      <c r="O197" s="16"/>
      <c r="P197" s="21">
        <f t="shared" si="20"/>
        <v>-12.14730282</v>
      </c>
      <c r="Q197" s="22">
        <f t="shared" si="23"/>
        <v>-273.27363105650682</v>
      </c>
    </row>
    <row r="198" spans="1:18" ht="15" customHeight="1" x14ac:dyDescent="0.25">
      <c r="A198" s="18">
        <v>43370</v>
      </c>
      <c r="B198" s="21">
        <v>0</v>
      </c>
      <c r="C198" s="21">
        <v>17.44545218</v>
      </c>
      <c r="D198" s="22">
        <f t="shared" si="16"/>
        <v>17.44545218</v>
      </c>
      <c r="E198" s="16"/>
      <c r="F198" s="21">
        <v>10</v>
      </c>
      <c r="G198" s="21">
        <v>0</v>
      </c>
      <c r="H198" s="22">
        <f t="shared" si="17"/>
        <v>10</v>
      </c>
      <c r="I198" s="16"/>
      <c r="J198" s="21">
        <f t="shared" si="18"/>
        <v>-10</v>
      </c>
      <c r="K198" s="22">
        <f t="shared" si="21"/>
        <v>-989.79999999999984</v>
      </c>
      <c r="L198" s="16"/>
      <c r="M198" s="21">
        <f t="shared" si="19"/>
        <v>17.44545218</v>
      </c>
      <c r="N198" s="22">
        <f t="shared" si="22"/>
        <v>723.97182112349333</v>
      </c>
      <c r="O198" s="16"/>
      <c r="P198" s="21">
        <f t="shared" si="20"/>
        <v>7.4454521800000002</v>
      </c>
      <c r="Q198" s="22">
        <f t="shared" si="23"/>
        <v>-265.8281788765068</v>
      </c>
    </row>
    <row r="199" spans="1:18" ht="15" customHeight="1" x14ac:dyDescent="0.25">
      <c r="A199" s="18">
        <v>43371</v>
      </c>
      <c r="B199" s="21">
        <v>0</v>
      </c>
      <c r="C199" s="21">
        <v>0.48112286999999998</v>
      </c>
      <c r="D199" s="22">
        <f t="shared" si="16"/>
        <v>0.48112286999999998</v>
      </c>
      <c r="E199" s="16"/>
      <c r="F199" s="21">
        <v>0</v>
      </c>
      <c r="G199" s="21">
        <v>0</v>
      </c>
      <c r="H199" s="22">
        <f t="shared" si="17"/>
        <v>0</v>
      </c>
      <c r="I199" s="16"/>
      <c r="J199" s="21">
        <f t="shared" si="18"/>
        <v>0</v>
      </c>
      <c r="K199" s="22">
        <f t="shared" si="21"/>
        <v>-989.79999999999984</v>
      </c>
      <c r="L199" s="16"/>
      <c r="M199" s="21">
        <f t="shared" si="19"/>
        <v>0.48112286999999998</v>
      </c>
      <c r="N199" s="22">
        <f t="shared" si="22"/>
        <v>724.45294399349336</v>
      </c>
      <c r="O199" s="16"/>
      <c r="P199" s="21">
        <f t="shared" si="20"/>
        <v>0.48112286999999998</v>
      </c>
      <c r="Q199" s="22">
        <f t="shared" si="23"/>
        <v>-265.34705600650682</v>
      </c>
      <c r="R199" s="48"/>
    </row>
    <row r="200" spans="1:18" ht="15" customHeight="1" x14ac:dyDescent="0.25">
      <c r="A200" s="18">
        <v>43374</v>
      </c>
      <c r="B200" s="21">
        <v>0</v>
      </c>
      <c r="C200" s="21">
        <v>1.658693E-2</v>
      </c>
      <c r="D200" s="22">
        <f t="shared" si="16"/>
        <v>1.658693E-2</v>
      </c>
      <c r="E200" s="16"/>
      <c r="F200" s="21">
        <v>6</v>
      </c>
      <c r="G200" s="21">
        <v>1.0335469999999999E-2</v>
      </c>
      <c r="H200" s="22">
        <f t="shared" si="17"/>
        <v>6.0103354700000002</v>
      </c>
      <c r="I200" s="16"/>
      <c r="J200" s="21">
        <f t="shared" si="18"/>
        <v>-6</v>
      </c>
      <c r="K200" s="22">
        <f t="shared" si="21"/>
        <v>-995.79999999999984</v>
      </c>
      <c r="L200" s="16"/>
      <c r="M200" s="21">
        <f t="shared" si="19"/>
        <v>6.2514600000000003E-3</v>
      </c>
      <c r="N200" s="22">
        <f t="shared" si="22"/>
        <v>724.45919545349341</v>
      </c>
      <c r="O200" s="16"/>
      <c r="P200" s="21">
        <f t="shared" si="20"/>
        <v>-5.9937485400000003</v>
      </c>
      <c r="Q200" s="22">
        <f t="shared" si="23"/>
        <v>-271.34080454650683</v>
      </c>
    </row>
    <row r="201" spans="1:18" ht="15" customHeight="1" x14ac:dyDescent="0.25">
      <c r="A201" s="18">
        <v>43375</v>
      </c>
      <c r="B201" s="21">
        <v>0</v>
      </c>
      <c r="C201" s="21">
        <v>3.2738266600000001</v>
      </c>
      <c r="D201" s="22">
        <f t="shared" si="16"/>
        <v>3.2738266600000001</v>
      </c>
      <c r="E201" s="16"/>
      <c r="F201" s="21">
        <v>3.5</v>
      </c>
      <c r="G201" s="21">
        <v>2.0013180000000002E-2</v>
      </c>
      <c r="H201" s="22">
        <f t="shared" si="17"/>
        <v>3.5200131799999999</v>
      </c>
      <c r="I201" s="16"/>
      <c r="J201" s="21">
        <f t="shared" si="18"/>
        <v>-3.5</v>
      </c>
      <c r="K201" s="22">
        <f t="shared" si="21"/>
        <v>-999.29999999999984</v>
      </c>
      <c r="L201" s="16"/>
      <c r="M201" s="21">
        <f t="shared" si="19"/>
        <v>3.2538134800000003</v>
      </c>
      <c r="N201" s="22">
        <f t="shared" si="22"/>
        <v>727.71300893349337</v>
      </c>
      <c r="O201" s="16"/>
      <c r="P201" s="21">
        <f t="shared" si="20"/>
        <v>-0.24618651999999974</v>
      </c>
      <c r="Q201" s="22">
        <f t="shared" si="23"/>
        <v>-271.58699106650681</v>
      </c>
    </row>
    <row r="202" spans="1:18" ht="15" customHeight="1" x14ac:dyDescent="0.25">
      <c r="A202" s="18">
        <v>43376</v>
      </c>
      <c r="B202" s="21">
        <v>0</v>
      </c>
      <c r="C202" s="21">
        <v>0.37633517999999999</v>
      </c>
      <c r="D202" s="22">
        <f t="shared" si="16"/>
        <v>0.37633517999999999</v>
      </c>
      <c r="E202" s="16"/>
      <c r="F202" s="21">
        <v>2.5</v>
      </c>
      <c r="G202" s="21">
        <v>16.5</v>
      </c>
      <c r="H202" s="22">
        <f t="shared" si="17"/>
        <v>19</v>
      </c>
      <c r="I202" s="16"/>
      <c r="J202" s="21">
        <f t="shared" si="18"/>
        <v>-2.5</v>
      </c>
      <c r="K202" s="22">
        <f t="shared" si="21"/>
        <v>-1001.7999999999998</v>
      </c>
      <c r="L202" s="16"/>
      <c r="M202" s="21">
        <f t="shared" si="19"/>
        <v>-16.123664819999998</v>
      </c>
      <c r="N202" s="22">
        <f t="shared" si="22"/>
        <v>711.58934411349333</v>
      </c>
      <c r="O202" s="16"/>
      <c r="P202" s="21">
        <f t="shared" si="20"/>
        <v>-18.623664819999998</v>
      </c>
      <c r="Q202" s="22">
        <f t="shared" si="23"/>
        <v>-290.2106558865068</v>
      </c>
    </row>
    <row r="203" spans="1:18" ht="15" customHeight="1" x14ac:dyDescent="0.25">
      <c r="A203" s="18">
        <v>43377</v>
      </c>
      <c r="B203" s="21">
        <v>0</v>
      </c>
      <c r="C203" s="21">
        <v>3.8396925</v>
      </c>
      <c r="D203" s="22">
        <f t="shared" si="16"/>
        <v>3.8396925</v>
      </c>
      <c r="E203" s="16"/>
      <c r="F203" s="21">
        <v>9.5</v>
      </c>
      <c r="G203" s="21">
        <v>0</v>
      </c>
      <c r="H203" s="22">
        <f t="shared" si="17"/>
        <v>9.5</v>
      </c>
      <c r="I203" s="16"/>
      <c r="J203" s="21">
        <f t="shared" si="18"/>
        <v>-9.5</v>
      </c>
      <c r="K203" s="22">
        <f t="shared" si="21"/>
        <v>-1011.2999999999998</v>
      </c>
      <c r="L203" s="16"/>
      <c r="M203" s="21">
        <f t="shared" si="19"/>
        <v>3.8396925</v>
      </c>
      <c r="N203" s="22">
        <f t="shared" si="22"/>
        <v>715.42903661349328</v>
      </c>
      <c r="O203" s="16"/>
      <c r="P203" s="21">
        <f t="shared" si="20"/>
        <v>-5.6603075</v>
      </c>
      <c r="Q203" s="22">
        <f t="shared" si="23"/>
        <v>-295.87096338650679</v>
      </c>
    </row>
    <row r="204" spans="1:18" ht="15" customHeight="1" x14ac:dyDescent="0.25">
      <c r="A204" s="18">
        <v>43378</v>
      </c>
      <c r="B204" s="21">
        <v>0</v>
      </c>
      <c r="C204" s="21">
        <v>9.7329600000000002E-2</v>
      </c>
      <c r="D204" s="22">
        <f t="shared" si="16"/>
        <v>9.7329600000000002E-2</v>
      </c>
      <c r="E204" s="16"/>
      <c r="F204" s="21">
        <v>1.5</v>
      </c>
      <c r="G204" s="21">
        <v>0</v>
      </c>
      <c r="H204" s="22">
        <f t="shared" si="17"/>
        <v>1.5</v>
      </c>
      <c r="I204" s="16"/>
      <c r="J204" s="21">
        <f t="shared" si="18"/>
        <v>-1.5</v>
      </c>
      <c r="K204" s="22">
        <f t="shared" si="21"/>
        <v>-1012.7999999999998</v>
      </c>
      <c r="L204" s="16"/>
      <c r="M204" s="21">
        <f t="shared" si="19"/>
        <v>9.7329600000000002E-2</v>
      </c>
      <c r="N204" s="22">
        <f t="shared" si="22"/>
        <v>715.52636621349325</v>
      </c>
      <c r="O204" s="16"/>
      <c r="P204" s="21">
        <f t="shared" si="20"/>
        <v>-1.4026704000000001</v>
      </c>
      <c r="Q204" s="22">
        <f t="shared" si="23"/>
        <v>-297.27363378650676</v>
      </c>
    </row>
    <row r="205" spans="1:18" ht="15" customHeight="1" x14ac:dyDescent="0.25">
      <c r="A205" s="18">
        <v>43381</v>
      </c>
      <c r="B205" s="21">
        <v>0</v>
      </c>
      <c r="C205" s="21">
        <v>1.472E-5</v>
      </c>
      <c r="D205" s="22">
        <f t="shared" si="16"/>
        <v>1.472E-5</v>
      </c>
      <c r="E205" s="16"/>
      <c r="F205" s="21">
        <v>5</v>
      </c>
      <c r="G205" s="21">
        <v>0</v>
      </c>
      <c r="H205" s="22">
        <f t="shared" si="17"/>
        <v>5</v>
      </c>
      <c r="I205" s="16"/>
      <c r="J205" s="21">
        <f t="shared" si="18"/>
        <v>-5</v>
      </c>
      <c r="K205" s="22">
        <f t="shared" si="21"/>
        <v>-1017.7999999999998</v>
      </c>
      <c r="L205" s="16"/>
      <c r="M205" s="21">
        <f t="shared" si="19"/>
        <v>1.472E-5</v>
      </c>
      <c r="N205" s="22">
        <f t="shared" si="22"/>
        <v>715.52638093349321</v>
      </c>
      <c r="O205" s="16"/>
      <c r="P205" s="21">
        <f t="shared" si="20"/>
        <v>-4.9999852799999998</v>
      </c>
      <c r="Q205" s="22">
        <f t="shared" si="23"/>
        <v>-302.27361906650674</v>
      </c>
    </row>
    <row r="206" spans="1:18" ht="15" customHeight="1" x14ac:dyDescent="0.25">
      <c r="A206" s="18">
        <v>43382</v>
      </c>
      <c r="B206" s="21">
        <v>0</v>
      </c>
      <c r="C206" s="21">
        <v>7.1574624109799165</v>
      </c>
      <c r="D206" s="22">
        <f t="shared" si="16"/>
        <v>7.1574624109799165</v>
      </c>
      <c r="E206" s="16"/>
      <c r="F206" s="21">
        <v>7.2</v>
      </c>
      <c r="G206" s="21">
        <v>0</v>
      </c>
      <c r="H206" s="22">
        <f t="shared" si="17"/>
        <v>7.2</v>
      </c>
      <c r="I206" s="16"/>
      <c r="J206" s="21">
        <f t="shared" si="18"/>
        <v>-7.2</v>
      </c>
      <c r="K206" s="22">
        <f t="shared" si="21"/>
        <v>-1024.9999999999998</v>
      </c>
      <c r="L206" s="16"/>
      <c r="M206" s="21">
        <f t="shared" si="19"/>
        <v>7.1574624109799165</v>
      </c>
      <c r="N206" s="22">
        <f t="shared" si="22"/>
        <v>722.68384334447308</v>
      </c>
      <c r="O206" s="16"/>
      <c r="P206" s="21">
        <f t="shared" si="20"/>
        <v>-4.2537589020083644E-2</v>
      </c>
      <c r="Q206" s="22">
        <f t="shared" si="23"/>
        <v>-302.31615665552681</v>
      </c>
    </row>
    <row r="207" spans="1:18" ht="15" customHeight="1" x14ac:dyDescent="0.25">
      <c r="A207" s="18">
        <v>43383</v>
      </c>
      <c r="B207" s="21">
        <v>0</v>
      </c>
      <c r="C207" s="21">
        <v>0.17777907000000001</v>
      </c>
      <c r="D207" s="22">
        <f t="shared" ref="D207:D263" si="24">B207+C207</f>
        <v>0.17777907000000001</v>
      </c>
      <c r="E207" s="16"/>
      <c r="F207" s="21">
        <v>5</v>
      </c>
      <c r="G207" s="21">
        <v>0</v>
      </c>
      <c r="H207" s="22">
        <f t="shared" ref="H207:H263" si="25">F207+G207</f>
        <v>5</v>
      </c>
      <c r="I207" s="16"/>
      <c r="J207" s="21">
        <f t="shared" ref="J207:J263" si="26">B207-F207</f>
        <v>-5</v>
      </c>
      <c r="K207" s="22">
        <f t="shared" si="21"/>
        <v>-1029.9999999999998</v>
      </c>
      <c r="L207" s="16"/>
      <c r="M207" s="21">
        <f t="shared" ref="M207:M263" si="27">C207-G207</f>
        <v>0.17777907000000001</v>
      </c>
      <c r="N207" s="22">
        <f t="shared" si="22"/>
        <v>722.86162241447312</v>
      </c>
      <c r="O207" s="16"/>
      <c r="P207" s="21">
        <f t="shared" ref="P207:P263" si="28">J207+M207</f>
        <v>-4.8222209300000003</v>
      </c>
      <c r="Q207" s="22">
        <f t="shared" si="23"/>
        <v>-307.13837758552683</v>
      </c>
    </row>
    <row r="208" spans="1:18" ht="15" customHeight="1" x14ac:dyDescent="0.25">
      <c r="A208" s="18">
        <v>43384</v>
      </c>
      <c r="B208" s="21">
        <v>0</v>
      </c>
      <c r="C208" s="21">
        <v>23.948713393351689</v>
      </c>
      <c r="D208" s="22">
        <f t="shared" si="24"/>
        <v>23.948713393351689</v>
      </c>
      <c r="E208" s="16"/>
      <c r="F208" s="21">
        <v>9.4</v>
      </c>
      <c r="G208" s="21">
        <v>0</v>
      </c>
      <c r="H208" s="22">
        <f t="shared" si="25"/>
        <v>9.4</v>
      </c>
      <c r="I208" s="16"/>
      <c r="J208" s="21">
        <f t="shared" si="26"/>
        <v>-9.4</v>
      </c>
      <c r="K208" s="22">
        <f t="shared" ref="K208:K263" si="29">K207+J208</f>
        <v>-1039.3999999999999</v>
      </c>
      <c r="L208" s="16"/>
      <c r="M208" s="21">
        <f t="shared" si="27"/>
        <v>23.948713393351689</v>
      </c>
      <c r="N208" s="22">
        <f t="shared" ref="N208:N263" si="30">N207+M208</f>
        <v>746.8103358078248</v>
      </c>
      <c r="O208" s="16"/>
      <c r="P208" s="21">
        <f t="shared" si="28"/>
        <v>14.548713393351688</v>
      </c>
      <c r="Q208" s="22">
        <f t="shared" ref="Q208:Q263" si="31">Q207+P208</f>
        <v>-292.58966419217512</v>
      </c>
    </row>
    <row r="209" spans="1:17" ht="15" customHeight="1" x14ac:dyDescent="0.25">
      <c r="A209" s="18">
        <v>43385</v>
      </c>
      <c r="B209" s="21">
        <v>0</v>
      </c>
      <c r="C209" s="21">
        <v>5.6790999999999992E-4</v>
      </c>
      <c r="D209" s="22">
        <f t="shared" si="24"/>
        <v>5.6790999999999992E-4</v>
      </c>
      <c r="E209" s="16"/>
      <c r="F209" s="21">
        <v>19.7</v>
      </c>
      <c r="G209" s="21">
        <v>0</v>
      </c>
      <c r="H209" s="22">
        <f t="shared" si="25"/>
        <v>19.7</v>
      </c>
      <c r="I209" s="16"/>
      <c r="J209" s="21">
        <f t="shared" si="26"/>
        <v>-19.7</v>
      </c>
      <c r="K209" s="22">
        <f t="shared" si="29"/>
        <v>-1059.0999999999999</v>
      </c>
      <c r="L209" s="16"/>
      <c r="M209" s="21">
        <f t="shared" si="27"/>
        <v>5.6790999999999992E-4</v>
      </c>
      <c r="N209" s="22">
        <f t="shared" si="30"/>
        <v>746.81090371782477</v>
      </c>
      <c r="O209" s="16"/>
      <c r="P209" s="21">
        <f t="shared" si="28"/>
        <v>-19.699432089999998</v>
      </c>
      <c r="Q209" s="22">
        <f t="shared" si="31"/>
        <v>-312.28909628217514</v>
      </c>
    </row>
    <row r="210" spans="1:17" ht="15" customHeight="1" x14ac:dyDescent="0.25">
      <c r="A210" s="18">
        <v>43388</v>
      </c>
      <c r="B210" s="21">
        <v>0</v>
      </c>
      <c r="C210" s="21">
        <v>4.8627186900000003</v>
      </c>
      <c r="D210" s="22">
        <f t="shared" si="24"/>
        <v>4.8627186900000003</v>
      </c>
      <c r="E210" s="16"/>
      <c r="F210" s="21">
        <v>2.9</v>
      </c>
      <c r="G210" s="21">
        <v>0</v>
      </c>
      <c r="H210" s="22">
        <f t="shared" si="25"/>
        <v>2.9</v>
      </c>
      <c r="I210" s="16"/>
      <c r="J210" s="21">
        <f t="shared" si="26"/>
        <v>-2.9</v>
      </c>
      <c r="K210" s="22">
        <f t="shared" si="29"/>
        <v>-1062</v>
      </c>
      <c r="L210" s="16"/>
      <c r="M210" s="21">
        <f t="shared" si="27"/>
        <v>4.8627186900000003</v>
      </c>
      <c r="N210" s="22">
        <f t="shared" si="30"/>
        <v>751.67362240782472</v>
      </c>
      <c r="O210" s="16"/>
      <c r="P210" s="21">
        <f t="shared" si="28"/>
        <v>1.9627186900000004</v>
      </c>
      <c r="Q210" s="22">
        <f t="shared" si="31"/>
        <v>-310.32637759217516</v>
      </c>
    </row>
    <row r="211" spans="1:17" ht="15" customHeight="1" x14ac:dyDescent="0.25">
      <c r="A211" s="18">
        <v>43389</v>
      </c>
      <c r="B211" s="21">
        <v>0</v>
      </c>
      <c r="C211" s="21">
        <v>0.4826288963354598</v>
      </c>
      <c r="D211" s="22">
        <f t="shared" si="24"/>
        <v>0.4826288963354598</v>
      </c>
      <c r="E211" s="16"/>
      <c r="F211" s="21">
        <v>4.8</v>
      </c>
      <c r="G211" s="21">
        <v>0</v>
      </c>
      <c r="H211" s="22">
        <f t="shared" si="25"/>
        <v>4.8</v>
      </c>
      <c r="I211" s="16"/>
      <c r="J211" s="21">
        <f t="shared" si="26"/>
        <v>-4.8</v>
      </c>
      <c r="K211" s="22">
        <f t="shared" si="29"/>
        <v>-1066.8</v>
      </c>
      <c r="L211" s="16"/>
      <c r="M211" s="21">
        <f t="shared" si="27"/>
        <v>0.4826288963354598</v>
      </c>
      <c r="N211" s="22">
        <f t="shared" si="30"/>
        <v>752.15625130416015</v>
      </c>
      <c r="O211" s="16"/>
      <c r="P211" s="21">
        <f t="shared" si="28"/>
        <v>-4.3173711036645397</v>
      </c>
      <c r="Q211" s="22">
        <f t="shared" si="31"/>
        <v>-314.64374869583969</v>
      </c>
    </row>
    <row r="212" spans="1:17" ht="15" customHeight="1" x14ac:dyDescent="0.25">
      <c r="A212" s="18">
        <v>43390</v>
      </c>
      <c r="B212" s="21">
        <v>0</v>
      </c>
      <c r="C212" s="21">
        <v>2.6192699999999999E-3</v>
      </c>
      <c r="D212" s="22">
        <f t="shared" si="24"/>
        <v>2.6192699999999999E-3</v>
      </c>
      <c r="E212" s="16"/>
      <c r="F212" s="21">
        <v>13</v>
      </c>
      <c r="G212" s="21">
        <v>0</v>
      </c>
      <c r="H212" s="22">
        <f t="shared" si="25"/>
        <v>13</v>
      </c>
      <c r="I212" s="16"/>
      <c r="J212" s="21">
        <f t="shared" si="26"/>
        <v>-13</v>
      </c>
      <c r="K212" s="22">
        <f t="shared" si="29"/>
        <v>-1079.8</v>
      </c>
      <c r="L212" s="16"/>
      <c r="M212" s="21">
        <f t="shared" si="27"/>
        <v>2.6192699999999999E-3</v>
      </c>
      <c r="N212" s="22">
        <f t="shared" si="30"/>
        <v>752.15887057416012</v>
      </c>
      <c r="O212" s="16"/>
      <c r="P212" s="21">
        <f t="shared" si="28"/>
        <v>-12.99738073</v>
      </c>
      <c r="Q212" s="22">
        <f t="shared" si="31"/>
        <v>-327.64112942583967</v>
      </c>
    </row>
    <row r="213" spans="1:17" ht="15" customHeight="1" x14ac:dyDescent="0.25">
      <c r="A213" s="18">
        <v>43391</v>
      </c>
      <c r="B213" s="21">
        <v>0</v>
      </c>
      <c r="C213" s="21">
        <v>0.23917335000000001</v>
      </c>
      <c r="D213" s="22">
        <f t="shared" si="24"/>
        <v>0.23917335000000001</v>
      </c>
      <c r="E213" s="16"/>
      <c r="F213" s="21">
        <v>12.7</v>
      </c>
      <c r="G213" s="21">
        <v>0</v>
      </c>
      <c r="H213" s="22">
        <f t="shared" si="25"/>
        <v>12.7</v>
      </c>
      <c r="I213" s="16"/>
      <c r="J213" s="21">
        <f t="shared" si="26"/>
        <v>-12.7</v>
      </c>
      <c r="K213" s="22">
        <f t="shared" si="29"/>
        <v>-1092.5</v>
      </c>
      <c r="L213" s="16"/>
      <c r="M213" s="21">
        <f t="shared" si="27"/>
        <v>0.23917335000000001</v>
      </c>
      <c r="N213" s="22">
        <f t="shared" si="30"/>
        <v>752.39804392416011</v>
      </c>
      <c r="O213" s="16"/>
      <c r="P213" s="21">
        <f t="shared" si="28"/>
        <v>-12.46082665</v>
      </c>
      <c r="Q213" s="22">
        <f t="shared" si="31"/>
        <v>-340.10195607583967</v>
      </c>
    </row>
    <row r="214" spans="1:17" ht="15" customHeight="1" x14ac:dyDescent="0.25">
      <c r="A214" s="18">
        <v>43392</v>
      </c>
      <c r="B214" s="21">
        <v>0</v>
      </c>
      <c r="C214" s="21">
        <v>4.7116000000000004E-4</v>
      </c>
      <c r="D214" s="22">
        <f t="shared" si="24"/>
        <v>4.7116000000000004E-4</v>
      </c>
      <c r="E214" s="16"/>
      <c r="F214" s="21">
        <v>5</v>
      </c>
      <c r="G214" s="21">
        <v>0</v>
      </c>
      <c r="H214" s="22">
        <f t="shared" si="25"/>
        <v>5</v>
      </c>
      <c r="I214" s="16"/>
      <c r="J214" s="21">
        <f t="shared" si="26"/>
        <v>-5</v>
      </c>
      <c r="K214" s="22">
        <f t="shared" si="29"/>
        <v>-1097.5</v>
      </c>
      <c r="L214" s="16"/>
      <c r="M214" s="21">
        <f t="shared" si="27"/>
        <v>4.7116000000000004E-4</v>
      </c>
      <c r="N214" s="22">
        <f t="shared" si="30"/>
        <v>752.39851508416007</v>
      </c>
      <c r="O214" s="16"/>
      <c r="P214" s="21">
        <f t="shared" si="28"/>
        <v>-4.99952884</v>
      </c>
      <c r="Q214" s="22">
        <f t="shared" si="31"/>
        <v>-345.10148491583965</v>
      </c>
    </row>
    <row r="215" spans="1:17" ht="15" customHeight="1" x14ac:dyDescent="0.25">
      <c r="A215" s="18">
        <v>43395</v>
      </c>
      <c r="B215" s="21">
        <v>0</v>
      </c>
      <c r="C215" s="21">
        <v>8.3502680999999992</v>
      </c>
      <c r="D215" s="22">
        <f t="shared" si="24"/>
        <v>8.3502680999999992</v>
      </c>
      <c r="E215" s="16"/>
      <c r="F215" s="21">
        <v>15.4</v>
      </c>
      <c r="G215" s="21">
        <v>0</v>
      </c>
      <c r="H215" s="22">
        <f t="shared" si="25"/>
        <v>15.4</v>
      </c>
      <c r="I215" s="16"/>
      <c r="J215" s="21">
        <f t="shared" si="26"/>
        <v>-15.4</v>
      </c>
      <c r="K215" s="22">
        <f t="shared" si="29"/>
        <v>-1112.9000000000001</v>
      </c>
      <c r="L215" s="16"/>
      <c r="M215" s="21">
        <f t="shared" si="27"/>
        <v>8.3502680999999992</v>
      </c>
      <c r="N215" s="22">
        <f t="shared" si="30"/>
        <v>760.74878318416006</v>
      </c>
      <c r="O215" s="16"/>
      <c r="P215" s="21">
        <f t="shared" si="28"/>
        <v>-7.0497319000000012</v>
      </c>
      <c r="Q215" s="22">
        <f t="shared" si="31"/>
        <v>-352.15121681583963</v>
      </c>
    </row>
    <row r="216" spans="1:17" ht="15" customHeight="1" x14ac:dyDescent="0.25">
      <c r="A216" s="18">
        <v>43396</v>
      </c>
      <c r="B216" s="21">
        <v>0</v>
      </c>
      <c r="C216" s="21">
        <v>1.4779966899999999</v>
      </c>
      <c r="D216" s="22">
        <f t="shared" si="24"/>
        <v>1.4779966899999999</v>
      </c>
      <c r="E216" s="16"/>
      <c r="F216" s="21">
        <v>8.3000000000000007</v>
      </c>
      <c r="G216" s="21">
        <v>0</v>
      </c>
      <c r="H216" s="22">
        <f t="shared" si="25"/>
        <v>8.3000000000000007</v>
      </c>
      <c r="I216" s="16"/>
      <c r="J216" s="21">
        <f t="shared" si="26"/>
        <v>-8.3000000000000007</v>
      </c>
      <c r="K216" s="22">
        <f t="shared" si="29"/>
        <v>-1121.2</v>
      </c>
      <c r="L216" s="16"/>
      <c r="M216" s="21">
        <f t="shared" si="27"/>
        <v>1.4779966899999999</v>
      </c>
      <c r="N216" s="22">
        <f t="shared" si="30"/>
        <v>762.22677987416012</v>
      </c>
      <c r="O216" s="16"/>
      <c r="P216" s="21">
        <f t="shared" si="28"/>
        <v>-6.8220033100000013</v>
      </c>
      <c r="Q216" s="22">
        <f t="shared" si="31"/>
        <v>-358.97322012583965</v>
      </c>
    </row>
    <row r="217" spans="1:17" ht="15" customHeight="1" x14ac:dyDescent="0.25">
      <c r="A217" s="18">
        <v>43397</v>
      </c>
      <c r="B217" s="21">
        <v>0</v>
      </c>
      <c r="C217" s="21">
        <v>0.33358928999999998</v>
      </c>
      <c r="D217" s="22">
        <f t="shared" si="24"/>
        <v>0.33358928999999998</v>
      </c>
      <c r="E217" s="16"/>
      <c r="F217" s="21">
        <v>6</v>
      </c>
      <c r="G217" s="21">
        <v>0</v>
      </c>
      <c r="H217" s="22">
        <f t="shared" si="25"/>
        <v>6</v>
      </c>
      <c r="I217" s="16"/>
      <c r="J217" s="21">
        <f t="shared" si="26"/>
        <v>-6</v>
      </c>
      <c r="K217" s="22">
        <f t="shared" si="29"/>
        <v>-1127.2</v>
      </c>
      <c r="L217" s="16"/>
      <c r="M217" s="21">
        <f t="shared" si="27"/>
        <v>0.33358928999999998</v>
      </c>
      <c r="N217" s="22">
        <f t="shared" si="30"/>
        <v>762.56036916416008</v>
      </c>
      <c r="O217" s="16"/>
      <c r="P217" s="21">
        <f t="shared" si="28"/>
        <v>-5.6664107100000001</v>
      </c>
      <c r="Q217" s="22">
        <f t="shared" si="31"/>
        <v>-364.63963083583963</v>
      </c>
    </row>
    <row r="218" spans="1:17" ht="15" customHeight="1" x14ac:dyDescent="0.25">
      <c r="A218" s="18">
        <v>43398</v>
      </c>
      <c r="B218" s="21">
        <v>0</v>
      </c>
      <c r="C218" s="21">
        <v>0.36333019999999999</v>
      </c>
      <c r="D218" s="22">
        <f t="shared" si="24"/>
        <v>0.36333019999999999</v>
      </c>
      <c r="E218" s="16"/>
      <c r="F218" s="21">
        <v>11.6</v>
      </c>
      <c r="G218" s="21">
        <v>0</v>
      </c>
      <c r="H218" s="22">
        <f t="shared" si="25"/>
        <v>11.6</v>
      </c>
      <c r="I218" s="16"/>
      <c r="J218" s="21">
        <f t="shared" si="26"/>
        <v>-11.6</v>
      </c>
      <c r="K218" s="22">
        <f t="shared" si="29"/>
        <v>-1138.8</v>
      </c>
      <c r="L218" s="16"/>
      <c r="M218" s="21">
        <f t="shared" si="27"/>
        <v>0.36333019999999999</v>
      </c>
      <c r="N218" s="22">
        <f t="shared" si="30"/>
        <v>762.92369936416003</v>
      </c>
      <c r="O218" s="16"/>
      <c r="P218" s="21">
        <f t="shared" si="28"/>
        <v>-11.2366698</v>
      </c>
      <c r="Q218" s="22">
        <f t="shared" si="31"/>
        <v>-375.87630063583964</v>
      </c>
    </row>
    <row r="219" spans="1:17" ht="15" customHeight="1" x14ac:dyDescent="0.25">
      <c r="A219" s="18">
        <v>43399</v>
      </c>
      <c r="B219" s="21">
        <v>0</v>
      </c>
      <c r="C219" s="21">
        <v>0.48887009999999997</v>
      </c>
      <c r="D219" s="22">
        <f t="shared" si="24"/>
        <v>0.48887009999999997</v>
      </c>
      <c r="E219" s="16"/>
      <c r="F219" s="21">
        <v>14.1</v>
      </c>
      <c r="G219" s="21">
        <v>0</v>
      </c>
      <c r="H219" s="22">
        <f t="shared" si="25"/>
        <v>14.1</v>
      </c>
      <c r="I219" s="16"/>
      <c r="J219" s="21">
        <f t="shared" si="26"/>
        <v>-14.1</v>
      </c>
      <c r="K219" s="22">
        <f t="shared" si="29"/>
        <v>-1152.8999999999999</v>
      </c>
      <c r="L219" s="16"/>
      <c r="M219" s="21">
        <f t="shared" si="27"/>
        <v>0.48887009999999997</v>
      </c>
      <c r="N219" s="22">
        <f t="shared" si="30"/>
        <v>763.41256946416001</v>
      </c>
      <c r="O219" s="16"/>
      <c r="P219" s="21">
        <f t="shared" si="28"/>
        <v>-13.6111299</v>
      </c>
      <c r="Q219" s="22">
        <f t="shared" si="31"/>
        <v>-389.48743053583962</v>
      </c>
    </row>
    <row r="220" spans="1:17" ht="15" customHeight="1" x14ac:dyDescent="0.25">
      <c r="A220" s="18">
        <v>43402</v>
      </c>
      <c r="B220" s="21">
        <v>0</v>
      </c>
      <c r="C220" s="21">
        <v>0.82325884999999999</v>
      </c>
      <c r="D220" s="22">
        <f t="shared" si="24"/>
        <v>0.82325884999999999</v>
      </c>
      <c r="E220" s="16"/>
      <c r="F220" s="21">
        <v>3</v>
      </c>
      <c r="G220" s="21">
        <v>0</v>
      </c>
      <c r="H220" s="22">
        <f t="shared" si="25"/>
        <v>3</v>
      </c>
      <c r="I220" s="16"/>
      <c r="J220" s="21">
        <f t="shared" si="26"/>
        <v>-3</v>
      </c>
      <c r="K220" s="22">
        <f t="shared" si="29"/>
        <v>-1155.8999999999999</v>
      </c>
      <c r="L220" s="16"/>
      <c r="M220" s="21">
        <f t="shared" si="27"/>
        <v>0.82325884999999999</v>
      </c>
      <c r="N220" s="22">
        <f t="shared" si="30"/>
        <v>764.23582831416002</v>
      </c>
      <c r="O220" s="16"/>
      <c r="P220" s="21">
        <f t="shared" si="28"/>
        <v>-2.1767411499999998</v>
      </c>
      <c r="Q220" s="22">
        <f t="shared" si="31"/>
        <v>-391.66417168583962</v>
      </c>
    </row>
    <row r="221" spans="1:17" ht="15" customHeight="1" x14ac:dyDescent="0.25">
      <c r="A221" s="18">
        <v>43403</v>
      </c>
      <c r="B221" s="21">
        <v>0</v>
      </c>
      <c r="C221" s="21">
        <v>16.24792042</v>
      </c>
      <c r="D221" s="22">
        <f t="shared" si="24"/>
        <v>16.24792042</v>
      </c>
      <c r="E221" s="16"/>
      <c r="F221" s="21">
        <v>10</v>
      </c>
      <c r="G221" s="21">
        <v>0</v>
      </c>
      <c r="H221" s="22">
        <f t="shared" si="25"/>
        <v>10</v>
      </c>
      <c r="I221" s="16"/>
      <c r="J221" s="21">
        <f t="shared" si="26"/>
        <v>-10</v>
      </c>
      <c r="K221" s="22">
        <f t="shared" si="29"/>
        <v>-1165.8999999999999</v>
      </c>
      <c r="L221" s="16"/>
      <c r="M221" s="21">
        <f t="shared" si="27"/>
        <v>16.24792042</v>
      </c>
      <c r="N221" s="22">
        <f t="shared" si="30"/>
        <v>780.48374873416003</v>
      </c>
      <c r="O221" s="16"/>
      <c r="P221" s="21">
        <f t="shared" si="28"/>
        <v>6.2479204199999998</v>
      </c>
      <c r="Q221" s="22">
        <f t="shared" si="31"/>
        <v>-385.41625126583961</v>
      </c>
    </row>
    <row r="222" spans="1:17" ht="15" customHeight="1" x14ac:dyDescent="0.25">
      <c r="A222" s="18">
        <v>43404</v>
      </c>
      <c r="B222" s="21">
        <v>0</v>
      </c>
      <c r="C222" s="21">
        <v>7.341400000000001E-4</v>
      </c>
      <c r="D222" s="22">
        <f t="shared" si="24"/>
        <v>7.341400000000001E-4</v>
      </c>
      <c r="E222" s="16"/>
      <c r="F222" s="21">
        <v>2.5</v>
      </c>
      <c r="G222" s="21">
        <v>0</v>
      </c>
      <c r="H222" s="22">
        <f t="shared" si="25"/>
        <v>2.5</v>
      </c>
      <c r="I222" s="16"/>
      <c r="J222" s="21">
        <f t="shared" si="26"/>
        <v>-2.5</v>
      </c>
      <c r="K222" s="22">
        <f t="shared" si="29"/>
        <v>-1168.3999999999999</v>
      </c>
      <c r="L222" s="16"/>
      <c r="M222" s="21">
        <f t="shared" si="27"/>
        <v>7.341400000000001E-4</v>
      </c>
      <c r="N222" s="22">
        <f t="shared" si="30"/>
        <v>780.48448287415999</v>
      </c>
      <c r="O222" s="16"/>
      <c r="P222" s="21">
        <f t="shared" si="28"/>
        <v>-2.49926586</v>
      </c>
      <c r="Q222" s="22">
        <f t="shared" si="31"/>
        <v>-387.91551712583959</v>
      </c>
    </row>
    <row r="223" spans="1:17" ht="15" customHeight="1" x14ac:dyDescent="0.25">
      <c r="A223" s="18">
        <v>43405</v>
      </c>
      <c r="B223" s="21">
        <v>0</v>
      </c>
      <c r="C223" s="21">
        <v>4.1173919999999996E-2</v>
      </c>
      <c r="D223" s="22">
        <f t="shared" si="24"/>
        <v>4.1173919999999996E-2</v>
      </c>
      <c r="E223" s="16"/>
      <c r="F223" s="21">
        <v>6</v>
      </c>
      <c r="G223" s="21">
        <v>0</v>
      </c>
      <c r="H223" s="22">
        <f t="shared" si="25"/>
        <v>6</v>
      </c>
      <c r="I223" s="16"/>
      <c r="J223" s="21">
        <f t="shared" si="26"/>
        <v>-6</v>
      </c>
      <c r="K223" s="22">
        <f t="shared" si="29"/>
        <v>-1174.3999999999999</v>
      </c>
      <c r="L223" s="16"/>
      <c r="M223" s="21">
        <f t="shared" si="27"/>
        <v>4.1173919999999996E-2</v>
      </c>
      <c r="N223" s="22">
        <f t="shared" si="30"/>
        <v>780.52565679416</v>
      </c>
      <c r="O223" s="16"/>
      <c r="P223" s="21">
        <f t="shared" si="28"/>
        <v>-5.9588260799999997</v>
      </c>
      <c r="Q223" s="22">
        <f t="shared" si="31"/>
        <v>-393.87434320583958</v>
      </c>
    </row>
    <row r="224" spans="1:17" ht="15" customHeight="1" x14ac:dyDescent="0.25">
      <c r="A224" s="18">
        <v>43406</v>
      </c>
      <c r="B224" s="21">
        <v>0</v>
      </c>
      <c r="C224" s="21">
        <v>7.601687E-2</v>
      </c>
      <c r="D224" s="22">
        <f t="shared" si="24"/>
        <v>7.601687E-2</v>
      </c>
      <c r="E224" s="16"/>
      <c r="F224" s="21">
        <v>3</v>
      </c>
      <c r="G224" s="21">
        <v>0</v>
      </c>
      <c r="H224" s="22">
        <f t="shared" si="25"/>
        <v>3</v>
      </c>
      <c r="I224" s="16"/>
      <c r="J224" s="21">
        <f t="shared" si="26"/>
        <v>-3</v>
      </c>
      <c r="K224" s="22">
        <f t="shared" si="29"/>
        <v>-1177.3999999999999</v>
      </c>
      <c r="L224" s="16"/>
      <c r="M224" s="21">
        <f t="shared" si="27"/>
        <v>7.601687E-2</v>
      </c>
      <c r="N224" s="22">
        <f t="shared" si="30"/>
        <v>780.60167366415999</v>
      </c>
      <c r="O224" s="16"/>
      <c r="P224" s="21">
        <f t="shared" si="28"/>
        <v>-2.9239831299999999</v>
      </c>
      <c r="Q224" s="22">
        <f t="shared" si="31"/>
        <v>-396.79832633583959</v>
      </c>
    </row>
    <row r="225" spans="1:17" ht="15" customHeight="1" x14ac:dyDescent="0.25">
      <c r="A225" s="18">
        <v>43409</v>
      </c>
      <c r="B225" s="21">
        <v>0</v>
      </c>
      <c r="C225" s="21">
        <v>2.9276800000000002E-3</v>
      </c>
      <c r="D225" s="22">
        <f t="shared" si="24"/>
        <v>2.9276800000000002E-3</v>
      </c>
      <c r="E225" s="16"/>
      <c r="F225" s="21">
        <v>5</v>
      </c>
      <c r="G225" s="21">
        <v>0</v>
      </c>
      <c r="H225" s="22">
        <f t="shared" si="25"/>
        <v>5</v>
      </c>
      <c r="I225" s="16"/>
      <c r="J225" s="21">
        <f t="shared" si="26"/>
        <v>-5</v>
      </c>
      <c r="K225" s="22">
        <f t="shared" si="29"/>
        <v>-1182.3999999999999</v>
      </c>
      <c r="L225" s="16"/>
      <c r="M225" s="21">
        <f t="shared" si="27"/>
        <v>2.9276800000000002E-3</v>
      </c>
      <c r="N225" s="22">
        <f t="shared" si="30"/>
        <v>780.60460134415996</v>
      </c>
      <c r="O225" s="16"/>
      <c r="P225" s="21">
        <f t="shared" si="28"/>
        <v>-4.99707232</v>
      </c>
      <c r="Q225" s="22">
        <f t="shared" si="31"/>
        <v>-401.79539865583956</v>
      </c>
    </row>
    <row r="226" spans="1:17" ht="15" customHeight="1" x14ac:dyDescent="0.25">
      <c r="A226" s="18">
        <v>43410</v>
      </c>
      <c r="B226" s="21">
        <v>0</v>
      </c>
      <c r="C226" s="21">
        <v>2.7455754073947469</v>
      </c>
      <c r="D226" s="22">
        <f t="shared" si="24"/>
        <v>2.7455754073947469</v>
      </c>
      <c r="E226" s="16"/>
      <c r="F226" s="21">
        <v>5</v>
      </c>
      <c r="G226" s="21">
        <v>0</v>
      </c>
      <c r="H226" s="22">
        <f t="shared" si="25"/>
        <v>5</v>
      </c>
      <c r="I226" s="16"/>
      <c r="J226" s="21">
        <f t="shared" si="26"/>
        <v>-5</v>
      </c>
      <c r="K226" s="22">
        <f t="shared" si="29"/>
        <v>-1187.3999999999999</v>
      </c>
      <c r="L226" s="16"/>
      <c r="M226" s="21">
        <f t="shared" si="27"/>
        <v>2.7455754073947469</v>
      </c>
      <c r="N226" s="22">
        <f t="shared" si="30"/>
        <v>783.35017675155473</v>
      </c>
      <c r="O226" s="16"/>
      <c r="P226" s="21">
        <f t="shared" si="28"/>
        <v>-2.2544245926052531</v>
      </c>
      <c r="Q226" s="22">
        <f t="shared" si="31"/>
        <v>-404.0498232484448</v>
      </c>
    </row>
    <row r="227" spans="1:17" ht="15" customHeight="1" x14ac:dyDescent="0.25">
      <c r="A227" s="18">
        <v>43411</v>
      </c>
      <c r="B227" s="21">
        <v>0</v>
      </c>
      <c r="C227" s="21">
        <v>3.1226599999999998E-3</v>
      </c>
      <c r="D227" s="22">
        <f t="shared" si="24"/>
        <v>3.1226599999999998E-3</v>
      </c>
      <c r="E227" s="16"/>
      <c r="F227" s="21">
        <v>1</v>
      </c>
      <c r="G227" s="21">
        <v>0</v>
      </c>
      <c r="H227" s="22">
        <f t="shared" si="25"/>
        <v>1</v>
      </c>
      <c r="I227" s="16"/>
      <c r="J227" s="21">
        <f t="shared" si="26"/>
        <v>-1</v>
      </c>
      <c r="K227" s="22">
        <f t="shared" si="29"/>
        <v>-1188.3999999999999</v>
      </c>
      <c r="L227" s="16"/>
      <c r="M227" s="21">
        <f t="shared" si="27"/>
        <v>3.1226599999999998E-3</v>
      </c>
      <c r="N227" s="22">
        <f t="shared" si="30"/>
        <v>783.35329941155476</v>
      </c>
      <c r="O227" s="16"/>
      <c r="P227" s="21">
        <f t="shared" si="28"/>
        <v>-0.99687733999999995</v>
      </c>
      <c r="Q227" s="22">
        <f t="shared" si="31"/>
        <v>-405.04670058844482</v>
      </c>
    </row>
    <row r="228" spans="1:17" ht="15" customHeight="1" x14ac:dyDescent="0.25">
      <c r="A228" s="18">
        <v>43412</v>
      </c>
      <c r="B228" s="21">
        <v>0</v>
      </c>
      <c r="C228" s="21">
        <v>7.2485837892320673</v>
      </c>
      <c r="D228" s="22">
        <f t="shared" si="24"/>
        <v>7.2485837892320673</v>
      </c>
      <c r="E228" s="16"/>
      <c r="F228" s="21">
        <v>0</v>
      </c>
      <c r="G228" s="21">
        <v>0</v>
      </c>
      <c r="H228" s="22">
        <f t="shared" si="25"/>
        <v>0</v>
      </c>
      <c r="I228" s="16"/>
      <c r="J228" s="21">
        <f t="shared" si="26"/>
        <v>0</v>
      </c>
      <c r="K228" s="22">
        <f t="shared" si="29"/>
        <v>-1188.3999999999999</v>
      </c>
      <c r="L228" s="16"/>
      <c r="M228" s="21">
        <f t="shared" si="27"/>
        <v>7.2485837892320673</v>
      </c>
      <c r="N228" s="22">
        <f t="shared" si="30"/>
        <v>790.6018832007868</v>
      </c>
      <c r="O228" s="16"/>
      <c r="P228" s="21">
        <f t="shared" si="28"/>
        <v>7.2485837892320673</v>
      </c>
      <c r="Q228" s="22">
        <f t="shared" si="31"/>
        <v>-397.79811679921278</v>
      </c>
    </row>
    <row r="229" spans="1:17" ht="15" customHeight="1" x14ac:dyDescent="0.25">
      <c r="A229" s="18">
        <v>43413</v>
      </c>
      <c r="B229" s="21">
        <v>0</v>
      </c>
      <c r="C229" s="21">
        <v>9.0040099999999998E-3</v>
      </c>
      <c r="D229" s="22">
        <f t="shared" si="24"/>
        <v>9.0040099999999998E-3</v>
      </c>
      <c r="E229" s="16"/>
      <c r="F229" s="21">
        <v>0</v>
      </c>
      <c r="G229" s="21">
        <v>0</v>
      </c>
      <c r="H229" s="22">
        <f t="shared" si="25"/>
        <v>0</v>
      </c>
      <c r="I229" s="16"/>
      <c r="J229" s="21">
        <f t="shared" si="26"/>
        <v>0</v>
      </c>
      <c r="K229" s="22">
        <f t="shared" si="29"/>
        <v>-1188.3999999999999</v>
      </c>
      <c r="L229" s="16"/>
      <c r="M229" s="21">
        <f t="shared" si="27"/>
        <v>9.0040099999999998E-3</v>
      </c>
      <c r="N229" s="22">
        <f t="shared" si="30"/>
        <v>790.61088721078681</v>
      </c>
      <c r="O229" s="16"/>
      <c r="P229" s="21">
        <f t="shared" si="28"/>
        <v>9.0040099999999998E-3</v>
      </c>
      <c r="Q229" s="22">
        <f t="shared" si="31"/>
        <v>-397.78911278921277</v>
      </c>
    </row>
    <row r="230" spans="1:17" ht="15" customHeight="1" x14ac:dyDescent="0.25">
      <c r="A230" s="18">
        <v>43416</v>
      </c>
      <c r="B230" s="21">
        <v>0</v>
      </c>
      <c r="C230" s="21">
        <v>0</v>
      </c>
      <c r="D230" s="22">
        <f t="shared" si="24"/>
        <v>0</v>
      </c>
      <c r="E230" s="16"/>
      <c r="F230" s="21">
        <v>4.5</v>
      </c>
      <c r="G230" s="21">
        <v>0</v>
      </c>
      <c r="H230" s="22">
        <f t="shared" si="25"/>
        <v>4.5</v>
      </c>
      <c r="I230" s="16"/>
      <c r="J230" s="21">
        <f t="shared" si="26"/>
        <v>-4.5</v>
      </c>
      <c r="K230" s="22">
        <f t="shared" si="29"/>
        <v>-1192.8999999999999</v>
      </c>
      <c r="L230" s="16"/>
      <c r="M230" s="21">
        <f t="shared" si="27"/>
        <v>0</v>
      </c>
      <c r="N230" s="22">
        <f t="shared" si="30"/>
        <v>790.61088721078681</v>
      </c>
      <c r="O230" s="16"/>
      <c r="P230" s="21">
        <f t="shared" si="28"/>
        <v>-4.5</v>
      </c>
      <c r="Q230" s="22">
        <f t="shared" si="31"/>
        <v>-402.28911278921277</v>
      </c>
    </row>
    <row r="231" spans="1:17" ht="15" customHeight="1" x14ac:dyDescent="0.25">
      <c r="A231" s="18">
        <v>43417</v>
      </c>
      <c r="B231" s="21">
        <v>0</v>
      </c>
      <c r="C231" s="21">
        <v>13.248653464046972</v>
      </c>
      <c r="D231" s="22">
        <f t="shared" si="24"/>
        <v>13.248653464046972</v>
      </c>
      <c r="E231" s="16"/>
      <c r="F231" s="21">
        <v>3.5</v>
      </c>
      <c r="G231" s="21">
        <v>0</v>
      </c>
      <c r="H231" s="22">
        <f t="shared" si="25"/>
        <v>3.5</v>
      </c>
      <c r="I231" s="16"/>
      <c r="J231" s="21">
        <f t="shared" si="26"/>
        <v>-3.5</v>
      </c>
      <c r="K231" s="22">
        <f t="shared" si="29"/>
        <v>-1196.3999999999999</v>
      </c>
      <c r="L231" s="16"/>
      <c r="M231" s="21">
        <f t="shared" si="27"/>
        <v>13.248653464046972</v>
      </c>
      <c r="N231" s="22">
        <f t="shared" si="30"/>
        <v>803.85954067483374</v>
      </c>
      <c r="O231" s="16"/>
      <c r="P231" s="21">
        <f t="shared" si="28"/>
        <v>9.7486534640469724</v>
      </c>
      <c r="Q231" s="22">
        <f t="shared" si="31"/>
        <v>-392.54045932516578</v>
      </c>
    </row>
    <row r="232" spans="1:17" ht="15" customHeight="1" x14ac:dyDescent="0.25">
      <c r="A232" s="18">
        <v>43418</v>
      </c>
      <c r="B232" s="21">
        <v>0</v>
      </c>
      <c r="C232" s="21">
        <v>4.2391504600000003</v>
      </c>
      <c r="D232" s="22">
        <f t="shared" si="24"/>
        <v>4.2391504600000003</v>
      </c>
      <c r="E232" s="16"/>
      <c r="F232" s="21">
        <v>2.8</v>
      </c>
      <c r="G232" s="21">
        <v>0</v>
      </c>
      <c r="H232" s="22">
        <f t="shared" si="25"/>
        <v>2.8</v>
      </c>
      <c r="I232" s="16"/>
      <c r="J232" s="21">
        <f t="shared" si="26"/>
        <v>-2.8</v>
      </c>
      <c r="K232" s="22">
        <f t="shared" si="29"/>
        <v>-1199.1999999999998</v>
      </c>
      <c r="L232" s="16"/>
      <c r="M232" s="21">
        <f t="shared" si="27"/>
        <v>4.2391504600000003</v>
      </c>
      <c r="N232" s="22">
        <f t="shared" si="30"/>
        <v>808.09869113483376</v>
      </c>
      <c r="O232" s="16"/>
      <c r="P232" s="21">
        <f t="shared" si="28"/>
        <v>1.4391504600000005</v>
      </c>
      <c r="Q232" s="22">
        <f t="shared" si="31"/>
        <v>-391.10130886516578</v>
      </c>
    </row>
    <row r="233" spans="1:17" ht="15" customHeight="1" x14ac:dyDescent="0.25">
      <c r="A233" s="18">
        <v>43419</v>
      </c>
      <c r="B233" s="21">
        <v>0</v>
      </c>
      <c r="C233" s="21">
        <v>3.6331700999999996</v>
      </c>
      <c r="D233" s="22">
        <f t="shared" si="24"/>
        <v>3.6331700999999996</v>
      </c>
      <c r="E233" s="16"/>
      <c r="F233" s="21">
        <v>4.2</v>
      </c>
      <c r="G233" s="21">
        <v>0</v>
      </c>
      <c r="H233" s="22">
        <f t="shared" si="25"/>
        <v>4.2</v>
      </c>
      <c r="I233" s="16"/>
      <c r="J233" s="21">
        <f t="shared" si="26"/>
        <v>-4.2</v>
      </c>
      <c r="K233" s="22">
        <f t="shared" si="29"/>
        <v>-1203.3999999999999</v>
      </c>
      <c r="L233" s="16"/>
      <c r="M233" s="21">
        <f t="shared" si="27"/>
        <v>3.6331700999999996</v>
      </c>
      <c r="N233" s="22">
        <f t="shared" si="30"/>
        <v>811.73186123483379</v>
      </c>
      <c r="O233" s="16"/>
      <c r="P233" s="21">
        <f t="shared" si="28"/>
        <v>-0.56682990000000055</v>
      </c>
      <c r="Q233" s="22">
        <f t="shared" si="31"/>
        <v>-391.66813876516579</v>
      </c>
    </row>
    <row r="234" spans="1:17" ht="15" customHeight="1" x14ac:dyDescent="0.25">
      <c r="A234" s="18">
        <v>43420</v>
      </c>
      <c r="B234" s="21">
        <v>0</v>
      </c>
      <c r="C234" s="21">
        <v>1.7799000000000001E-3</v>
      </c>
      <c r="D234" s="22">
        <f t="shared" si="24"/>
        <v>1.7799000000000001E-3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6"/>
        <v>0</v>
      </c>
      <c r="K234" s="22">
        <f t="shared" si="29"/>
        <v>-1203.3999999999999</v>
      </c>
      <c r="L234" s="16"/>
      <c r="M234" s="21">
        <f t="shared" si="27"/>
        <v>1.7799000000000001E-3</v>
      </c>
      <c r="N234" s="22">
        <f t="shared" si="30"/>
        <v>811.73364113483376</v>
      </c>
      <c r="O234" s="16"/>
      <c r="P234" s="21">
        <f t="shared" si="28"/>
        <v>1.7799000000000001E-3</v>
      </c>
      <c r="Q234" s="22">
        <f t="shared" si="31"/>
        <v>-391.66635886516582</v>
      </c>
    </row>
    <row r="235" spans="1:17" ht="15" customHeight="1" x14ac:dyDescent="0.25">
      <c r="A235" s="18">
        <v>43423</v>
      </c>
      <c r="B235" s="21">
        <v>0</v>
      </c>
      <c r="C235" s="21">
        <v>0</v>
      </c>
      <c r="D235" s="22">
        <f t="shared" si="24"/>
        <v>0</v>
      </c>
      <c r="E235" s="16"/>
      <c r="F235" s="21">
        <v>0</v>
      </c>
      <c r="G235" s="21">
        <v>0</v>
      </c>
      <c r="H235" s="22">
        <f t="shared" si="25"/>
        <v>0</v>
      </c>
      <c r="I235" s="16"/>
      <c r="J235" s="21">
        <f t="shared" si="26"/>
        <v>0</v>
      </c>
      <c r="K235" s="22">
        <f t="shared" si="29"/>
        <v>-1203.3999999999999</v>
      </c>
      <c r="L235" s="16"/>
      <c r="M235" s="21">
        <f t="shared" si="27"/>
        <v>0</v>
      </c>
      <c r="N235" s="22">
        <f t="shared" si="30"/>
        <v>811.73364113483376</v>
      </c>
      <c r="O235" s="16"/>
      <c r="P235" s="21">
        <f t="shared" si="28"/>
        <v>0</v>
      </c>
      <c r="Q235" s="22">
        <f t="shared" si="31"/>
        <v>-391.66635886516582</v>
      </c>
    </row>
    <row r="236" spans="1:17" ht="15" customHeight="1" x14ac:dyDescent="0.25">
      <c r="A236" s="18">
        <v>43424</v>
      </c>
      <c r="B236" s="21">
        <v>0</v>
      </c>
      <c r="C236" s="21">
        <v>10.419880135180168</v>
      </c>
      <c r="D236" s="22">
        <f t="shared" si="24"/>
        <v>10.419880135180168</v>
      </c>
      <c r="E236" s="16"/>
      <c r="F236" s="21">
        <v>0</v>
      </c>
      <c r="G236" s="21">
        <v>0</v>
      </c>
      <c r="H236" s="22">
        <f t="shared" si="25"/>
        <v>0</v>
      </c>
      <c r="I236" s="16"/>
      <c r="J236" s="21">
        <f t="shared" si="26"/>
        <v>0</v>
      </c>
      <c r="K236" s="22">
        <f t="shared" si="29"/>
        <v>-1203.3999999999999</v>
      </c>
      <c r="L236" s="16"/>
      <c r="M236" s="21">
        <f t="shared" si="27"/>
        <v>10.419880135180168</v>
      </c>
      <c r="N236" s="22">
        <f t="shared" si="30"/>
        <v>822.15352127001393</v>
      </c>
      <c r="O236" s="16"/>
      <c r="P236" s="21">
        <f t="shared" si="28"/>
        <v>10.419880135180168</v>
      </c>
      <c r="Q236" s="22">
        <f t="shared" si="31"/>
        <v>-381.24647872998565</v>
      </c>
    </row>
    <row r="237" spans="1:17" ht="15" customHeight="1" x14ac:dyDescent="0.25">
      <c r="A237" s="18">
        <v>43425</v>
      </c>
      <c r="B237" s="21">
        <v>0</v>
      </c>
      <c r="C237" s="21">
        <v>0.18204995000000002</v>
      </c>
      <c r="D237" s="22">
        <f t="shared" si="24"/>
        <v>0.18204995000000002</v>
      </c>
      <c r="E237" s="16"/>
      <c r="F237" s="21">
        <v>13.5</v>
      </c>
      <c r="G237" s="21">
        <v>0</v>
      </c>
      <c r="H237" s="22">
        <f t="shared" si="25"/>
        <v>13.5</v>
      </c>
      <c r="I237" s="16"/>
      <c r="J237" s="21">
        <f t="shared" si="26"/>
        <v>-13.5</v>
      </c>
      <c r="K237" s="22">
        <f t="shared" si="29"/>
        <v>-1216.8999999999999</v>
      </c>
      <c r="L237" s="16"/>
      <c r="M237" s="21">
        <f t="shared" si="27"/>
        <v>0.18204995000000002</v>
      </c>
      <c r="N237" s="22">
        <f t="shared" si="30"/>
        <v>822.33557122001389</v>
      </c>
      <c r="O237" s="16"/>
      <c r="P237" s="21">
        <f t="shared" si="28"/>
        <v>-13.31795005</v>
      </c>
      <c r="Q237" s="22">
        <f t="shared" si="31"/>
        <v>-394.56442877998563</v>
      </c>
    </row>
    <row r="238" spans="1:17" ht="15" customHeight="1" x14ac:dyDescent="0.25">
      <c r="A238" s="18">
        <v>43426</v>
      </c>
      <c r="B238" s="21">
        <v>0</v>
      </c>
      <c r="C238" s="21">
        <v>5.2422400000000001E-2</v>
      </c>
      <c r="D238" s="22">
        <f t="shared" si="24"/>
        <v>5.2422400000000001E-2</v>
      </c>
      <c r="E238" s="16"/>
      <c r="F238" s="21">
        <v>0</v>
      </c>
      <c r="G238" s="21">
        <v>0</v>
      </c>
      <c r="H238" s="22">
        <f t="shared" si="25"/>
        <v>0</v>
      </c>
      <c r="I238" s="16"/>
      <c r="J238" s="21">
        <f t="shared" si="26"/>
        <v>0</v>
      </c>
      <c r="K238" s="22">
        <f t="shared" si="29"/>
        <v>-1216.8999999999999</v>
      </c>
      <c r="L238" s="16"/>
      <c r="M238" s="21">
        <f t="shared" si="27"/>
        <v>5.2422400000000001E-2</v>
      </c>
      <c r="N238" s="22">
        <f t="shared" si="30"/>
        <v>822.38799362001384</v>
      </c>
      <c r="O238" s="16"/>
      <c r="P238" s="21">
        <f t="shared" si="28"/>
        <v>5.2422400000000001E-2</v>
      </c>
      <c r="Q238" s="22">
        <f t="shared" si="31"/>
        <v>-394.51200637998562</v>
      </c>
    </row>
    <row r="239" spans="1:17" ht="15" customHeight="1" x14ac:dyDescent="0.25">
      <c r="A239" s="18">
        <v>43427</v>
      </c>
      <c r="B239" s="21">
        <v>0</v>
      </c>
      <c r="C239" s="21">
        <v>2.3181029999999998E-2</v>
      </c>
      <c r="D239" s="22">
        <f t="shared" si="24"/>
        <v>2.3181029999999998E-2</v>
      </c>
      <c r="E239" s="16"/>
      <c r="F239" s="21">
        <v>5.5</v>
      </c>
      <c r="G239" s="21">
        <v>0</v>
      </c>
      <c r="H239" s="22">
        <f t="shared" si="25"/>
        <v>5.5</v>
      </c>
      <c r="I239" s="16"/>
      <c r="J239" s="21">
        <f t="shared" si="26"/>
        <v>-5.5</v>
      </c>
      <c r="K239" s="22">
        <f t="shared" si="29"/>
        <v>-1222.3999999999999</v>
      </c>
      <c r="L239" s="16"/>
      <c r="M239" s="21">
        <f t="shared" si="27"/>
        <v>2.3181029999999998E-2</v>
      </c>
      <c r="N239" s="22">
        <f t="shared" si="30"/>
        <v>822.41117465001389</v>
      </c>
      <c r="O239" s="16"/>
      <c r="P239" s="21">
        <f t="shared" si="28"/>
        <v>-5.4768189700000001</v>
      </c>
      <c r="Q239" s="22">
        <f t="shared" si="31"/>
        <v>-399.98882534998563</v>
      </c>
    </row>
    <row r="240" spans="1:17" ht="15" customHeight="1" x14ac:dyDescent="0.25">
      <c r="A240" s="18">
        <v>43430</v>
      </c>
      <c r="B240" s="21">
        <v>0</v>
      </c>
      <c r="C240" s="21">
        <v>5.7556099999999995E-3</v>
      </c>
      <c r="D240" s="22">
        <f t="shared" si="24"/>
        <v>5.7556099999999995E-3</v>
      </c>
      <c r="E240" s="16"/>
      <c r="F240" s="21">
        <v>0</v>
      </c>
      <c r="G240" s="21">
        <v>0</v>
      </c>
      <c r="H240" s="22">
        <f t="shared" si="25"/>
        <v>0</v>
      </c>
      <c r="I240" s="16"/>
      <c r="J240" s="21">
        <f t="shared" si="26"/>
        <v>0</v>
      </c>
      <c r="K240" s="22">
        <f t="shared" si="29"/>
        <v>-1222.3999999999999</v>
      </c>
      <c r="L240" s="16"/>
      <c r="M240" s="21">
        <f t="shared" si="27"/>
        <v>5.7556099999999995E-3</v>
      </c>
      <c r="N240" s="22">
        <f t="shared" si="30"/>
        <v>822.41693026001394</v>
      </c>
      <c r="O240" s="16"/>
      <c r="P240" s="21">
        <f t="shared" si="28"/>
        <v>5.7556099999999995E-3</v>
      </c>
      <c r="Q240" s="22">
        <f t="shared" si="31"/>
        <v>-399.98306973998564</v>
      </c>
    </row>
    <row r="241" spans="1:17" ht="15" customHeight="1" x14ac:dyDescent="0.25">
      <c r="A241" s="18">
        <v>43431</v>
      </c>
      <c r="B241" s="21">
        <v>0</v>
      </c>
      <c r="C241" s="21">
        <v>3.4510735399999999</v>
      </c>
      <c r="D241" s="22">
        <f t="shared" si="24"/>
        <v>3.4510735399999999</v>
      </c>
      <c r="E241" s="16"/>
      <c r="F241" s="21">
        <v>8.5</v>
      </c>
      <c r="G241" s="21">
        <v>0</v>
      </c>
      <c r="H241" s="22">
        <f t="shared" si="25"/>
        <v>8.5</v>
      </c>
      <c r="I241" s="16"/>
      <c r="J241" s="21">
        <f t="shared" si="26"/>
        <v>-8.5</v>
      </c>
      <c r="K241" s="22">
        <f t="shared" si="29"/>
        <v>-1230.8999999999999</v>
      </c>
      <c r="L241" s="16"/>
      <c r="M241" s="21">
        <f t="shared" si="27"/>
        <v>3.4510735399999999</v>
      </c>
      <c r="N241" s="22">
        <f t="shared" si="30"/>
        <v>825.86800380001398</v>
      </c>
      <c r="O241" s="16"/>
      <c r="P241" s="21">
        <f t="shared" si="28"/>
        <v>-5.0489264600000006</v>
      </c>
      <c r="Q241" s="22">
        <f t="shared" si="31"/>
        <v>-405.03199619998566</v>
      </c>
    </row>
    <row r="242" spans="1:17" ht="15" customHeight="1" x14ac:dyDescent="0.25">
      <c r="A242" s="18">
        <v>43432</v>
      </c>
      <c r="B242" s="21">
        <v>0</v>
      </c>
      <c r="C242" s="21">
        <v>8.9811936104323813</v>
      </c>
      <c r="D242" s="22">
        <f t="shared" si="24"/>
        <v>8.9811936104323813</v>
      </c>
      <c r="E242" s="16"/>
      <c r="F242" s="21">
        <v>5</v>
      </c>
      <c r="G242" s="21">
        <v>0</v>
      </c>
      <c r="H242" s="22">
        <f t="shared" si="25"/>
        <v>5</v>
      </c>
      <c r="I242" s="16"/>
      <c r="J242" s="21">
        <f t="shared" si="26"/>
        <v>-5</v>
      </c>
      <c r="K242" s="22">
        <f t="shared" si="29"/>
        <v>-1235.8999999999999</v>
      </c>
      <c r="L242" s="16"/>
      <c r="M242" s="21">
        <f t="shared" si="27"/>
        <v>8.9811936104323813</v>
      </c>
      <c r="N242" s="22">
        <f t="shared" si="30"/>
        <v>834.84919741044632</v>
      </c>
      <c r="O242" s="16"/>
      <c r="P242" s="21">
        <f t="shared" si="28"/>
        <v>3.9811936104323813</v>
      </c>
      <c r="Q242" s="22">
        <f t="shared" si="31"/>
        <v>-401.05080258955326</v>
      </c>
    </row>
    <row r="243" spans="1:17" ht="15" customHeight="1" x14ac:dyDescent="0.25">
      <c r="A243" s="18">
        <v>43433</v>
      </c>
      <c r="B243" s="21">
        <v>0</v>
      </c>
      <c r="C243" s="21">
        <v>15.851793750000001</v>
      </c>
      <c r="D243" s="22">
        <f t="shared" si="24"/>
        <v>15.851793750000001</v>
      </c>
      <c r="E243" s="16"/>
      <c r="F243" s="21">
        <v>0</v>
      </c>
      <c r="G243" s="21">
        <v>0</v>
      </c>
      <c r="H243" s="22">
        <f t="shared" si="25"/>
        <v>0</v>
      </c>
      <c r="I243" s="16"/>
      <c r="J243" s="21">
        <f t="shared" si="26"/>
        <v>0</v>
      </c>
      <c r="K243" s="22">
        <f t="shared" si="29"/>
        <v>-1235.8999999999999</v>
      </c>
      <c r="L243" s="16"/>
      <c r="M243" s="21">
        <f t="shared" si="27"/>
        <v>15.851793750000001</v>
      </c>
      <c r="N243" s="22">
        <f t="shared" si="30"/>
        <v>850.70099116044628</v>
      </c>
      <c r="O243" s="16"/>
      <c r="P243" s="21">
        <f t="shared" si="28"/>
        <v>15.851793750000001</v>
      </c>
      <c r="Q243" s="22">
        <f t="shared" si="31"/>
        <v>-385.19900883955324</v>
      </c>
    </row>
    <row r="244" spans="1:17" ht="15" customHeight="1" x14ac:dyDescent="0.25">
      <c r="A244" s="18">
        <v>43434</v>
      </c>
      <c r="B244" s="21">
        <v>0</v>
      </c>
      <c r="C244" s="21">
        <v>2.2811999999999997E-3</v>
      </c>
      <c r="D244" s="22">
        <f t="shared" si="24"/>
        <v>2.2811999999999997E-3</v>
      </c>
      <c r="E244" s="16"/>
      <c r="F244" s="21">
        <v>0</v>
      </c>
      <c r="G244" s="21">
        <v>0</v>
      </c>
      <c r="H244" s="22">
        <f t="shared" si="25"/>
        <v>0</v>
      </c>
      <c r="I244" s="16"/>
      <c r="J244" s="21">
        <f t="shared" si="26"/>
        <v>0</v>
      </c>
      <c r="K244" s="22">
        <f t="shared" si="29"/>
        <v>-1235.8999999999999</v>
      </c>
      <c r="L244" s="16"/>
      <c r="M244" s="21">
        <f t="shared" si="27"/>
        <v>2.2811999999999997E-3</v>
      </c>
      <c r="N244" s="22">
        <f t="shared" si="30"/>
        <v>850.70327236044625</v>
      </c>
      <c r="O244" s="16"/>
      <c r="P244" s="21">
        <f t="shared" si="28"/>
        <v>2.2811999999999997E-3</v>
      </c>
      <c r="Q244" s="22">
        <f t="shared" si="31"/>
        <v>-385.19672763955322</v>
      </c>
    </row>
    <row r="245" spans="1:17" ht="15" customHeight="1" x14ac:dyDescent="0.25">
      <c r="A245" s="18">
        <v>43437</v>
      </c>
      <c r="B245" s="21">
        <v>0</v>
      </c>
      <c r="C245" s="21">
        <v>0.18910551000000003</v>
      </c>
      <c r="D245" s="22">
        <f t="shared" si="24"/>
        <v>0.18910551000000003</v>
      </c>
      <c r="E245" s="28"/>
      <c r="F245" s="21">
        <v>0</v>
      </c>
      <c r="G245" s="21">
        <v>0</v>
      </c>
      <c r="H245" s="22">
        <f t="shared" si="25"/>
        <v>0</v>
      </c>
      <c r="I245" s="28"/>
      <c r="J245" s="21">
        <f t="shared" si="26"/>
        <v>0</v>
      </c>
      <c r="K245" s="22">
        <f t="shared" si="29"/>
        <v>-1235.8999999999999</v>
      </c>
      <c r="L245" s="16"/>
      <c r="M245" s="21">
        <f t="shared" si="27"/>
        <v>0.18910551000000003</v>
      </c>
      <c r="N245" s="22">
        <f t="shared" si="30"/>
        <v>850.89237787044624</v>
      </c>
      <c r="O245" s="16"/>
      <c r="P245" s="21">
        <f t="shared" si="28"/>
        <v>0.18910551000000003</v>
      </c>
      <c r="Q245" s="22">
        <f t="shared" si="31"/>
        <v>-385.00762212955323</v>
      </c>
    </row>
    <row r="246" spans="1:17" ht="15" customHeight="1" x14ac:dyDescent="0.25">
      <c r="A246" s="18">
        <v>43438</v>
      </c>
      <c r="B246" s="21">
        <v>0</v>
      </c>
      <c r="C246" s="21">
        <v>7.6966901521903779</v>
      </c>
      <c r="D246" s="22">
        <f t="shared" si="24"/>
        <v>7.6966901521903779</v>
      </c>
      <c r="E246" s="28"/>
      <c r="F246" s="21">
        <v>0</v>
      </c>
      <c r="G246" s="21">
        <v>0</v>
      </c>
      <c r="H246" s="22">
        <f t="shared" si="25"/>
        <v>0</v>
      </c>
      <c r="I246" s="28"/>
      <c r="J246" s="21">
        <f t="shared" si="26"/>
        <v>0</v>
      </c>
      <c r="K246" s="22">
        <f t="shared" si="29"/>
        <v>-1235.8999999999999</v>
      </c>
      <c r="L246" s="16"/>
      <c r="M246" s="21">
        <f t="shared" si="27"/>
        <v>7.6966901521903779</v>
      </c>
      <c r="N246" s="22">
        <f t="shared" si="30"/>
        <v>858.58906802263664</v>
      </c>
      <c r="O246" s="16"/>
      <c r="P246" s="21">
        <f t="shared" si="28"/>
        <v>7.6966901521903779</v>
      </c>
      <c r="Q246" s="22">
        <f t="shared" si="31"/>
        <v>-377.31093197736283</v>
      </c>
    </row>
    <row r="247" spans="1:17" ht="15" customHeight="1" x14ac:dyDescent="0.25">
      <c r="A247" s="18">
        <v>43439</v>
      </c>
      <c r="B247" s="21">
        <v>0</v>
      </c>
      <c r="C247" s="21">
        <v>1.33685951</v>
      </c>
      <c r="D247" s="22">
        <f t="shared" si="24"/>
        <v>1.33685951</v>
      </c>
      <c r="E247" s="28"/>
      <c r="F247" s="21">
        <v>0</v>
      </c>
      <c r="G247" s="21">
        <v>0</v>
      </c>
      <c r="H247" s="22">
        <f t="shared" si="25"/>
        <v>0</v>
      </c>
      <c r="I247" s="28"/>
      <c r="J247" s="21">
        <f t="shared" si="26"/>
        <v>0</v>
      </c>
      <c r="K247" s="22">
        <f t="shared" si="29"/>
        <v>-1235.8999999999999</v>
      </c>
      <c r="L247" s="16"/>
      <c r="M247" s="21">
        <f t="shared" si="27"/>
        <v>1.33685951</v>
      </c>
      <c r="N247" s="22">
        <f t="shared" si="30"/>
        <v>859.92592753263659</v>
      </c>
      <c r="O247" s="16"/>
      <c r="P247" s="21">
        <f t="shared" si="28"/>
        <v>1.33685951</v>
      </c>
      <c r="Q247" s="22">
        <f t="shared" si="31"/>
        <v>-375.97407246736282</v>
      </c>
    </row>
    <row r="248" spans="1:17" ht="15" customHeight="1" x14ac:dyDescent="0.25">
      <c r="A248" s="18">
        <v>43440</v>
      </c>
      <c r="B248" s="21">
        <v>0</v>
      </c>
      <c r="C248" s="21">
        <v>15.9834750231834</v>
      </c>
      <c r="D248" s="22">
        <f t="shared" si="24"/>
        <v>15.9834750231834</v>
      </c>
      <c r="E248" s="28"/>
      <c r="F248" s="21">
        <v>0</v>
      </c>
      <c r="G248" s="21">
        <v>0</v>
      </c>
      <c r="H248" s="22">
        <f t="shared" si="25"/>
        <v>0</v>
      </c>
      <c r="I248" s="28"/>
      <c r="J248" s="21">
        <f t="shared" si="26"/>
        <v>0</v>
      </c>
      <c r="K248" s="22">
        <f t="shared" si="29"/>
        <v>-1235.8999999999999</v>
      </c>
      <c r="L248" s="16"/>
      <c r="M248" s="21">
        <f t="shared" si="27"/>
        <v>15.9834750231834</v>
      </c>
      <c r="N248" s="22">
        <f t="shared" si="30"/>
        <v>875.90940255581995</v>
      </c>
      <c r="O248" s="16"/>
      <c r="P248" s="21">
        <f t="shared" si="28"/>
        <v>15.9834750231834</v>
      </c>
      <c r="Q248" s="22">
        <f t="shared" si="31"/>
        <v>-359.9905974441794</v>
      </c>
    </row>
    <row r="249" spans="1:17" ht="15" customHeight="1" x14ac:dyDescent="0.25">
      <c r="A249" s="18">
        <v>43441</v>
      </c>
      <c r="B249" s="21">
        <v>0</v>
      </c>
      <c r="C249" s="21">
        <v>0.11220494</v>
      </c>
      <c r="D249" s="22">
        <f t="shared" si="24"/>
        <v>0.11220494</v>
      </c>
      <c r="E249" s="28"/>
      <c r="F249" s="21">
        <v>0</v>
      </c>
      <c r="G249" s="21">
        <v>0</v>
      </c>
      <c r="H249" s="22">
        <f t="shared" si="25"/>
        <v>0</v>
      </c>
      <c r="I249" s="28"/>
      <c r="J249" s="21">
        <f t="shared" si="26"/>
        <v>0</v>
      </c>
      <c r="K249" s="22">
        <f t="shared" si="29"/>
        <v>-1235.8999999999999</v>
      </c>
      <c r="L249" s="16"/>
      <c r="M249" s="21">
        <f t="shared" si="27"/>
        <v>0.11220494</v>
      </c>
      <c r="N249" s="22">
        <f t="shared" si="30"/>
        <v>876.02160749581992</v>
      </c>
      <c r="O249" s="16"/>
      <c r="P249" s="21">
        <f t="shared" si="28"/>
        <v>0.11220494</v>
      </c>
      <c r="Q249" s="22">
        <f t="shared" si="31"/>
        <v>-359.87839250417937</v>
      </c>
    </row>
    <row r="250" spans="1:17" ht="15" customHeight="1" x14ac:dyDescent="0.25">
      <c r="A250" s="18">
        <v>43444</v>
      </c>
      <c r="B250" s="21">
        <v>0</v>
      </c>
      <c r="C250" s="21">
        <v>1.0866809335426681</v>
      </c>
      <c r="D250" s="22">
        <f t="shared" si="24"/>
        <v>1.0866809335426681</v>
      </c>
      <c r="E250" s="28"/>
      <c r="F250" s="21">
        <v>0</v>
      </c>
      <c r="G250" s="21">
        <v>0</v>
      </c>
      <c r="H250" s="22">
        <f t="shared" si="25"/>
        <v>0</v>
      </c>
      <c r="I250" s="28"/>
      <c r="J250" s="21">
        <f t="shared" si="26"/>
        <v>0</v>
      </c>
      <c r="K250" s="22">
        <f t="shared" si="29"/>
        <v>-1235.8999999999999</v>
      </c>
      <c r="L250" s="16"/>
      <c r="M250" s="21">
        <f t="shared" si="27"/>
        <v>1.0866809335426681</v>
      </c>
      <c r="N250" s="22">
        <f t="shared" si="30"/>
        <v>877.10828842936257</v>
      </c>
      <c r="O250" s="16"/>
      <c r="P250" s="21">
        <f t="shared" si="28"/>
        <v>1.0866809335426681</v>
      </c>
      <c r="Q250" s="22">
        <f t="shared" si="31"/>
        <v>-358.79171157063672</v>
      </c>
    </row>
    <row r="251" spans="1:17" ht="15" customHeight="1" x14ac:dyDescent="0.25">
      <c r="A251" s="18">
        <v>43445</v>
      </c>
      <c r="B251" s="21">
        <v>0</v>
      </c>
      <c r="C251" s="21">
        <v>10.328455068897881</v>
      </c>
      <c r="D251" s="22">
        <f t="shared" si="24"/>
        <v>10.328455068897881</v>
      </c>
      <c r="E251" s="28"/>
      <c r="F251" s="21">
        <v>12</v>
      </c>
      <c r="G251" s="21">
        <v>0</v>
      </c>
      <c r="H251" s="22">
        <f t="shared" si="25"/>
        <v>12</v>
      </c>
      <c r="I251" s="28"/>
      <c r="J251" s="21">
        <f t="shared" si="26"/>
        <v>-12</v>
      </c>
      <c r="K251" s="22">
        <f t="shared" si="29"/>
        <v>-1247.8999999999999</v>
      </c>
      <c r="L251" s="16"/>
      <c r="M251" s="21">
        <f t="shared" si="27"/>
        <v>10.328455068897881</v>
      </c>
      <c r="N251" s="22">
        <f t="shared" si="30"/>
        <v>887.43674349826051</v>
      </c>
      <c r="O251" s="16"/>
      <c r="P251" s="21">
        <f t="shared" si="28"/>
        <v>-1.6715449311021189</v>
      </c>
      <c r="Q251" s="22">
        <f t="shared" si="31"/>
        <v>-360.46325650173884</v>
      </c>
    </row>
    <row r="252" spans="1:17" ht="15" customHeight="1" x14ac:dyDescent="0.25">
      <c r="A252" s="18">
        <v>43446</v>
      </c>
      <c r="B252" s="21">
        <v>0</v>
      </c>
      <c r="C252" s="21">
        <v>0.15701213</v>
      </c>
      <c r="D252" s="22">
        <f t="shared" si="24"/>
        <v>0.15701213</v>
      </c>
      <c r="E252" s="28"/>
      <c r="F252" s="21">
        <v>0</v>
      </c>
      <c r="G252" s="21">
        <v>0</v>
      </c>
      <c r="H252" s="22">
        <f t="shared" si="25"/>
        <v>0</v>
      </c>
      <c r="I252" s="28"/>
      <c r="J252" s="21">
        <f t="shared" si="26"/>
        <v>0</v>
      </c>
      <c r="K252" s="22">
        <f t="shared" si="29"/>
        <v>-1247.8999999999999</v>
      </c>
      <c r="L252" s="16"/>
      <c r="M252" s="21">
        <f t="shared" si="27"/>
        <v>0.15701213</v>
      </c>
      <c r="N252" s="22">
        <f t="shared" si="30"/>
        <v>887.59375562826051</v>
      </c>
      <c r="O252" s="16"/>
      <c r="P252" s="21">
        <f t="shared" si="28"/>
        <v>0.15701213</v>
      </c>
      <c r="Q252" s="22">
        <f t="shared" si="31"/>
        <v>-360.30624437173884</v>
      </c>
    </row>
    <row r="253" spans="1:17" ht="15" customHeight="1" x14ac:dyDescent="0.25">
      <c r="A253" s="18">
        <v>43447</v>
      </c>
      <c r="B253" s="21">
        <v>0</v>
      </c>
      <c r="C253" s="21">
        <v>8.7399309600000006</v>
      </c>
      <c r="D253" s="22">
        <f t="shared" si="24"/>
        <v>8.7399309600000006</v>
      </c>
      <c r="E253" s="28"/>
      <c r="F253" s="21">
        <v>0</v>
      </c>
      <c r="G253" s="21">
        <v>3.0045000000000001E-4</v>
      </c>
      <c r="H253" s="22">
        <f t="shared" si="25"/>
        <v>3.0045000000000001E-4</v>
      </c>
      <c r="I253" s="28"/>
      <c r="J253" s="21">
        <f t="shared" si="26"/>
        <v>0</v>
      </c>
      <c r="K253" s="22">
        <f t="shared" si="29"/>
        <v>-1247.8999999999999</v>
      </c>
      <c r="L253" s="16"/>
      <c r="M253" s="21">
        <f t="shared" si="27"/>
        <v>8.7396305100000014</v>
      </c>
      <c r="N253" s="22">
        <f t="shared" si="30"/>
        <v>896.33338613826049</v>
      </c>
      <c r="O253" s="16"/>
      <c r="P253" s="21">
        <f t="shared" si="28"/>
        <v>8.7396305100000014</v>
      </c>
      <c r="Q253" s="22">
        <f t="shared" si="31"/>
        <v>-351.56661386173886</v>
      </c>
    </row>
    <row r="254" spans="1:17" ht="15" customHeight="1" x14ac:dyDescent="0.25">
      <c r="A254" s="18">
        <v>43448</v>
      </c>
      <c r="B254" s="21">
        <v>0</v>
      </c>
      <c r="C254" s="21">
        <v>0.19069949999999999</v>
      </c>
      <c r="D254" s="22">
        <f t="shared" si="24"/>
        <v>0.19069949999999999</v>
      </c>
      <c r="E254" s="28"/>
      <c r="F254" s="21">
        <v>0</v>
      </c>
      <c r="G254" s="21">
        <v>1.0579999999999999E-3</v>
      </c>
      <c r="H254" s="22">
        <f t="shared" si="25"/>
        <v>1.0579999999999999E-3</v>
      </c>
      <c r="I254" s="28"/>
      <c r="J254" s="21">
        <f t="shared" si="26"/>
        <v>0</v>
      </c>
      <c r="K254" s="22">
        <f t="shared" si="29"/>
        <v>-1247.8999999999999</v>
      </c>
      <c r="L254" s="16"/>
      <c r="M254" s="21">
        <f t="shared" si="27"/>
        <v>0.18964149999999999</v>
      </c>
      <c r="N254" s="22">
        <f t="shared" si="30"/>
        <v>896.52302763826049</v>
      </c>
      <c r="O254" s="16"/>
      <c r="P254" s="21">
        <f t="shared" si="28"/>
        <v>0.18964149999999999</v>
      </c>
      <c r="Q254" s="22">
        <f t="shared" si="31"/>
        <v>-351.37697236173886</v>
      </c>
    </row>
    <row r="255" spans="1:17" ht="15" customHeight="1" x14ac:dyDescent="0.25">
      <c r="A255" s="18">
        <v>43451</v>
      </c>
      <c r="B255" s="21">
        <v>0</v>
      </c>
      <c r="C255" s="21">
        <v>0.70383498</v>
      </c>
      <c r="D255" s="22">
        <f t="shared" si="24"/>
        <v>0.70383498</v>
      </c>
      <c r="E255" s="28"/>
      <c r="F255" s="21">
        <v>0</v>
      </c>
      <c r="G255" s="21">
        <v>0</v>
      </c>
      <c r="H255" s="22">
        <f t="shared" si="25"/>
        <v>0</v>
      </c>
      <c r="I255" s="28"/>
      <c r="J255" s="21">
        <f t="shared" si="26"/>
        <v>0</v>
      </c>
      <c r="K255" s="22">
        <f t="shared" si="29"/>
        <v>-1247.8999999999999</v>
      </c>
      <c r="L255" s="16"/>
      <c r="M255" s="21">
        <f t="shared" si="27"/>
        <v>0.70383498</v>
      </c>
      <c r="N255" s="22">
        <f t="shared" si="30"/>
        <v>897.2268626182605</v>
      </c>
      <c r="O255" s="16"/>
      <c r="P255" s="21">
        <f t="shared" si="28"/>
        <v>0.70383498</v>
      </c>
      <c r="Q255" s="22">
        <f t="shared" si="31"/>
        <v>-350.67313738173885</v>
      </c>
    </row>
    <row r="256" spans="1:17" ht="15" customHeight="1" x14ac:dyDescent="0.25">
      <c r="A256" s="18">
        <v>43452</v>
      </c>
      <c r="B256" s="21">
        <v>0</v>
      </c>
      <c r="C256" s="21">
        <v>0.66585256000000004</v>
      </c>
      <c r="D256" s="22">
        <f t="shared" si="24"/>
        <v>0.66585256000000004</v>
      </c>
      <c r="E256" s="28"/>
      <c r="F256" s="21">
        <v>0</v>
      </c>
      <c r="G256" s="21">
        <v>0</v>
      </c>
      <c r="H256" s="22">
        <f t="shared" si="25"/>
        <v>0</v>
      </c>
      <c r="I256" s="28"/>
      <c r="J256" s="21">
        <f t="shared" si="26"/>
        <v>0</v>
      </c>
      <c r="K256" s="22">
        <f t="shared" si="29"/>
        <v>-1247.8999999999999</v>
      </c>
      <c r="L256" s="16"/>
      <c r="M256" s="21">
        <f t="shared" si="27"/>
        <v>0.66585256000000004</v>
      </c>
      <c r="N256" s="22">
        <f t="shared" si="30"/>
        <v>897.89271517826046</v>
      </c>
      <c r="O256" s="16"/>
      <c r="P256" s="21">
        <f t="shared" si="28"/>
        <v>0.66585256000000004</v>
      </c>
      <c r="Q256" s="22">
        <f t="shared" si="31"/>
        <v>-350.00728482173884</v>
      </c>
    </row>
    <row r="257" spans="1:18" ht="15" customHeight="1" x14ac:dyDescent="0.25">
      <c r="A257" s="18">
        <v>43453</v>
      </c>
      <c r="B257" s="21">
        <v>0</v>
      </c>
      <c r="C257" s="21">
        <v>0.31043768999999999</v>
      </c>
      <c r="D257" s="22">
        <f t="shared" si="24"/>
        <v>0.31043768999999999</v>
      </c>
      <c r="E257" s="28"/>
      <c r="F257" s="21">
        <v>2</v>
      </c>
      <c r="G257" s="21">
        <v>3.367E-4</v>
      </c>
      <c r="H257" s="22">
        <f t="shared" si="25"/>
        <v>2.0003367000000001</v>
      </c>
      <c r="I257" s="28"/>
      <c r="J257" s="21">
        <f t="shared" si="26"/>
        <v>-2</v>
      </c>
      <c r="K257" s="22">
        <f t="shared" si="29"/>
        <v>-1249.8999999999999</v>
      </c>
      <c r="L257" s="16"/>
      <c r="M257" s="21">
        <f t="shared" si="27"/>
        <v>0.31010098999999997</v>
      </c>
      <c r="N257" s="22">
        <f t="shared" si="30"/>
        <v>898.20281616826048</v>
      </c>
      <c r="O257" s="16"/>
      <c r="P257" s="21">
        <f t="shared" si="28"/>
        <v>-1.68989901</v>
      </c>
      <c r="Q257" s="22">
        <f t="shared" si="31"/>
        <v>-351.69718383173881</v>
      </c>
    </row>
    <row r="258" spans="1:18" ht="15" customHeight="1" x14ac:dyDescent="0.25">
      <c r="A258" s="18">
        <v>43454</v>
      </c>
      <c r="B258" s="21">
        <v>0</v>
      </c>
      <c r="C258" s="21">
        <v>3.54406168</v>
      </c>
      <c r="D258" s="22">
        <f t="shared" si="24"/>
        <v>3.54406168</v>
      </c>
      <c r="E258" s="28"/>
      <c r="F258" s="21">
        <v>3.3</v>
      </c>
      <c r="G258" s="21">
        <v>0</v>
      </c>
      <c r="H258" s="22">
        <f t="shared" si="25"/>
        <v>3.3</v>
      </c>
      <c r="I258" s="28"/>
      <c r="J258" s="21">
        <f t="shared" si="26"/>
        <v>-3.3</v>
      </c>
      <c r="K258" s="22">
        <f t="shared" si="29"/>
        <v>-1253.1999999999998</v>
      </c>
      <c r="L258" s="16"/>
      <c r="M258" s="21">
        <f t="shared" si="27"/>
        <v>3.54406168</v>
      </c>
      <c r="N258" s="22">
        <f t="shared" si="30"/>
        <v>901.74687784826051</v>
      </c>
      <c r="O258" s="16"/>
      <c r="P258" s="21">
        <f t="shared" si="28"/>
        <v>0.24406168000000017</v>
      </c>
      <c r="Q258" s="22">
        <f t="shared" si="31"/>
        <v>-351.4531221517388</v>
      </c>
    </row>
    <row r="259" spans="1:18" ht="15" customHeight="1" x14ac:dyDescent="0.25">
      <c r="A259" s="18">
        <v>43455</v>
      </c>
      <c r="B259" s="21">
        <v>0</v>
      </c>
      <c r="C259" s="21">
        <v>14.291107439999999</v>
      </c>
      <c r="D259" s="22">
        <f t="shared" si="24"/>
        <v>14.291107439999999</v>
      </c>
      <c r="E259" s="28"/>
      <c r="F259" s="21">
        <v>2.1</v>
      </c>
      <c r="G259" s="21">
        <v>0</v>
      </c>
      <c r="H259" s="22">
        <f t="shared" si="25"/>
        <v>2.1</v>
      </c>
      <c r="I259" s="28"/>
      <c r="J259" s="21">
        <f t="shared" si="26"/>
        <v>-2.1</v>
      </c>
      <c r="K259" s="22">
        <f t="shared" si="29"/>
        <v>-1255.2999999999997</v>
      </c>
      <c r="L259" s="16"/>
      <c r="M259" s="21">
        <f t="shared" si="27"/>
        <v>14.291107439999999</v>
      </c>
      <c r="N259" s="22">
        <f t="shared" si="30"/>
        <v>916.03798528826053</v>
      </c>
      <c r="O259" s="16"/>
      <c r="P259" s="21">
        <f t="shared" si="28"/>
        <v>12.19110744</v>
      </c>
      <c r="Q259" s="22">
        <f t="shared" si="31"/>
        <v>-339.2620147117388</v>
      </c>
    </row>
    <row r="260" spans="1:18" ht="15" customHeight="1" x14ac:dyDescent="0.25">
      <c r="A260" s="18">
        <v>43458</v>
      </c>
      <c r="B260" s="21">
        <v>0</v>
      </c>
      <c r="C260" s="21">
        <v>0</v>
      </c>
      <c r="D260" s="22">
        <f t="shared" si="24"/>
        <v>0</v>
      </c>
      <c r="E260" s="28"/>
      <c r="F260" s="21">
        <v>0</v>
      </c>
      <c r="G260" s="21">
        <v>0</v>
      </c>
      <c r="H260" s="22">
        <f t="shared" si="25"/>
        <v>0</v>
      </c>
      <c r="I260" s="28"/>
      <c r="J260" s="21">
        <f t="shared" si="26"/>
        <v>0</v>
      </c>
      <c r="K260" s="22">
        <f t="shared" si="29"/>
        <v>-1255.2999999999997</v>
      </c>
      <c r="L260" s="16"/>
      <c r="M260" s="21">
        <f t="shared" si="27"/>
        <v>0</v>
      </c>
      <c r="N260" s="22">
        <f t="shared" si="30"/>
        <v>916.03798528826053</v>
      </c>
      <c r="O260" s="16"/>
      <c r="P260" s="21">
        <f t="shared" si="28"/>
        <v>0</v>
      </c>
      <c r="Q260" s="22">
        <f t="shared" si="31"/>
        <v>-339.2620147117388</v>
      </c>
    </row>
    <row r="261" spans="1:18" ht="15" customHeight="1" x14ac:dyDescent="0.25">
      <c r="A261" s="18">
        <v>43460</v>
      </c>
      <c r="B261" s="21">
        <v>0</v>
      </c>
      <c r="C261" s="21">
        <v>1.7485149419288879</v>
      </c>
      <c r="D261" s="22">
        <f t="shared" si="24"/>
        <v>1.7485149419288879</v>
      </c>
      <c r="E261" s="28"/>
      <c r="F261" s="21">
        <v>9.5</v>
      </c>
      <c r="G261" s="21">
        <v>0</v>
      </c>
      <c r="H261" s="22">
        <f t="shared" si="25"/>
        <v>9.5</v>
      </c>
      <c r="I261" s="28"/>
      <c r="J261" s="21">
        <f t="shared" si="26"/>
        <v>-9.5</v>
      </c>
      <c r="K261" s="22">
        <f t="shared" si="29"/>
        <v>-1264.7999999999997</v>
      </c>
      <c r="L261" s="16"/>
      <c r="M261" s="21">
        <f t="shared" si="27"/>
        <v>1.7485149419288879</v>
      </c>
      <c r="N261" s="22">
        <f t="shared" si="30"/>
        <v>917.7865002301894</v>
      </c>
      <c r="O261" s="16"/>
      <c r="P261" s="21">
        <f t="shared" si="28"/>
        <v>-7.7514850580711121</v>
      </c>
      <c r="Q261" s="22">
        <f t="shared" si="31"/>
        <v>-347.01349976980993</v>
      </c>
    </row>
    <row r="262" spans="1:18" ht="15" customHeight="1" x14ac:dyDescent="0.25">
      <c r="A262" s="18">
        <v>43461</v>
      </c>
      <c r="B262" s="21">
        <v>0</v>
      </c>
      <c r="C262" s="21">
        <v>16.238039109999999</v>
      </c>
      <c r="D262" s="22">
        <f t="shared" si="24"/>
        <v>16.238039109999999</v>
      </c>
      <c r="E262" s="28"/>
      <c r="F262" s="21">
        <v>8.3000000000000007</v>
      </c>
      <c r="G262" s="21">
        <v>3.8</v>
      </c>
      <c r="H262" s="22">
        <f t="shared" si="25"/>
        <v>12.100000000000001</v>
      </c>
      <c r="I262" s="28"/>
      <c r="J262" s="21">
        <f t="shared" si="26"/>
        <v>-8.3000000000000007</v>
      </c>
      <c r="K262" s="22">
        <f t="shared" si="29"/>
        <v>-1273.0999999999997</v>
      </c>
      <c r="L262" s="16"/>
      <c r="M262" s="21">
        <f t="shared" si="27"/>
        <v>12.438039109999998</v>
      </c>
      <c r="N262" s="22">
        <f t="shared" si="30"/>
        <v>930.22453934018938</v>
      </c>
      <c r="O262" s="16"/>
      <c r="P262" s="21">
        <f t="shared" si="28"/>
        <v>4.1380391099999976</v>
      </c>
      <c r="Q262" s="22">
        <f t="shared" si="31"/>
        <v>-342.8754606598099</v>
      </c>
    </row>
    <row r="263" spans="1:18" ht="15" customHeight="1" x14ac:dyDescent="0.25">
      <c r="A263" s="42">
        <v>43462</v>
      </c>
      <c r="B263" s="26">
        <v>0</v>
      </c>
      <c r="C263" s="26">
        <v>9.4411999999999996E-2</v>
      </c>
      <c r="D263" s="26">
        <f t="shared" si="24"/>
        <v>9.4411999999999996E-2</v>
      </c>
      <c r="E263" s="27"/>
      <c r="F263" s="26">
        <v>0</v>
      </c>
      <c r="G263" s="26">
        <v>0</v>
      </c>
      <c r="H263" s="26">
        <f t="shared" si="25"/>
        <v>0</v>
      </c>
      <c r="I263" s="27"/>
      <c r="J263" s="41">
        <f t="shared" si="26"/>
        <v>0</v>
      </c>
      <c r="K263" s="41">
        <f t="shared" si="29"/>
        <v>-1273.0999999999997</v>
      </c>
      <c r="L263" s="27"/>
      <c r="M263" s="41">
        <f t="shared" si="27"/>
        <v>9.4411999999999996E-2</v>
      </c>
      <c r="N263" s="41">
        <f t="shared" si="30"/>
        <v>930.31895134018941</v>
      </c>
      <c r="O263" s="27"/>
      <c r="P263" s="41">
        <f t="shared" si="28"/>
        <v>9.4411999999999996E-2</v>
      </c>
      <c r="Q263" s="41">
        <f t="shared" si="31"/>
        <v>-342.78104865980993</v>
      </c>
    </row>
    <row r="264" spans="1:18" x14ac:dyDescent="0.25">
      <c r="A264" s="29"/>
      <c r="B264" s="30"/>
      <c r="C264" s="30"/>
      <c r="D264" s="30"/>
      <c r="E264" s="28"/>
      <c r="F264" s="30"/>
      <c r="G264" s="30"/>
      <c r="H264" s="30"/>
      <c r="I264" s="28"/>
      <c r="J264" s="30"/>
      <c r="K264" s="30"/>
      <c r="L264" s="28"/>
      <c r="M264" s="30"/>
      <c r="N264" s="30"/>
      <c r="O264" s="28"/>
      <c r="P264" s="30"/>
      <c r="Q264" s="30"/>
      <c r="R264" s="49"/>
    </row>
    <row r="265" spans="1:18" x14ac:dyDescent="0.25">
      <c r="A265" s="33" t="s">
        <v>17</v>
      </c>
      <c r="Q265" s="50"/>
      <c r="R265" s="49"/>
    </row>
    <row r="266" spans="1:18" x14ac:dyDescent="0.25">
      <c r="A266" s="34" t="s">
        <v>13</v>
      </c>
      <c r="M266" s="36"/>
      <c r="Q266" s="36"/>
    </row>
    <row r="267" spans="1:18" x14ac:dyDescent="0.25">
      <c r="Q267" s="50"/>
    </row>
    <row r="268" spans="1:18" x14ac:dyDescent="0.25">
      <c r="Q268" s="51"/>
    </row>
    <row r="269" spans="1:18" x14ac:dyDescent="0.25">
      <c r="C269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OpDivisas2026(DatosDiarios)</vt:lpstr>
      <vt:lpstr>OpDivisas2025(DatosDiarios)</vt:lpstr>
      <vt:lpstr>OpDivisas2024(DatosDiarios)</vt:lpstr>
      <vt:lpstr>OpDivisas2023(DatosDiarios)</vt:lpstr>
      <vt:lpstr>OpDivisas2022(DatosDiarios)</vt:lpstr>
      <vt:lpstr>OpDivisas2021(DatosDiarios)</vt:lpstr>
      <vt:lpstr>OpDivisas2020(DatosDiarios)</vt:lpstr>
      <vt:lpstr>OpDivisas2019(DatosDiarios)</vt:lpstr>
      <vt:lpstr>OpDivisas2018(DatosDiarios)</vt:lpstr>
      <vt:lpstr>OpDivisas2017(DatosDiarios)</vt:lpstr>
      <vt:lpstr>OpDivisas2016(DatosDiarios)</vt:lpstr>
      <vt:lpstr>OpDivisas2015(DatosDiarios)</vt:lpstr>
      <vt:lpstr>OpDivisas2014(DatosDiarios)</vt:lpstr>
      <vt:lpstr>OpDivisas2013(DatosDiarios)</vt:lpstr>
      <vt:lpstr>'OpDivisas2013(DatosDiarios)'!Área_de_impresión</vt:lpstr>
      <vt:lpstr>'OpDivisas2014(DatosDiarios)'!Área_de_impresión</vt:lpstr>
      <vt:lpstr>'OpDivisas2015(DatosDiarios)'!Área_de_impresión</vt:lpstr>
      <vt:lpstr>'OpDivisas2016(DatosDiarios)'!Área_de_impresión</vt:lpstr>
      <vt:lpstr>'OpDivisas2017(DatosDiarios)'!Área_de_impresión</vt:lpstr>
      <vt:lpstr>'OpDivisas2018(DatosDiarios)'!Área_de_impresión</vt:lpstr>
      <vt:lpstr>'OpDivisas2019(DatosDiarios)'!Área_de_impresión</vt:lpstr>
      <vt:lpstr>'OpDivisas2020(DatosDiarios)'!Área_de_impresión</vt:lpstr>
      <vt:lpstr>'OpDivisas2021(DatosDiarios)'!Área_de_impresión</vt:lpstr>
      <vt:lpstr>'OpDivisas2022(DatosDiarios)'!Área_de_impresión</vt:lpstr>
      <vt:lpstr>'OpDivisas2023(DatosDiarios)'!Área_de_impresión</vt:lpstr>
      <vt:lpstr>'OpDivisas2024(DatosDiarios)'!Área_de_impresión</vt:lpstr>
      <vt:lpstr>'OpDivisas2025(DatosDiarios)'!Área_de_impresión</vt:lpstr>
      <vt:lpstr>'OpDivisas2026(DatosDiarios)'!Área_de_impresión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Cuevas</dc:creator>
  <cp:lastModifiedBy>Aracely María Del Valle Ochelli</cp:lastModifiedBy>
  <cp:lastPrinted>2013-12-06T19:29:13Z</cp:lastPrinted>
  <dcterms:created xsi:type="dcterms:W3CDTF">2013-11-28T13:18:26Z</dcterms:created>
  <dcterms:modified xsi:type="dcterms:W3CDTF">2026-07-20T13:27:14Z</dcterms:modified>
</cp:coreProperties>
</file>