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NB-EOTTO/Escritorio/Borradores AE/2026-05/"/>
    </mc:Choice>
  </mc:AlternateContent>
  <xr:revisionPtr revIDLastSave="138" documentId="13_ncr:1_{4EA390EB-9A6F-4EC4-91C4-038B8A44117F}" xr6:coauthVersionLast="47" xr6:coauthVersionMax="47" xr10:uidLastSave="{1A0F7175-EA05-4CAB-9F8A-8C49D3563197}"/>
  <bookViews>
    <workbookView xWindow="-108" yWindow="-108" windowWidth="23256" windowHeight="13896" xr2:uid="{1605BE93-5A81-41C4-86CD-B88548C859FF}"/>
  </bookViews>
  <sheets>
    <sheet name="Portada" sheetId="2" r:id="rId1"/>
    <sheet name="Datos" sheetId="1" r:id="rId2"/>
  </sheets>
  <definedNames>
    <definedName name="_xlnm._FilterDatabase" localSheetId="1" hidden="1">Datos!$A$3:$A$369</definedName>
    <definedName name="_pib05">#REF!</definedName>
    <definedName name="A_impresión_IM" localSheetId="1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Datos!$A$1:$H$369</definedName>
    <definedName name="COPI" localSheetId="1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1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1" hidden="1">{"'P-3'!$A$6:$R$41"}</definedName>
    <definedName name="HTML_Control" localSheetId="0" hidden="1">{"'P-3'!$A$6:$R$41"}</definedName>
    <definedName name="HTML_Control" hidden="1">{"'P-3'!$A$6:$R$41"}</definedName>
    <definedName name="HTML_Description" localSheetId="1" hidden="1">"En millones de guaraníes corrientes"</definedName>
    <definedName name="HTML_Description" hidden="1">"En millones de guaraníes corrientes"</definedName>
    <definedName name="HTML_Email" localSheetId="1" hidden="1">"sgaleano@hotmail.com"</definedName>
    <definedName name="HTML_Email" hidden="1">"sgaleano@hotmail.com"</definedName>
    <definedName name="HTML_Header" localSheetId="1" hidden="1">"PRODUCTO INTERNO BRUTO"</definedName>
    <definedName name="HTML_Header" hidden="1">"PRODUCTO INTERNO BRUTO"</definedName>
    <definedName name="HTML_LastUpdate" localSheetId="1" hidden="1">"03/04/1998"</definedName>
    <definedName name="HTML_LastUpdate" hidden="1">"03/04/1998"</definedName>
    <definedName name="HTML_LineAfter" localSheetId="1" hidden="1">TRUE</definedName>
    <definedName name="HTML_LineAfter" hidden="1">TRUE</definedName>
    <definedName name="HTML_LineBefore" localSheetId="1" hidden="1">TRUE</definedName>
    <definedName name="HTML_LineBefore" hidden="1">TRUE</definedName>
    <definedName name="HTML_Name" localSheetId="1" hidden="1">"DR. SILVIO GALEANO"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localSheetId="1" hidden="1">"C:\MSOfficespa\Plantillas\HTML.htm"</definedName>
    <definedName name="HTML_PathFile" hidden="1">"C:\MSOfficespa\Plantillas\HTML.htm"</definedName>
    <definedName name="HTML_Title" localSheetId="1" hidden="1">"BANCO CENTRAL DEL PARAGUAY"</definedName>
    <definedName name="HTML_Title" hidden="1">"BANCO CENTRAL DEL PARAGUAY"</definedName>
    <definedName name="Índice">#REF!</definedName>
    <definedName name="INDICES" localSheetId="1">#REF!</definedName>
    <definedName name="INDICES">#REF!</definedName>
    <definedName name="ºº" localSheetId="1" hidden="1">{"'P-3'!$A$6:$R$41"}</definedName>
    <definedName name="ºº" localSheetId="0" hidden="1">{"'P-3'!$A$6:$R$41"}</definedName>
    <definedName name="ºº" hidden="1">{"'P-3'!$A$6:$R$41"}</definedName>
    <definedName name="Range_StatementI">#REF!</definedName>
    <definedName name="resumen" localSheetId="1">#REF!</definedName>
    <definedName name="resumen">#REF!</definedName>
    <definedName name="wrn.Apendice._.Estadistico." localSheetId="1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1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1" i="1" l="1"/>
  <c r="H381" i="1" s="1"/>
  <c r="M381" i="1"/>
  <c r="O381" i="1" s="1"/>
  <c r="Q381" i="1" s="1"/>
  <c r="V381" i="1" s="1"/>
  <c r="K381" i="1"/>
  <c r="G379" i="1" l="1"/>
  <c r="H379" i="1" s="1"/>
  <c r="G378" i="1"/>
  <c r="H378" i="1" s="1"/>
  <c r="G377" i="1"/>
  <c r="G376" i="1"/>
  <c r="K380" i="1"/>
  <c r="M380" i="1" s="1"/>
  <c r="O380" i="1" s="1"/>
  <c r="Q380" i="1" s="1"/>
  <c r="V380" i="1" s="1"/>
  <c r="G380" i="1"/>
  <c r="H380" i="1" s="1"/>
  <c r="K379" i="1"/>
  <c r="M379" i="1" s="1"/>
  <c r="O379" i="1" s="1"/>
  <c r="Q379" i="1" s="1"/>
  <c r="V379" i="1" s="1"/>
  <c r="D19" i="2" a="1"/>
  <c r="D19" i="2" s="1"/>
  <c r="K378" i="1"/>
  <c r="M378" i="1" s="1"/>
  <c r="O378" i="1" s="1"/>
  <c r="Q378" i="1" s="1"/>
  <c r="V378" i="1" s="1"/>
  <c r="K377" i="1" l="1"/>
  <c r="M377" i="1" s="1"/>
  <c r="O377" i="1" s="1"/>
  <c r="Q377" i="1" s="1"/>
  <c r="V377" i="1" s="1"/>
  <c r="H377" i="1"/>
  <c r="K376" i="1" l="1"/>
  <c r="M376" i="1" s="1"/>
  <c r="O376" i="1" s="1"/>
  <c r="Q376" i="1" s="1"/>
  <c r="V376" i="1" s="1"/>
  <c r="H376" i="1"/>
  <c r="K375" i="1" l="1"/>
  <c r="M375" i="1" s="1"/>
  <c r="O375" i="1" s="1"/>
  <c r="Q375" i="1" s="1"/>
  <c r="V375" i="1" s="1"/>
  <c r="G375" i="1"/>
  <c r="H375" i="1" s="1"/>
  <c r="K374" i="1"/>
  <c r="M374" i="1" s="1"/>
  <c r="O374" i="1" s="1"/>
  <c r="Q374" i="1" s="1"/>
  <c r="V374" i="1" s="1"/>
  <c r="G374" i="1"/>
  <c r="H374" i="1" s="1"/>
  <c r="K373" i="1"/>
  <c r="M373" i="1" s="1"/>
  <c r="O373" i="1" s="1"/>
  <c r="Q373" i="1" s="1"/>
  <c r="V373" i="1" s="1"/>
  <c r="G373" i="1"/>
  <c r="H373" i="1" s="1"/>
  <c r="G372" i="1"/>
  <c r="H372" i="1" s="1"/>
  <c r="K372" i="1"/>
  <c r="M372" i="1" s="1"/>
  <c r="O372" i="1" s="1"/>
  <c r="Q372" i="1" s="1"/>
  <c r="V372" i="1" s="1"/>
  <c r="K371" i="1"/>
  <c r="M371" i="1" s="1"/>
  <c r="O371" i="1" s="1"/>
  <c r="Q371" i="1" s="1"/>
  <c r="V371" i="1" s="1"/>
  <c r="G371" i="1"/>
  <c r="H371" i="1" s="1"/>
  <c r="K370" i="1"/>
  <c r="M370" i="1" s="1"/>
  <c r="O370" i="1" s="1"/>
  <c r="Q370" i="1" s="1"/>
  <c r="V370" i="1" s="1"/>
  <c r="G370" i="1"/>
  <c r="H370" i="1" s="1"/>
  <c r="K7" i="1" l="1"/>
  <c r="M7" i="1" s="1"/>
  <c r="O7" i="1" s="1"/>
  <c r="Q7" i="1" s="1"/>
  <c r="V7" i="1" s="1"/>
  <c r="K8" i="1"/>
  <c r="K9" i="1"/>
  <c r="K10" i="1"/>
  <c r="M10" i="1" s="1"/>
  <c r="O10" i="1" s="1"/>
  <c r="Q10" i="1" s="1"/>
  <c r="V10" i="1" s="1"/>
  <c r="K11" i="1"/>
  <c r="M11" i="1" s="1"/>
  <c r="O11" i="1" s="1"/>
  <c r="Q11" i="1" s="1"/>
  <c r="V11" i="1" s="1"/>
  <c r="K12" i="1"/>
  <c r="M12" i="1" s="1"/>
  <c r="O12" i="1" s="1"/>
  <c r="Q12" i="1" s="1"/>
  <c r="V12" i="1" s="1"/>
  <c r="K13" i="1"/>
  <c r="M13" i="1" s="1"/>
  <c r="O13" i="1" s="1"/>
  <c r="Q13" i="1" s="1"/>
  <c r="V13" i="1" s="1"/>
  <c r="K14" i="1"/>
  <c r="M14" i="1" s="1"/>
  <c r="O14" i="1" s="1"/>
  <c r="Q14" i="1" s="1"/>
  <c r="V14" i="1" s="1"/>
  <c r="K15" i="1"/>
  <c r="M15" i="1" s="1"/>
  <c r="O15" i="1" s="1"/>
  <c r="Q15" i="1" s="1"/>
  <c r="V15" i="1" s="1"/>
  <c r="K16" i="1"/>
  <c r="M16" i="1" s="1"/>
  <c r="O16" i="1" s="1"/>
  <c r="Q16" i="1" s="1"/>
  <c r="V16" i="1" s="1"/>
  <c r="K17" i="1"/>
  <c r="M17" i="1" s="1"/>
  <c r="O17" i="1" s="1"/>
  <c r="Q17" i="1" s="1"/>
  <c r="V17" i="1" s="1"/>
  <c r="K18" i="1"/>
  <c r="M18" i="1" s="1"/>
  <c r="O18" i="1" s="1"/>
  <c r="Q18" i="1" s="1"/>
  <c r="V18" i="1" s="1"/>
  <c r="K19" i="1"/>
  <c r="K20" i="1"/>
  <c r="M20" i="1" s="1"/>
  <c r="O20" i="1" s="1"/>
  <c r="Q20" i="1" s="1"/>
  <c r="V20" i="1" s="1"/>
  <c r="K21" i="1"/>
  <c r="M21" i="1" s="1"/>
  <c r="O21" i="1" s="1"/>
  <c r="Q21" i="1" s="1"/>
  <c r="V21" i="1" s="1"/>
  <c r="K22" i="1"/>
  <c r="M22" i="1" s="1"/>
  <c r="O22" i="1" s="1"/>
  <c r="Q22" i="1" s="1"/>
  <c r="V22" i="1" s="1"/>
  <c r="K23" i="1"/>
  <c r="K24" i="1"/>
  <c r="M24" i="1" s="1"/>
  <c r="O24" i="1" s="1"/>
  <c r="Q24" i="1" s="1"/>
  <c r="V24" i="1" s="1"/>
  <c r="K25" i="1"/>
  <c r="M25" i="1" s="1"/>
  <c r="O25" i="1" s="1"/>
  <c r="Q25" i="1" s="1"/>
  <c r="V25" i="1" s="1"/>
  <c r="K26" i="1"/>
  <c r="M26" i="1" s="1"/>
  <c r="O26" i="1" s="1"/>
  <c r="Q26" i="1" s="1"/>
  <c r="V26" i="1" s="1"/>
  <c r="K27" i="1"/>
  <c r="M27" i="1" s="1"/>
  <c r="O27" i="1" s="1"/>
  <c r="Q27" i="1" s="1"/>
  <c r="V27" i="1" s="1"/>
  <c r="K28" i="1"/>
  <c r="M28" i="1" s="1"/>
  <c r="O28" i="1" s="1"/>
  <c r="Q28" i="1" s="1"/>
  <c r="V28" i="1" s="1"/>
  <c r="K29" i="1"/>
  <c r="M29" i="1" s="1"/>
  <c r="O29" i="1" s="1"/>
  <c r="Q29" i="1" s="1"/>
  <c r="V29" i="1" s="1"/>
  <c r="K30" i="1"/>
  <c r="M30" i="1" s="1"/>
  <c r="O30" i="1" s="1"/>
  <c r="Q30" i="1" s="1"/>
  <c r="V30" i="1" s="1"/>
  <c r="K31" i="1"/>
  <c r="K32" i="1"/>
  <c r="K33" i="1"/>
  <c r="K34" i="1"/>
  <c r="K35" i="1"/>
  <c r="M35" i="1" s="1"/>
  <c r="O35" i="1" s="1"/>
  <c r="Q35" i="1" s="1"/>
  <c r="V35" i="1" s="1"/>
  <c r="K36" i="1"/>
  <c r="M36" i="1" s="1"/>
  <c r="O36" i="1" s="1"/>
  <c r="Q36" i="1" s="1"/>
  <c r="V36" i="1" s="1"/>
  <c r="K37" i="1"/>
  <c r="M37" i="1" s="1"/>
  <c r="O37" i="1" s="1"/>
  <c r="Q37" i="1" s="1"/>
  <c r="V37" i="1" s="1"/>
  <c r="K38" i="1"/>
  <c r="M38" i="1" s="1"/>
  <c r="O38" i="1" s="1"/>
  <c r="Q38" i="1" s="1"/>
  <c r="V38" i="1" s="1"/>
  <c r="K39" i="1"/>
  <c r="M39" i="1" s="1"/>
  <c r="O39" i="1" s="1"/>
  <c r="Q39" i="1" s="1"/>
  <c r="V39" i="1" s="1"/>
  <c r="K40" i="1"/>
  <c r="M40" i="1" s="1"/>
  <c r="O40" i="1" s="1"/>
  <c r="Q40" i="1" s="1"/>
  <c r="V40" i="1" s="1"/>
  <c r="K41" i="1"/>
  <c r="M41" i="1" s="1"/>
  <c r="O41" i="1" s="1"/>
  <c r="Q41" i="1" s="1"/>
  <c r="V41" i="1" s="1"/>
  <c r="K42" i="1"/>
  <c r="M42" i="1" s="1"/>
  <c r="O42" i="1" s="1"/>
  <c r="Q42" i="1" s="1"/>
  <c r="V42" i="1" s="1"/>
  <c r="K43" i="1"/>
  <c r="K44" i="1"/>
  <c r="M44" i="1" s="1"/>
  <c r="O44" i="1" s="1"/>
  <c r="Q44" i="1" s="1"/>
  <c r="V44" i="1" s="1"/>
  <c r="K45" i="1"/>
  <c r="M45" i="1" s="1"/>
  <c r="O45" i="1" s="1"/>
  <c r="Q45" i="1" s="1"/>
  <c r="V45" i="1" s="1"/>
  <c r="K46" i="1"/>
  <c r="M46" i="1" s="1"/>
  <c r="O46" i="1" s="1"/>
  <c r="Q46" i="1" s="1"/>
  <c r="V46" i="1" s="1"/>
  <c r="K47" i="1"/>
  <c r="K48" i="1"/>
  <c r="M48" i="1" s="1"/>
  <c r="O48" i="1" s="1"/>
  <c r="Q48" i="1" s="1"/>
  <c r="V48" i="1" s="1"/>
  <c r="K49" i="1"/>
  <c r="M49" i="1" s="1"/>
  <c r="O49" i="1" s="1"/>
  <c r="Q49" i="1" s="1"/>
  <c r="V49" i="1" s="1"/>
  <c r="K50" i="1"/>
  <c r="M50" i="1" s="1"/>
  <c r="O50" i="1" s="1"/>
  <c r="Q50" i="1" s="1"/>
  <c r="V50" i="1" s="1"/>
  <c r="K51" i="1"/>
  <c r="M51" i="1" s="1"/>
  <c r="O51" i="1" s="1"/>
  <c r="Q51" i="1" s="1"/>
  <c r="V51" i="1" s="1"/>
  <c r="K52" i="1"/>
  <c r="M52" i="1" s="1"/>
  <c r="O52" i="1" s="1"/>
  <c r="Q52" i="1" s="1"/>
  <c r="V52" i="1" s="1"/>
  <c r="K53" i="1"/>
  <c r="M53" i="1" s="1"/>
  <c r="O53" i="1" s="1"/>
  <c r="Q53" i="1" s="1"/>
  <c r="V53" i="1" s="1"/>
  <c r="K54" i="1"/>
  <c r="M54" i="1" s="1"/>
  <c r="O54" i="1" s="1"/>
  <c r="Q54" i="1" s="1"/>
  <c r="V54" i="1" s="1"/>
  <c r="K55" i="1"/>
  <c r="K56" i="1"/>
  <c r="K57" i="1"/>
  <c r="K58" i="1"/>
  <c r="K59" i="1"/>
  <c r="K60" i="1"/>
  <c r="M60" i="1" s="1"/>
  <c r="O60" i="1" s="1"/>
  <c r="Q60" i="1" s="1"/>
  <c r="V60" i="1" s="1"/>
  <c r="K61" i="1"/>
  <c r="M61" i="1" s="1"/>
  <c r="O61" i="1" s="1"/>
  <c r="Q61" i="1" s="1"/>
  <c r="V61" i="1" s="1"/>
  <c r="K62" i="1"/>
  <c r="M62" i="1" s="1"/>
  <c r="O62" i="1" s="1"/>
  <c r="Q62" i="1" s="1"/>
  <c r="V62" i="1" s="1"/>
  <c r="K63" i="1"/>
  <c r="M63" i="1" s="1"/>
  <c r="O63" i="1" s="1"/>
  <c r="Q63" i="1" s="1"/>
  <c r="V63" i="1" s="1"/>
  <c r="K64" i="1"/>
  <c r="M64" i="1" s="1"/>
  <c r="O64" i="1" s="1"/>
  <c r="Q64" i="1" s="1"/>
  <c r="V64" i="1" s="1"/>
  <c r="K65" i="1"/>
  <c r="M65" i="1" s="1"/>
  <c r="O65" i="1" s="1"/>
  <c r="Q65" i="1" s="1"/>
  <c r="V65" i="1" s="1"/>
  <c r="K66" i="1"/>
  <c r="M66" i="1" s="1"/>
  <c r="O66" i="1" s="1"/>
  <c r="Q66" i="1" s="1"/>
  <c r="V66" i="1" s="1"/>
  <c r="K67" i="1"/>
  <c r="M67" i="1" s="1"/>
  <c r="O67" i="1" s="1"/>
  <c r="K68" i="1"/>
  <c r="M68" i="1" s="1"/>
  <c r="O68" i="1" s="1"/>
  <c r="Q68" i="1" s="1"/>
  <c r="V68" i="1" s="1"/>
  <c r="K69" i="1"/>
  <c r="M69" i="1" s="1"/>
  <c r="O69" i="1" s="1"/>
  <c r="Q69" i="1" s="1"/>
  <c r="V69" i="1" s="1"/>
  <c r="K70" i="1"/>
  <c r="M70" i="1" s="1"/>
  <c r="O70" i="1" s="1"/>
  <c r="Q70" i="1" s="1"/>
  <c r="V70" i="1" s="1"/>
  <c r="K71" i="1"/>
  <c r="K72" i="1"/>
  <c r="K73" i="1"/>
  <c r="K74" i="1"/>
  <c r="M74" i="1" s="1"/>
  <c r="O74" i="1" s="1"/>
  <c r="Q74" i="1" s="1"/>
  <c r="V74" i="1" s="1"/>
  <c r="K75" i="1"/>
  <c r="M75" i="1" s="1"/>
  <c r="O75" i="1" s="1"/>
  <c r="Q75" i="1" s="1"/>
  <c r="V75" i="1" s="1"/>
  <c r="K76" i="1"/>
  <c r="M76" i="1" s="1"/>
  <c r="O76" i="1" s="1"/>
  <c r="Q76" i="1" s="1"/>
  <c r="V76" i="1" s="1"/>
  <c r="K77" i="1"/>
  <c r="M77" i="1" s="1"/>
  <c r="O77" i="1" s="1"/>
  <c r="Q77" i="1" s="1"/>
  <c r="V77" i="1" s="1"/>
  <c r="K78" i="1"/>
  <c r="M78" i="1" s="1"/>
  <c r="O78" i="1" s="1"/>
  <c r="Q78" i="1" s="1"/>
  <c r="V78" i="1" s="1"/>
  <c r="K79" i="1"/>
  <c r="K80" i="1"/>
  <c r="K81" i="1"/>
  <c r="K82" i="1"/>
  <c r="M82" i="1" s="1"/>
  <c r="O82" i="1" s="1"/>
  <c r="Q82" i="1" s="1"/>
  <c r="V82" i="1" s="1"/>
  <c r="K83" i="1"/>
  <c r="K84" i="1"/>
  <c r="M84" i="1" s="1"/>
  <c r="O84" i="1" s="1"/>
  <c r="Q84" i="1" s="1"/>
  <c r="V84" i="1" s="1"/>
  <c r="K85" i="1"/>
  <c r="M85" i="1" s="1"/>
  <c r="O85" i="1" s="1"/>
  <c r="Q85" i="1" s="1"/>
  <c r="V85" i="1" s="1"/>
  <c r="K86" i="1"/>
  <c r="M86" i="1" s="1"/>
  <c r="O86" i="1" s="1"/>
  <c r="Q86" i="1" s="1"/>
  <c r="V86" i="1" s="1"/>
  <c r="K87" i="1"/>
  <c r="M87" i="1" s="1"/>
  <c r="O87" i="1" s="1"/>
  <c r="Q87" i="1" s="1"/>
  <c r="V87" i="1" s="1"/>
  <c r="K88" i="1"/>
  <c r="M88" i="1" s="1"/>
  <c r="O88" i="1" s="1"/>
  <c r="Q88" i="1" s="1"/>
  <c r="V88" i="1" s="1"/>
  <c r="K89" i="1"/>
  <c r="M89" i="1" s="1"/>
  <c r="O89" i="1" s="1"/>
  <c r="Q89" i="1" s="1"/>
  <c r="V89" i="1" s="1"/>
  <c r="K90" i="1"/>
  <c r="M90" i="1" s="1"/>
  <c r="O90" i="1" s="1"/>
  <c r="Q90" i="1" s="1"/>
  <c r="V90" i="1" s="1"/>
  <c r="K91" i="1"/>
  <c r="M91" i="1" s="1"/>
  <c r="O91" i="1" s="1"/>
  <c r="Q91" i="1" s="1"/>
  <c r="V91" i="1" s="1"/>
  <c r="K92" i="1"/>
  <c r="M92" i="1" s="1"/>
  <c r="O92" i="1" s="1"/>
  <c r="Q92" i="1" s="1"/>
  <c r="V92" i="1" s="1"/>
  <c r="K93" i="1"/>
  <c r="M93" i="1" s="1"/>
  <c r="O93" i="1" s="1"/>
  <c r="Q93" i="1" s="1"/>
  <c r="V93" i="1" s="1"/>
  <c r="K94" i="1"/>
  <c r="M94" i="1" s="1"/>
  <c r="O94" i="1" s="1"/>
  <c r="Q94" i="1" s="1"/>
  <c r="V94" i="1" s="1"/>
  <c r="K95" i="1"/>
  <c r="K96" i="1"/>
  <c r="K97" i="1"/>
  <c r="K98" i="1"/>
  <c r="M98" i="1" s="1"/>
  <c r="O98" i="1" s="1"/>
  <c r="Q98" i="1" s="1"/>
  <c r="V98" i="1" s="1"/>
  <c r="K99" i="1"/>
  <c r="M99" i="1" s="1"/>
  <c r="O99" i="1" s="1"/>
  <c r="Q99" i="1" s="1"/>
  <c r="V99" i="1" s="1"/>
  <c r="K100" i="1"/>
  <c r="M100" i="1" s="1"/>
  <c r="O100" i="1" s="1"/>
  <c r="Q100" i="1" s="1"/>
  <c r="V100" i="1" s="1"/>
  <c r="K101" i="1"/>
  <c r="M101" i="1" s="1"/>
  <c r="O101" i="1" s="1"/>
  <c r="Q101" i="1" s="1"/>
  <c r="V101" i="1" s="1"/>
  <c r="K102" i="1"/>
  <c r="M102" i="1" s="1"/>
  <c r="O102" i="1" s="1"/>
  <c r="Q102" i="1" s="1"/>
  <c r="V102" i="1" s="1"/>
  <c r="K103" i="1"/>
  <c r="K104" i="1"/>
  <c r="K105" i="1"/>
  <c r="K106" i="1"/>
  <c r="K107" i="1"/>
  <c r="K108" i="1"/>
  <c r="M108" i="1" s="1"/>
  <c r="O108" i="1" s="1"/>
  <c r="Q108" i="1" s="1"/>
  <c r="V108" i="1" s="1"/>
  <c r="K109" i="1"/>
  <c r="M109" i="1" s="1"/>
  <c r="O109" i="1" s="1"/>
  <c r="Q109" i="1" s="1"/>
  <c r="V109" i="1" s="1"/>
  <c r="K110" i="1"/>
  <c r="M110" i="1" s="1"/>
  <c r="O110" i="1" s="1"/>
  <c r="Q110" i="1" s="1"/>
  <c r="V110" i="1" s="1"/>
  <c r="K111" i="1"/>
  <c r="M111" i="1" s="1"/>
  <c r="O111" i="1" s="1"/>
  <c r="Q111" i="1" s="1"/>
  <c r="V111" i="1" s="1"/>
  <c r="K112" i="1"/>
  <c r="M112" i="1" s="1"/>
  <c r="O112" i="1" s="1"/>
  <c r="Q112" i="1" s="1"/>
  <c r="V112" i="1" s="1"/>
  <c r="K113" i="1"/>
  <c r="M113" i="1" s="1"/>
  <c r="O113" i="1" s="1"/>
  <c r="Q113" i="1" s="1"/>
  <c r="V113" i="1" s="1"/>
  <c r="K114" i="1"/>
  <c r="M114" i="1" s="1"/>
  <c r="O114" i="1" s="1"/>
  <c r="Q114" i="1" s="1"/>
  <c r="V114" i="1" s="1"/>
  <c r="K115" i="1"/>
  <c r="M115" i="1" s="1"/>
  <c r="O115" i="1" s="1"/>
  <c r="Q115" i="1" s="1"/>
  <c r="V115" i="1" s="1"/>
  <c r="K116" i="1"/>
  <c r="M116" i="1" s="1"/>
  <c r="O116" i="1" s="1"/>
  <c r="Q116" i="1" s="1"/>
  <c r="V116" i="1" s="1"/>
  <c r="K117" i="1"/>
  <c r="M117" i="1" s="1"/>
  <c r="O117" i="1" s="1"/>
  <c r="Q117" i="1" s="1"/>
  <c r="V117" i="1" s="1"/>
  <c r="K118" i="1"/>
  <c r="M118" i="1" s="1"/>
  <c r="O118" i="1" s="1"/>
  <c r="Q118" i="1" s="1"/>
  <c r="V118" i="1" s="1"/>
  <c r="K119" i="1"/>
  <c r="K120" i="1"/>
  <c r="K121" i="1"/>
  <c r="K122" i="1"/>
  <c r="K123" i="1"/>
  <c r="M123" i="1" s="1"/>
  <c r="K124" i="1"/>
  <c r="M124" i="1" s="1"/>
  <c r="O124" i="1" s="1"/>
  <c r="Q124" i="1" s="1"/>
  <c r="V124" i="1" s="1"/>
  <c r="K125" i="1"/>
  <c r="M125" i="1" s="1"/>
  <c r="O125" i="1" s="1"/>
  <c r="Q125" i="1" s="1"/>
  <c r="V125" i="1" s="1"/>
  <c r="K126" i="1"/>
  <c r="M126" i="1" s="1"/>
  <c r="O126" i="1" s="1"/>
  <c r="Q126" i="1" s="1"/>
  <c r="V126" i="1" s="1"/>
  <c r="K127" i="1"/>
  <c r="K128" i="1"/>
  <c r="K129" i="1"/>
  <c r="K130" i="1"/>
  <c r="K131" i="1"/>
  <c r="K132" i="1"/>
  <c r="M132" i="1" s="1"/>
  <c r="O132" i="1" s="1"/>
  <c r="Q132" i="1" s="1"/>
  <c r="V132" i="1" s="1"/>
  <c r="K133" i="1"/>
  <c r="M133" i="1" s="1"/>
  <c r="O133" i="1" s="1"/>
  <c r="Q133" i="1" s="1"/>
  <c r="V133" i="1" s="1"/>
  <c r="K134" i="1"/>
  <c r="M134" i="1" s="1"/>
  <c r="O134" i="1" s="1"/>
  <c r="Q134" i="1" s="1"/>
  <c r="V134" i="1" s="1"/>
  <c r="K135" i="1"/>
  <c r="M135" i="1" s="1"/>
  <c r="O135" i="1" s="1"/>
  <c r="Q135" i="1" s="1"/>
  <c r="V135" i="1" s="1"/>
  <c r="K136" i="1"/>
  <c r="M136" i="1" s="1"/>
  <c r="O136" i="1" s="1"/>
  <c r="Q136" i="1" s="1"/>
  <c r="V136" i="1" s="1"/>
  <c r="K137" i="1"/>
  <c r="M137" i="1" s="1"/>
  <c r="O137" i="1" s="1"/>
  <c r="Q137" i="1" s="1"/>
  <c r="V137" i="1" s="1"/>
  <c r="K138" i="1"/>
  <c r="M138" i="1" s="1"/>
  <c r="O138" i="1" s="1"/>
  <c r="Q138" i="1" s="1"/>
  <c r="V138" i="1" s="1"/>
  <c r="K139" i="1"/>
  <c r="M139" i="1" s="1"/>
  <c r="O139" i="1" s="1"/>
  <c r="Q139" i="1" s="1"/>
  <c r="V139" i="1" s="1"/>
  <c r="K140" i="1"/>
  <c r="M140" i="1" s="1"/>
  <c r="O140" i="1" s="1"/>
  <c r="Q140" i="1" s="1"/>
  <c r="V140" i="1" s="1"/>
  <c r="K141" i="1"/>
  <c r="M141" i="1" s="1"/>
  <c r="O141" i="1" s="1"/>
  <c r="Q141" i="1" s="1"/>
  <c r="V141" i="1" s="1"/>
  <c r="K142" i="1"/>
  <c r="M142" i="1" s="1"/>
  <c r="O142" i="1" s="1"/>
  <c r="Q142" i="1" s="1"/>
  <c r="V142" i="1" s="1"/>
  <c r="K143" i="1"/>
  <c r="K144" i="1"/>
  <c r="M144" i="1" s="1"/>
  <c r="O144" i="1" s="1"/>
  <c r="Q144" i="1" s="1"/>
  <c r="V144" i="1" s="1"/>
  <c r="K145" i="1"/>
  <c r="M145" i="1" s="1"/>
  <c r="O145" i="1" s="1"/>
  <c r="Q145" i="1" s="1"/>
  <c r="V145" i="1" s="1"/>
  <c r="K146" i="1"/>
  <c r="M146" i="1" s="1"/>
  <c r="O146" i="1" s="1"/>
  <c r="Q146" i="1" s="1"/>
  <c r="V146" i="1" s="1"/>
  <c r="K147" i="1"/>
  <c r="M147" i="1" s="1"/>
  <c r="O147" i="1" s="1"/>
  <c r="Q147" i="1" s="1"/>
  <c r="V147" i="1" s="1"/>
  <c r="K148" i="1"/>
  <c r="M148" i="1" s="1"/>
  <c r="O148" i="1" s="1"/>
  <c r="Q148" i="1" s="1"/>
  <c r="V148" i="1" s="1"/>
  <c r="K149" i="1"/>
  <c r="M149" i="1" s="1"/>
  <c r="O149" i="1" s="1"/>
  <c r="Q149" i="1" s="1"/>
  <c r="V149" i="1" s="1"/>
  <c r="K150" i="1"/>
  <c r="M150" i="1" s="1"/>
  <c r="O150" i="1" s="1"/>
  <c r="Q150" i="1" s="1"/>
  <c r="V150" i="1" s="1"/>
  <c r="K151" i="1"/>
  <c r="K152" i="1"/>
  <c r="K153" i="1"/>
  <c r="K154" i="1"/>
  <c r="K155" i="1"/>
  <c r="K156" i="1"/>
  <c r="M156" i="1" s="1"/>
  <c r="O156" i="1" s="1"/>
  <c r="Q156" i="1" s="1"/>
  <c r="V156" i="1" s="1"/>
  <c r="K157" i="1"/>
  <c r="M157" i="1" s="1"/>
  <c r="O157" i="1" s="1"/>
  <c r="Q157" i="1" s="1"/>
  <c r="V157" i="1" s="1"/>
  <c r="K158" i="1"/>
  <c r="M158" i="1" s="1"/>
  <c r="O158" i="1" s="1"/>
  <c r="Q158" i="1" s="1"/>
  <c r="V158" i="1" s="1"/>
  <c r="K159" i="1"/>
  <c r="M159" i="1" s="1"/>
  <c r="O159" i="1" s="1"/>
  <c r="Q159" i="1" s="1"/>
  <c r="V159" i="1" s="1"/>
  <c r="K160" i="1"/>
  <c r="M160" i="1" s="1"/>
  <c r="O160" i="1" s="1"/>
  <c r="Q160" i="1" s="1"/>
  <c r="V160" i="1" s="1"/>
  <c r="K161" i="1"/>
  <c r="M161" i="1" s="1"/>
  <c r="O161" i="1" s="1"/>
  <c r="Q161" i="1" s="1"/>
  <c r="V161" i="1" s="1"/>
  <c r="K162" i="1"/>
  <c r="M162" i="1" s="1"/>
  <c r="O162" i="1" s="1"/>
  <c r="Q162" i="1" s="1"/>
  <c r="V162" i="1" s="1"/>
  <c r="K163" i="1"/>
  <c r="M163" i="1" s="1"/>
  <c r="O163" i="1" s="1"/>
  <c r="K164" i="1"/>
  <c r="M164" i="1" s="1"/>
  <c r="O164" i="1" s="1"/>
  <c r="Q164" i="1" s="1"/>
  <c r="V164" i="1" s="1"/>
  <c r="K165" i="1"/>
  <c r="M165" i="1" s="1"/>
  <c r="O165" i="1" s="1"/>
  <c r="Q165" i="1" s="1"/>
  <c r="V165" i="1" s="1"/>
  <c r="K166" i="1"/>
  <c r="M166" i="1" s="1"/>
  <c r="O166" i="1" s="1"/>
  <c r="Q166" i="1" s="1"/>
  <c r="V166" i="1" s="1"/>
  <c r="K167" i="1"/>
  <c r="K168" i="1"/>
  <c r="M168" i="1" s="1"/>
  <c r="O168" i="1" s="1"/>
  <c r="Q168" i="1" s="1"/>
  <c r="V168" i="1" s="1"/>
  <c r="K169" i="1"/>
  <c r="M169" i="1" s="1"/>
  <c r="O169" i="1" s="1"/>
  <c r="Q169" i="1" s="1"/>
  <c r="V169" i="1" s="1"/>
  <c r="K170" i="1"/>
  <c r="M170" i="1" s="1"/>
  <c r="O170" i="1" s="1"/>
  <c r="Q170" i="1" s="1"/>
  <c r="V170" i="1" s="1"/>
  <c r="K171" i="1"/>
  <c r="M171" i="1" s="1"/>
  <c r="O171" i="1" s="1"/>
  <c r="Q171" i="1" s="1"/>
  <c r="V171" i="1" s="1"/>
  <c r="K172" i="1"/>
  <c r="M172" i="1" s="1"/>
  <c r="O172" i="1" s="1"/>
  <c r="Q172" i="1" s="1"/>
  <c r="V172" i="1" s="1"/>
  <c r="K173" i="1"/>
  <c r="M173" i="1" s="1"/>
  <c r="O173" i="1" s="1"/>
  <c r="Q173" i="1" s="1"/>
  <c r="V173" i="1" s="1"/>
  <c r="K174" i="1"/>
  <c r="M174" i="1" s="1"/>
  <c r="O174" i="1" s="1"/>
  <c r="Q174" i="1" s="1"/>
  <c r="V174" i="1" s="1"/>
  <c r="K175" i="1"/>
  <c r="K176" i="1"/>
  <c r="K177" i="1"/>
  <c r="K178" i="1"/>
  <c r="K179" i="1"/>
  <c r="K180" i="1"/>
  <c r="M180" i="1" s="1"/>
  <c r="O180" i="1" s="1"/>
  <c r="Q180" i="1" s="1"/>
  <c r="V180" i="1" s="1"/>
  <c r="K181" i="1"/>
  <c r="M181" i="1" s="1"/>
  <c r="O181" i="1" s="1"/>
  <c r="Q181" i="1" s="1"/>
  <c r="V181" i="1" s="1"/>
  <c r="K182" i="1"/>
  <c r="M182" i="1" s="1"/>
  <c r="O182" i="1" s="1"/>
  <c r="Q182" i="1" s="1"/>
  <c r="V182" i="1" s="1"/>
  <c r="K183" i="1"/>
  <c r="M183" i="1" s="1"/>
  <c r="O183" i="1" s="1"/>
  <c r="Q183" i="1" s="1"/>
  <c r="V183" i="1" s="1"/>
  <c r="K184" i="1"/>
  <c r="M184" i="1" s="1"/>
  <c r="O184" i="1" s="1"/>
  <c r="Q184" i="1" s="1"/>
  <c r="V184" i="1" s="1"/>
  <c r="K185" i="1"/>
  <c r="M185" i="1" s="1"/>
  <c r="O185" i="1" s="1"/>
  <c r="Q185" i="1" s="1"/>
  <c r="V185" i="1" s="1"/>
  <c r="K186" i="1"/>
  <c r="M186" i="1" s="1"/>
  <c r="O186" i="1" s="1"/>
  <c r="Q186" i="1" s="1"/>
  <c r="V186" i="1" s="1"/>
  <c r="K187" i="1"/>
  <c r="M187" i="1" s="1"/>
  <c r="O187" i="1" s="1"/>
  <c r="Q187" i="1" s="1"/>
  <c r="V187" i="1" s="1"/>
  <c r="K188" i="1"/>
  <c r="M188" i="1" s="1"/>
  <c r="O188" i="1" s="1"/>
  <c r="Q188" i="1" s="1"/>
  <c r="V188" i="1" s="1"/>
  <c r="K189" i="1"/>
  <c r="M189" i="1" s="1"/>
  <c r="O189" i="1" s="1"/>
  <c r="Q189" i="1" s="1"/>
  <c r="V189" i="1" s="1"/>
  <c r="K190" i="1"/>
  <c r="M190" i="1" s="1"/>
  <c r="O190" i="1" s="1"/>
  <c r="Q190" i="1" s="1"/>
  <c r="V190" i="1" s="1"/>
  <c r="K191" i="1"/>
  <c r="K192" i="1"/>
  <c r="M192" i="1" s="1"/>
  <c r="O192" i="1" s="1"/>
  <c r="Q192" i="1" s="1"/>
  <c r="V192" i="1" s="1"/>
  <c r="K193" i="1"/>
  <c r="M193" i="1" s="1"/>
  <c r="O193" i="1" s="1"/>
  <c r="Q193" i="1" s="1"/>
  <c r="V193" i="1" s="1"/>
  <c r="K194" i="1"/>
  <c r="M194" i="1" s="1"/>
  <c r="O194" i="1" s="1"/>
  <c r="Q194" i="1" s="1"/>
  <c r="V194" i="1" s="1"/>
  <c r="K195" i="1"/>
  <c r="M195" i="1" s="1"/>
  <c r="O195" i="1" s="1"/>
  <c r="Q195" i="1" s="1"/>
  <c r="V195" i="1" s="1"/>
  <c r="K196" i="1"/>
  <c r="M196" i="1" s="1"/>
  <c r="O196" i="1" s="1"/>
  <c r="Q196" i="1" s="1"/>
  <c r="V196" i="1" s="1"/>
  <c r="K197" i="1"/>
  <c r="M197" i="1" s="1"/>
  <c r="O197" i="1" s="1"/>
  <c r="Q197" i="1" s="1"/>
  <c r="V197" i="1" s="1"/>
  <c r="K198" i="1"/>
  <c r="M198" i="1" s="1"/>
  <c r="O198" i="1" s="1"/>
  <c r="Q198" i="1" s="1"/>
  <c r="V198" i="1" s="1"/>
  <c r="K199" i="1"/>
  <c r="K200" i="1"/>
  <c r="K201" i="1"/>
  <c r="K202" i="1"/>
  <c r="K203" i="1"/>
  <c r="K204" i="1"/>
  <c r="M204" i="1" s="1"/>
  <c r="O204" i="1" s="1"/>
  <c r="Q204" i="1" s="1"/>
  <c r="V204" i="1" s="1"/>
  <c r="K205" i="1"/>
  <c r="M205" i="1" s="1"/>
  <c r="O205" i="1" s="1"/>
  <c r="Q205" i="1" s="1"/>
  <c r="V205" i="1" s="1"/>
  <c r="K206" i="1"/>
  <c r="M206" i="1" s="1"/>
  <c r="O206" i="1" s="1"/>
  <c r="Q206" i="1" s="1"/>
  <c r="V206" i="1" s="1"/>
  <c r="K207" i="1"/>
  <c r="K208" i="1"/>
  <c r="M208" i="1" s="1"/>
  <c r="O208" i="1" s="1"/>
  <c r="Q208" i="1" s="1"/>
  <c r="V208" i="1" s="1"/>
  <c r="K209" i="1"/>
  <c r="M209" i="1" s="1"/>
  <c r="O209" i="1" s="1"/>
  <c r="Q209" i="1" s="1"/>
  <c r="V209" i="1" s="1"/>
  <c r="K210" i="1"/>
  <c r="M210" i="1" s="1"/>
  <c r="O210" i="1" s="1"/>
  <c r="Q210" i="1" s="1"/>
  <c r="V210" i="1" s="1"/>
  <c r="K211" i="1"/>
  <c r="M211" i="1" s="1"/>
  <c r="O211" i="1" s="1"/>
  <c r="Q211" i="1" s="1"/>
  <c r="V211" i="1" s="1"/>
  <c r="K212" i="1"/>
  <c r="M212" i="1" s="1"/>
  <c r="O212" i="1" s="1"/>
  <c r="Q212" i="1" s="1"/>
  <c r="V212" i="1" s="1"/>
  <c r="K213" i="1"/>
  <c r="M213" i="1" s="1"/>
  <c r="O213" i="1" s="1"/>
  <c r="Q213" i="1" s="1"/>
  <c r="V213" i="1" s="1"/>
  <c r="K214" i="1"/>
  <c r="M214" i="1" s="1"/>
  <c r="O214" i="1" s="1"/>
  <c r="Q214" i="1" s="1"/>
  <c r="V214" i="1" s="1"/>
  <c r="K215" i="1"/>
  <c r="K216" i="1"/>
  <c r="M216" i="1" s="1"/>
  <c r="O216" i="1" s="1"/>
  <c r="Q216" i="1" s="1"/>
  <c r="V216" i="1" s="1"/>
  <c r="K217" i="1"/>
  <c r="M217" i="1" s="1"/>
  <c r="O217" i="1" s="1"/>
  <c r="Q217" i="1" s="1"/>
  <c r="V217" i="1" s="1"/>
  <c r="K218" i="1"/>
  <c r="M218" i="1" s="1"/>
  <c r="O218" i="1" s="1"/>
  <c r="Q218" i="1" s="1"/>
  <c r="V218" i="1" s="1"/>
  <c r="K219" i="1"/>
  <c r="M219" i="1" s="1"/>
  <c r="O219" i="1" s="1"/>
  <c r="Q219" i="1" s="1"/>
  <c r="V219" i="1" s="1"/>
  <c r="K220" i="1"/>
  <c r="M220" i="1" s="1"/>
  <c r="O220" i="1" s="1"/>
  <c r="Q220" i="1" s="1"/>
  <c r="V220" i="1" s="1"/>
  <c r="K221" i="1"/>
  <c r="M221" i="1" s="1"/>
  <c r="O221" i="1" s="1"/>
  <c r="Q221" i="1" s="1"/>
  <c r="V221" i="1" s="1"/>
  <c r="K222" i="1"/>
  <c r="M222" i="1" s="1"/>
  <c r="O222" i="1" s="1"/>
  <c r="Q222" i="1" s="1"/>
  <c r="V222" i="1" s="1"/>
  <c r="K223" i="1"/>
  <c r="K224" i="1"/>
  <c r="K225" i="1"/>
  <c r="K226" i="1"/>
  <c r="K227" i="1"/>
  <c r="K228" i="1"/>
  <c r="M228" i="1" s="1"/>
  <c r="O228" i="1" s="1"/>
  <c r="Q228" i="1" s="1"/>
  <c r="V228" i="1" s="1"/>
  <c r="K229" i="1"/>
  <c r="M229" i="1" s="1"/>
  <c r="O229" i="1" s="1"/>
  <c r="Q229" i="1" s="1"/>
  <c r="V229" i="1" s="1"/>
  <c r="K230" i="1"/>
  <c r="M230" i="1" s="1"/>
  <c r="O230" i="1" s="1"/>
  <c r="Q230" i="1" s="1"/>
  <c r="V230" i="1" s="1"/>
  <c r="K231" i="1"/>
  <c r="K232" i="1"/>
  <c r="M232" i="1" s="1"/>
  <c r="O232" i="1" s="1"/>
  <c r="Q232" i="1" s="1"/>
  <c r="V232" i="1" s="1"/>
  <c r="K233" i="1"/>
  <c r="M233" i="1" s="1"/>
  <c r="O233" i="1" s="1"/>
  <c r="Q233" i="1" s="1"/>
  <c r="V233" i="1" s="1"/>
  <c r="K234" i="1"/>
  <c r="M234" i="1" s="1"/>
  <c r="O234" i="1" s="1"/>
  <c r="Q234" i="1" s="1"/>
  <c r="V234" i="1" s="1"/>
  <c r="K235" i="1"/>
  <c r="M235" i="1" s="1"/>
  <c r="O235" i="1" s="1"/>
  <c r="Q235" i="1" s="1"/>
  <c r="V235" i="1" s="1"/>
  <c r="K236" i="1"/>
  <c r="M236" i="1" s="1"/>
  <c r="O236" i="1" s="1"/>
  <c r="Q236" i="1" s="1"/>
  <c r="V236" i="1" s="1"/>
  <c r="K237" i="1"/>
  <c r="M237" i="1" s="1"/>
  <c r="O237" i="1" s="1"/>
  <c r="Q237" i="1" s="1"/>
  <c r="V237" i="1" s="1"/>
  <c r="K238" i="1"/>
  <c r="M238" i="1" s="1"/>
  <c r="O238" i="1" s="1"/>
  <c r="Q238" i="1" s="1"/>
  <c r="V238" i="1" s="1"/>
  <c r="K239" i="1"/>
  <c r="K240" i="1"/>
  <c r="M240" i="1" s="1"/>
  <c r="O240" i="1" s="1"/>
  <c r="Q240" i="1" s="1"/>
  <c r="V240" i="1" s="1"/>
  <c r="K241" i="1"/>
  <c r="M241" i="1" s="1"/>
  <c r="O241" i="1" s="1"/>
  <c r="Q241" i="1" s="1"/>
  <c r="V241" i="1" s="1"/>
  <c r="K242" i="1"/>
  <c r="M242" i="1" s="1"/>
  <c r="O242" i="1" s="1"/>
  <c r="Q242" i="1" s="1"/>
  <c r="V242" i="1" s="1"/>
  <c r="K243" i="1"/>
  <c r="M243" i="1" s="1"/>
  <c r="O243" i="1" s="1"/>
  <c r="Q243" i="1" s="1"/>
  <c r="V243" i="1" s="1"/>
  <c r="K244" i="1"/>
  <c r="M244" i="1" s="1"/>
  <c r="O244" i="1" s="1"/>
  <c r="Q244" i="1" s="1"/>
  <c r="V244" i="1" s="1"/>
  <c r="K245" i="1"/>
  <c r="M245" i="1" s="1"/>
  <c r="O245" i="1" s="1"/>
  <c r="Q245" i="1" s="1"/>
  <c r="V245" i="1" s="1"/>
  <c r="K246" i="1"/>
  <c r="M246" i="1" s="1"/>
  <c r="O246" i="1" s="1"/>
  <c r="Q246" i="1" s="1"/>
  <c r="V246" i="1" s="1"/>
  <c r="K247" i="1"/>
  <c r="K248" i="1"/>
  <c r="K249" i="1"/>
  <c r="M249" i="1" s="1"/>
  <c r="O249" i="1" s="1"/>
  <c r="Q249" i="1" s="1"/>
  <c r="V249" i="1" s="1"/>
  <c r="K250" i="1"/>
  <c r="M250" i="1" s="1"/>
  <c r="O250" i="1" s="1"/>
  <c r="Q250" i="1" s="1"/>
  <c r="V250" i="1" s="1"/>
  <c r="K251" i="1"/>
  <c r="M251" i="1" s="1"/>
  <c r="O251" i="1" s="1"/>
  <c r="Q251" i="1" s="1"/>
  <c r="V251" i="1" s="1"/>
  <c r="K252" i="1"/>
  <c r="M252" i="1" s="1"/>
  <c r="O252" i="1" s="1"/>
  <c r="Q252" i="1" s="1"/>
  <c r="V252" i="1" s="1"/>
  <c r="K253" i="1"/>
  <c r="M253" i="1" s="1"/>
  <c r="O253" i="1" s="1"/>
  <c r="Q253" i="1" s="1"/>
  <c r="V253" i="1" s="1"/>
  <c r="K254" i="1"/>
  <c r="M254" i="1" s="1"/>
  <c r="O254" i="1" s="1"/>
  <c r="Q254" i="1" s="1"/>
  <c r="V254" i="1" s="1"/>
  <c r="K255" i="1"/>
  <c r="K256" i="1"/>
  <c r="K257" i="1"/>
  <c r="M257" i="1" s="1"/>
  <c r="O257" i="1" s="1"/>
  <c r="Q257" i="1" s="1"/>
  <c r="V257" i="1" s="1"/>
  <c r="K258" i="1"/>
  <c r="M258" i="1" s="1"/>
  <c r="O258" i="1" s="1"/>
  <c r="Q258" i="1" s="1"/>
  <c r="V258" i="1" s="1"/>
  <c r="K259" i="1"/>
  <c r="M259" i="1" s="1"/>
  <c r="O259" i="1" s="1"/>
  <c r="Q259" i="1" s="1"/>
  <c r="V259" i="1" s="1"/>
  <c r="K260" i="1"/>
  <c r="M260" i="1" s="1"/>
  <c r="O260" i="1" s="1"/>
  <c r="Q260" i="1" s="1"/>
  <c r="V260" i="1" s="1"/>
  <c r="K261" i="1"/>
  <c r="M261" i="1" s="1"/>
  <c r="O261" i="1" s="1"/>
  <c r="Q261" i="1" s="1"/>
  <c r="V261" i="1" s="1"/>
  <c r="K262" i="1"/>
  <c r="M262" i="1" s="1"/>
  <c r="O262" i="1" s="1"/>
  <c r="Q262" i="1" s="1"/>
  <c r="V262" i="1" s="1"/>
  <c r="K263" i="1"/>
  <c r="K264" i="1"/>
  <c r="K265" i="1"/>
  <c r="M265" i="1" s="1"/>
  <c r="O265" i="1" s="1"/>
  <c r="Q265" i="1" s="1"/>
  <c r="V265" i="1" s="1"/>
  <c r="K266" i="1"/>
  <c r="M266" i="1" s="1"/>
  <c r="O266" i="1" s="1"/>
  <c r="Q266" i="1" s="1"/>
  <c r="V266" i="1" s="1"/>
  <c r="K267" i="1"/>
  <c r="M267" i="1" s="1"/>
  <c r="O267" i="1" s="1"/>
  <c r="Q267" i="1" s="1"/>
  <c r="V267" i="1" s="1"/>
  <c r="K268" i="1"/>
  <c r="M268" i="1" s="1"/>
  <c r="O268" i="1" s="1"/>
  <c r="Q268" i="1" s="1"/>
  <c r="V268" i="1" s="1"/>
  <c r="K269" i="1"/>
  <c r="M269" i="1" s="1"/>
  <c r="O269" i="1" s="1"/>
  <c r="Q269" i="1" s="1"/>
  <c r="V269" i="1" s="1"/>
  <c r="K270" i="1"/>
  <c r="M270" i="1" s="1"/>
  <c r="O270" i="1" s="1"/>
  <c r="Q270" i="1" s="1"/>
  <c r="V270" i="1" s="1"/>
  <c r="K271" i="1"/>
  <c r="K272" i="1"/>
  <c r="K273" i="1"/>
  <c r="M273" i="1" s="1"/>
  <c r="O273" i="1" s="1"/>
  <c r="Q273" i="1" s="1"/>
  <c r="V273" i="1" s="1"/>
  <c r="K274" i="1"/>
  <c r="M274" i="1" s="1"/>
  <c r="O274" i="1" s="1"/>
  <c r="Q274" i="1" s="1"/>
  <c r="V274" i="1" s="1"/>
  <c r="K275" i="1"/>
  <c r="M275" i="1" s="1"/>
  <c r="O275" i="1" s="1"/>
  <c r="Q275" i="1" s="1"/>
  <c r="V275" i="1" s="1"/>
  <c r="K276" i="1"/>
  <c r="M276" i="1" s="1"/>
  <c r="O276" i="1" s="1"/>
  <c r="Q276" i="1" s="1"/>
  <c r="V276" i="1" s="1"/>
  <c r="K277" i="1"/>
  <c r="M277" i="1" s="1"/>
  <c r="O277" i="1" s="1"/>
  <c r="Q277" i="1" s="1"/>
  <c r="V277" i="1" s="1"/>
  <c r="K278" i="1"/>
  <c r="M278" i="1" s="1"/>
  <c r="O278" i="1" s="1"/>
  <c r="Q278" i="1" s="1"/>
  <c r="V278" i="1" s="1"/>
  <c r="K279" i="1"/>
  <c r="M279" i="1" s="1"/>
  <c r="O279" i="1" s="1"/>
  <c r="Q279" i="1" s="1"/>
  <c r="V279" i="1" s="1"/>
  <c r="K280" i="1"/>
  <c r="M280" i="1" s="1"/>
  <c r="O280" i="1" s="1"/>
  <c r="Q280" i="1" s="1"/>
  <c r="V280" i="1" s="1"/>
  <c r="K281" i="1"/>
  <c r="M281" i="1" s="1"/>
  <c r="O281" i="1" s="1"/>
  <c r="Q281" i="1" s="1"/>
  <c r="V281" i="1" s="1"/>
  <c r="K282" i="1"/>
  <c r="M282" i="1" s="1"/>
  <c r="O282" i="1" s="1"/>
  <c r="Q282" i="1" s="1"/>
  <c r="V282" i="1" s="1"/>
  <c r="K283" i="1"/>
  <c r="M283" i="1" s="1"/>
  <c r="O283" i="1" s="1"/>
  <c r="Q283" i="1" s="1"/>
  <c r="V283" i="1" s="1"/>
  <c r="K284" i="1"/>
  <c r="M284" i="1" s="1"/>
  <c r="O284" i="1" s="1"/>
  <c r="Q284" i="1" s="1"/>
  <c r="V284" i="1" s="1"/>
  <c r="K285" i="1"/>
  <c r="M285" i="1" s="1"/>
  <c r="O285" i="1" s="1"/>
  <c r="Q285" i="1" s="1"/>
  <c r="V285" i="1" s="1"/>
  <c r="K286" i="1"/>
  <c r="M286" i="1" s="1"/>
  <c r="O286" i="1" s="1"/>
  <c r="Q286" i="1" s="1"/>
  <c r="V286" i="1" s="1"/>
  <c r="K287" i="1"/>
  <c r="K288" i="1"/>
  <c r="K289" i="1"/>
  <c r="K290" i="1"/>
  <c r="K291" i="1"/>
  <c r="M291" i="1" s="1"/>
  <c r="O291" i="1" s="1"/>
  <c r="Q291" i="1" s="1"/>
  <c r="V291" i="1" s="1"/>
  <c r="K292" i="1"/>
  <c r="M292" i="1" s="1"/>
  <c r="O292" i="1" s="1"/>
  <c r="Q292" i="1" s="1"/>
  <c r="V292" i="1" s="1"/>
  <c r="K293" i="1"/>
  <c r="M293" i="1" s="1"/>
  <c r="O293" i="1" s="1"/>
  <c r="Q293" i="1" s="1"/>
  <c r="V293" i="1" s="1"/>
  <c r="K294" i="1"/>
  <c r="M294" i="1" s="1"/>
  <c r="O294" i="1" s="1"/>
  <c r="Q294" i="1" s="1"/>
  <c r="V294" i="1" s="1"/>
  <c r="K295" i="1"/>
  <c r="M295" i="1" s="1"/>
  <c r="O295" i="1" s="1"/>
  <c r="Q295" i="1" s="1"/>
  <c r="V295" i="1" s="1"/>
  <c r="K296" i="1"/>
  <c r="K297" i="1"/>
  <c r="M297" i="1" s="1"/>
  <c r="O297" i="1" s="1"/>
  <c r="Q297" i="1" s="1"/>
  <c r="V297" i="1" s="1"/>
  <c r="K298" i="1"/>
  <c r="M298" i="1" s="1"/>
  <c r="O298" i="1" s="1"/>
  <c r="Q298" i="1" s="1"/>
  <c r="V298" i="1" s="1"/>
  <c r="K299" i="1"/>
  <c r="M299" i="1" s="1"/>
  <c r="O299" i="1" s="1"/>
  <c r="Q299" i="1" s="1"/>
  <c r="V299" i="1" s="1"/>
  <c r="K300" i="1"/>
  <c r="M300" i="1" s="1"/>
  <c r="O300" i="1" s="1"/>
  <c r="Q300" i="1" s="1"/>
  <c r="V300" i="1" s="1"/>
  <c r="K301" i="1"/>
  <c r="M301" i="1" s="1"/>
  <c r="O301" i="1" s="1"/>
  <c r="Q301" i="1" s="1"/>
  <c r="V301" i="1" s="1"/>
  <c r="K302" i="1"/>
  <c r="M302" i="1" s="1"/>
  <c r="O302" i="1" s="1"/>
  <c r="Q302" i="1" s="1"/>
  <c r="V302" i="1" s="1"/>
  <c r="K303" i="1"/>
  <c r="M303" i="1" s="1"/>
  <c r="O303" i="1" s="1"/>
  <c r="Q303" i="1" s="1"/>
  <c r="V303" i="1" s="1"/>
  <c r="K304" i="1"/>
  <c r="M304" i="1" s="1"/>
  <c r="O304" i="1" s="1"/>
  <c r="Q304" i="1" s="1"/>
  <c r="V304" i="1" s="1"/>
  <c r="K305" i="1"/>
  <c r="M305" i="1" s="1"/>
  <c r="O305" i="1" s="1"/>
  <c r="Q305" i="1" s="1"/>
  <c r="V305" i="1" s="1"/>
  <c r="K306" i="1"/>
  <c r="M306" i="1" s="1"/>
  <c r="O306" i="1" s="1"/>
  <c r="Q306" i="1" s="1"/>
  <c r="V306" i="1" s="1"/>
  <c r="K307" i="1"/>
  <c r="M307" i="1" s="1"/>
  <c r="O307" i="1" s="1"/>
  <c r="Q307" i="1" s="1"/>
  <c r="V307" i="1" s="1"/>
  <c r="K308" i="1"/>
  <c r="M308" i="1" s="1"/>
  <c r="O308" i="1" s="1"/>
  <c r="Q308" i="1" s="1"/>
  <c r="V308" i="1" s="1"/>
  <c r="K309" i="1"/>
  <c r="M309" i="1" s="1"/>
  <c r="O309" i="1" s="1"/>
  <c r="Q309" i="1" s="1"/>
  <c r="V309" i="1" s="1"/>
  <c r="K310" i="1"/>
  <c r="M310" i="1" s="1"/>
  <c r="O310" i="1" s="1"/>
  <c r="Q310" i="1" s="1"/>
  <c r="V310" i="1" s="1"/>
  <c r="K311" i="1"/>
  <c r="K312" i="1"/>
  <c r="K313" i="1"/>
  <c r="K314" i="1"/>
  <c r="K315" i="1"/>
  <c r="K316" i="1"/>
  <c r="K317" i="1"/>
  <c r="M317" i="1" s="1"/>
  <c r="O317" i="1" s="1"/>
  <c r="Q317" i="1" s="1"/>
  <c r="V317" i="1" s="1"/>
  <c r="K318" i="1"/>
  <c r="M318" i="1" s="1"/>
  <c r="O318" i="1" s="1"/>
  <c r="Q318" i="1" s="1"/>
  <c r="V318" i="1" s="1"/>
  <c r="K319" i="1"/>
  <c r="K320" i="1"/>
  <c r="K321" i="1"/>
  <c r="M321" i="1" s="1"/>
  <c r="K322" i="1"/>
  <c r="M322" i="1" s="1"/>
  <c r="O322" i="1" s="1"/>
  <c r="Q322" i="1" s="1"/>
  <c r="V322" i="1" s="1"/>
  <c r="K323" i="1"/>
  <c r="M323" i="1" s="1"/>
  <c r="O323" i="1" s="1"/>
  <c r="Q323" i="1" s="1"/>
  <c r="V323" i="1" s="1"/>
  <c r="K324" i="1"/>
  <c r="M324" i="1" s="1"/>
  <c r="O324" i="1" s="1"/>
  <c r="Q324" i="1" s="1"/>
  <c r="V324" i="1" s="1"/>
  <c r="K325" i="1"/>
  <c r="M325" i="1" s="1"/>
  <c r="O325" i="1" s="1"/>
  <c r="Q325" i="1" s="1"/>
  <c r="V325" i="1" s="1"/>
  <c r="K326" i="1"/>
  <c r="M326" i="1" s="1"/>
  <c r="O326" i="1" s="1"/>
  <c r="Q326" i="1" s="1"/>
  <c r="V326" i="1" s="1"/>
  <c r="K327" i="1"/>
  <c r="M327" i="1" s="1"/>
  <c r="O327" i="1" s="1"/>
  <c r="Q327" i="1" s="1"/>
  <c r="V327" i="1" s="1"/>
  <c r="K328" i="1"/>
  <c r="M328" i="1" s="1"/>
  <c r="O328" i="1" s="1"/>
  <c r="Q328" i="1" s="1"/>
  <c r="V328" i="1" s="1"/>
  <c r="K329" i="1"/>
  <c r="M329" i="1" s="1"/>
  <c r="O329" i="1" s="1"/>
  <c r="Q329" i="1" s="1"/>
  <c r="V329" i="1" s="1"/>
  <c r="K330" i="1"/>
  <c r="M330" i="1" s="1"/>
  <c r="O330" i="1" s="1"/>
  <c r="Q330" i="1" s="1"/>
  <c r="V330" i="1" s="1"/>
  <c r="K331" i="1"/>
  <c r="M331" i="1" s="1"/>
  <c r="O331" i="1" s="1"/>
  <c r="Q331" i="1" s="1"/>
  <c r="V331" i="1" s="1"/>
  <c r="K332" i="1"/>
  <c r="M332" i="1" s="1"/>
  <c r="O332" i="1" s="1"/>
  <c r="Q332" i="1" s="1"/>
  <c r="V332" i="1" s="1"/>
  <c r="K333" i="1"/>
  <c r="M333" i="1" s="1"/>
  <c r="O333" i="1" s="1"/>
  <c r="Q333" i="1" s="1"/>
  <c r="V333" i="1" s="1"/>
  <c r="K334" i="1"/>
  <c r="M334" i="1" s="1"/>
  <c r="O334" i="1" s="1"/>
  <c r="Q334" i="1" s="1"/>
  <c r="V334" i="1" s="1"/>
  <c r="K335" i="1"/>
  <c r="K336" i="1"/>
  <c r="K337" i="1"/>
  <c r="K338" i="1"/>
  <c r="K339" i="1"/>
  <c r="K340" i="1"/>
  <c r="M340" i="1" s="1"/>
  <c r="O340" i="1" s="1"/>
  <c r="Q340" i="1" s="1"/>
  <c r="V340" i="1" s="1"/>
  <c r="K341" i="1"/>
  <c r="M341" i="1" s="1"/>
  <c r="O341" i="1" s="1"/>
  <c r="Q341" i="1" s="1"/>
  <c r="V341" i="1" s="1"/>
  <c r="K342" i="1"/>
  <c r="M342" i="1" s="1"/>
  <c r="O342" i="1" s="1"/>
  <c r="Q342" i="1" s="1"/>
  <c r="V342" i="1" s="1"/>
  <c r="K343" i="1"/>
  <c r="K344" i="1"/>
  <c r="K345" i="1"/>
  <c r="M345" i="1" s="1"/>
  <c r="O345" i="1" s="1"/>
  <c r="Q345" i="1" s="1"/>
  <c r="V345" i="1" s="1"/>
  <c r="K346" i="1"/>
  <c r="M346" i="1" s="1"/>
  <c r="O346" i="1" s="1"/>
  <c r="Q346" i="1" s="1"/>
  <c r="V346" i="1" s="1"/>
  <c r="K347" i="1"/>
  <c r="M347" i="1" s="1"/>
  <c r="O347" i="1" s="1"/>
  <c r="Q347" i="1" s="1"/>
  <c r="V347" i="1" s="1"/>
  <c r="K348" i="1"/>
  <c r="M348" i="1" s="1"/>
  <c r="O348" i="1" s="1"/>
  <c r="Q348" i="1" s="1"/>
  <c r="V348" i="1" s="1"/>
  <c r="K349" i="1"/>
  <c r="M349" i="1" s="1"/>
  <c r="O349" i="1" s="1"/>
  <c r="Q349" i="1" s="1"/>
  <c r="V349" i="1" s="1"/>
  <c r="K350" i="1"/>
  <c r="M350" i="1" s="1"/>
  <c r="O350" i="1" s="1"/>
  <c r="Q350" i="1" s="1"/>
  <c r="V350" i="1" s="1"/>
  <c r="K351" i="1"/>
  <c r="M351" i="1" s="1"/>
  <c r="O351" i="1" s="1"/>
  <c r="Q351" i="1" s="1"/>
  <c r="V351" i="1" s="1"/>
  <c r="K352" i="1"/>
  <c r="M352" i="1" s="1"/>
  <c r="O352" i="1" s="1"/>
  <c r="Q352" i="1" s="1"/>
  <c r="V352" i="1" s="1"/>
  <c r="K353" i="1"/>
  <c r="M353" i="1" s="1"/>
  <c r="O353" i="1" s="1"/>
  <c r="Q353" i="1" s="1"/>
  <c r="V353" i="1" s="1"/>
  <c r="K354" i="1"/>
  <c r="M354" i="1" s="1"/>
  <c r="O354" i="1" s="1"/>
  <c r="Q354" i="1" s="1"/>
  <c r="V354" i="1" s="1"/>
  <c r="K355" i="1"/>
  <c r="M355" i="1" s="1"/>
  <c r="K356" i="1"/>
  <c r="M356" i="1" s="1"/>
  <c r="O356" i="1" s="1"/>
  <c r="Q356" i="1" s="1"/>
  <c r="V356" i="1" s="1"/>
  <c r="K357" i="1"/>
  <c r="M357" i="1" s="1"/>
  <c r="O357" i="1" s="1"/>
  <c r="Q357" i="1" s="1"/>
  <c r="V357" i="1" s="1"/>
  <c r="K358" i="1"/>
  <c r="M358" i="1" s="1"/>
  <c r="O358" i="1" s="1"/>
  <c r="Q358" i="1" s="1"/>
  <c r="V358" i="1" s="1"/>
  <c r="K359" i="1"/>
  <c r="K360" i="1"/>
  <c r="M360" i="1" s="1"/>
  <c r="O360" i="1" s="1"/>
  <c r="Q360" i="1" s="1"/>
  <c r="V360" i="1" s="1"/>
  <c r="K361" i="1"/>
  <c r="M361" i="1" s="1"/>
  <c r="O361" i="1" s="1"/>
  <c r="Q361" i="1" s="1"/>
  <c r="V361" i="1" s="1"/>
  <c r="K362" i="1"/>
  <c r="M362" i="1" s="1"/>
  <c r="O362" i="1" s="1"/>
  <c r="Q362" i="1" s="1"/>
  <c r="V362" i="1" s="1"/>
  <c r="K363" i="1"/>
  <c r="M363" i="1" s="1"/>
  <c r="O363" i="1" s="1"/>
  <c r="Q363" i="1" s="1"/>
  <c r="V363" i="1" s="1"/>
  <c r="K364" i="1"/>
  <c r="M364" i="1" s="1"/>
  <c r="O364" i="1" s="1"/>
  <c r="Q364" i="1" s="1"/>
  <c r="V364" i="1" s="1"/>
  <c r="K365" i="1"/>
  <c r="M365" i="1" s="1"/>
  <c r="O365" i="1" s="1"/>
  <c r="Q365" i="1" s="1"/>
  <c r="V365" i="1" s="1"/>
  <c r="K366" i="1"/>
  <c r="M366" i="1" s="1"/>
  <c r="O366" i="1" s="1"/>
  <c r="Q366" i="1" s="1"/>
  <c r="V366" i="1" s="1"/>
  <c r="K367" i="1"/>
  <c r="K368" i="1"/>
  <c r="K369" i="1"/>
  <c r="M369" i="1" s="1"/>
  <c r="O369" i="1" s="1"/>
  <c r="Q369" i="1" s="1"/>
  <c r="V369" i="1" s="1"/>
  <c r="K6" i="1"/>
  <c r="M6" i="1" s="1"/>
  <c r="O6" i="1" s="1"/>
  <c r="Q6" i="1" s="1"/>
  <c r="V6" i="1" s="1"/>
  <c r="M8" i="1"/>
  <c r="O8" i="1" s="1"/>
  <c r="Q8" i="1" s="1"/>
  <c r="V8" i="1" s="1"/>
  <c r="M9" i="1"/>
  <c r="O9" i="1" s="1"/>
  <c r="Q9" i="1" s="1"/>
  <c r="V9" i="1" s="1"/>
  <c r="M19" i="1"/>
  <c r="O19" i="1" s="1"/>
  <c r="Q19" i="1" s="1"/>
  <c r="V19" i="1" s="1"/>
  <c r="M23" i="1"/>
  <c r="O23" i="1" s="1"/>
  <c r="Q23" i="1" s="1"/>
  <c r="V23" i="1" s="1"/>
  <c r="M31" i="1"/>
  <c r="O31" i="1" s="1"/>
  <c r="Q31" i="1" s="1"/>
  <c r="V31" i="1" s="1"/>
  <c r="M32" i="1"/>
  <c r="O32" i="1" s="1"/>
  <c r="Q32" i="1" s="1"/>
  <c r="V32" i="1" s="1"/>
  <c r="M33" i="1"/>
  <c r="O33" i="1" s="1"/>
  <c r="Q33" i="1" s="1"/>
  <c r="V33" i="1" s="1"/>
  <c r="M34" i="1"/>
  <c r="O34" i="1" s="1"/>
  <c r="M43" i="1"/>
  <c r="O43" i="1" s="1"/>
  <c r="Q43" i="1" s="1"/>
  <c r="V43" i="1" s="1"/>
  <c r="M47" i="1"/>
  <c r="O47" i="1" s="1"/>
  <c r="Q47" i="1" s="1"/>
  <c r="V47" i="1" s="1"/>
  <c r="M55" i="1"/>
  <c r="O55" i="1" s="1"/>
  <c r="Q55" i="1" s="1"/>
  <c r="V55" i="1" s="1"/>
  <c r="M56" i="1"/>
  <c r="O56" i="1" s="1"/>
  <c r="Q56" i="1" s="1"/>
  <c r="V56" i="1" s="1"/>
  <c r="M57" i="1"/>
  <c r="O57" i="1" s="1"/>
  <c r="Q57" i="1" s="1"/>
  <c r="V57" i="1" s="1"/>
  <c r="M58" i="1"/>
  <c r="O58" i="1" s="1"/>
  <c r="Q58" i="1" s="1"/>
  <c r="V58" i="1" s="1"/>
  <c r="M59" i="1"/>
  <c r="O59" i="1" s="1"/>
  <c r="Q59" i="1" s="1"/>
  <c r="V59" i="1" s="1"/>
  <c r="M71" i="1"/>
  <c r="O71" i="1" s="1"/>
  <c r="Q71" i="1" s="1"/>
  <c r="V71" i="1" s="1"/>
  <c r="M72" i="1"/>
  <c r="O72" i="1" s="1"/>
  <c r="Q72" i="1" s="1"/>
  <c r="V72" i="1" s="1"/>
  <c r="M73" i="1"/>
  <c r="O73" i="1" s="1"/>
  <c r="Q73" i="1" s="1"/>
  <c r="V73" i="1" s="1"/>
  <c r="M79" i="1"/>
  <c r="O79" i="1" s="1"/>
  <c r="Q79" i="1" s="1"/>
  <c r="V79" i="1" s="1"/>
  <c r="M80" i="1"/>
  <c r="M81" i="1"/>
  <c r="O81" i="1" s="1"/>
  <c r="Q81" i="1" s="1"/>
  <c r="V81" i="1" s="1"/>
  <c r="M83" i="1"/>
  <c r="O83" i="1" s="1"/>
  <c r="Q83" i="1" s="1"/>
  <c r="V83" i="1" s="1"/>
  <c r="M95" i="1"/>
  <c r="O95" i="1" s="1"/>
  <c r="Q95" i="1" s="1"/>
  <c r="V95" i="1" s="1"/>
  <c r="M96" i="1"/>
  <c r="O96" i="1" s="1"/>
  <c r="Q96" i="1" s="1"/>
  <c r="V96" i="1" s="1"/>
  <c r="M97" i="1"/>
  <c r="O97" i="1" s="1"/>
  <c r="Q97" i="1" s="1"/>
  <c r="V97" i="1" s="1"/>
  <c r="M103" i="1"/>
  <c r="O103" i="1" s="1"/>
  <c r="Q103" i="1" s="1"/>
  <c r="V103" i="1" s="1"/>
  <c r="M104" i="1"/>
  <c r="O104" i="1" s="1"/>
  <c r="Q104" i="1" s="1"/>
  <c r="V104" i="1" s="1"/>
  <c r="M105" i="1"/>
  <c r="O105" i="1" s="1"/>
  <c r="Q105" i="1" s="1"/>
  <c r="V105" i="1" s="1"/>
  <c r="M106" i="1"/>
  <c r="O106" i="1" s="1"/>
  <c r="Q106" i="1" s="1"/>
  <c r="V106" i="1" s="1"/>
  <c r="M107" i="1"/>
  <c r="M119" i="1"/>
  <c r="M120" i="1"/>
  <c r="O120" i="1" s="1"/>
  <c r="Q120" i="1" s="1"/>
  <c r="V120" i="1" s="1"/>
  <c r="M121" i="1"/>
  <c r="O121" i="1" s="1"/>
  <c r="Q121" i="1" s="1"/>
  <c r="V121" i="1" s="1"/>
  <c r="M122" i="1"/>
  <c r="O122" i="1" s="1"/>
  <c r="M127" i="1"/>
  <c r="O127" i="1" s="1"/>
  <c r="Q127" i="1" s="1"/>
  <c r="V127" i="1" s="1"/>
  <c r="M128" i="1"/>
  <c r="O128" i="1" s="1"/>
  <c r="Q128" i="1" s="1"/>
  <c r="V128" i="1" s="1"/>
  <c r="M129" i="1"/>
  <c r="O129" i="1" s="1"/>
  <c r="Q129" i="1" s="1"/>
  <c r="V129" i="1" s="1"/>
  <c r="M130" i="1"/>
  <c r="O130" i="1" s="1"/>
  <c r="Q130" i="1" s="1"/>
  <c r="V130" i="1" s="1"/>
  <c r="M131" i="1"/>
  <c r="O131" i="1" s="1"/>
  <c r="Q131" i="1" s="1"/>
  <c r="V131" i="1" s="1"/>
  <c r="M143" i="1"/>
  <c r="M151" i="1"/>
  <c r="O151" i="1" s="1"/>
  <c r="Q151" i="1" s="1"/>
  <c r="V151" i="1" s="1"/>
  <c r="M152" i="1"/>
  <c r="O152" i="1" s="1"/>
  <c r="Q152" i="1" s="1"/>
  <c r="V152" i="1" s="1"/>
  <c r="M153" i="1"/>
  <c r="O153" i="1" s="1"/>
  <c r="Q153" i="1" s="1"/>
  <c r="V153" i="1" s="1"/>
  <c r="M154" i="1"/>
  <c r="O154" i="1" s="1"/>
  <c r="Q154" i="1" s="1"/>
  <c r="V154" i="1" s="1"/>
  <c r="M155" i="1"/>
  <c r="O155" i="1" s="1"/>
  <c r="Q155" i="1" s="1"/>
  <c r="V155" i="1" s="1"/>
  <c r="M167" i="1"/>
  <c r="O167" i="1" s="1"/>
  <c r="Q167" i="1" s="1"/>
  <c r="V167" i="1" s="1"/>
  <c r="M175" i="1"/>
  <c r="O175" i="1" s="1"/>
  <c r="Q175" i="1" s="1"/>
  <c r="V175" i="1" s="1"/>
  <c r="M176" i="1"/>
  <c r="O176" i="1" s="1"/>
  <c r="Q176" i="1" s="1"/>
  <c r="V176" i="1" s="1"/>
  <c r="M177" i="1"/>
  <c r="O177" i="1" s="1"/>
  <c r="Q177" i="1" s="1"/>
  <c r="V177" i="1" s="1"/>
  <c r="M178" i="1"/>
  <c r="O178" i="1" s="1"/>
  <c r="Q178" i="1" s="1"/>
  <c r="V178" i="1" s="1"/>
  <c r="M179" i="1"/>
  <c r="O179" i="1" s="1"/>
  <c r="Q179" i="1" s="1"/>
  <c r="V179" i="1" s="1"/>
  <c r="M191" i="1"/>
  <c r="O191" i="1" s="1"/>
  <c r="Q191" i="1" s="1"/>
  <c r="V191" i="1" s="1"/>
  <c r="M199" i="1"/>
  <c r="O199" i="1" s="1"/>
  <c r="M200" i="1"/>
  <c r="O200" i="1" s="1"/>
  <c r="Q200" i="1" s="1"/>
  <c r="V200" i="1" s="1"/>
  <c r="M201" i="1"/>
  <c r="O201" i="1" s="1"/>
  <c r="Q201" i="1" s="1"/>
  <c r="V201" i="1" s="1"/>
  <c r="M202" i="1"/>
  <c r="O202" i="1" s="1"/>
  <c r="Q202" i="1" s="1"/>
  <c r="V202" i="1" s="1"/>
  <c r="M203" i="1"/>
  <c r="O203" i="1" s="1"/>
  <c r="Q203" i="1" s="1"/>
  <c r="V203" i="1" s="1"/>
  <c r="M207" i="1"/>
  <c r="O207" i="1" s="1"/>
  <c r="Q207" i="1" s="1"/>
  <c r="V207" i="1" s="1"/>
  <c r="M215" i="1"/>
  <c r="M223" i="1"/>
  <c r="O223" i="1" s="1"/>
  <c r="Q223" i="1" s="1"/>
  <c r="V223" i="1" s="1"/>
  <c r="M224" i="1"/>
  <c r="O224" i="1" s="1"/>
  <c r="Q224" i="1" s="1"/>
  <c r="V224" i="1" s="1"/>
  <c r="M225" i="1"/>
  <c r="M226" i="1"/>
  <c r="O226" i="1" s="1"/>
  <c r="Q226" i="1" s="1"/>
  <c r="V226" i="1" s="1"/>
  <c r="M227" i="1"/>
  <c r="O227" i="1" s="1"/>
  <c r="Q227" i="1" s="1"/>
  <c r="V227" i="1" s="1"/>
  <c r="M231" i="1"/>
  <c r="O231" i="1" s="1"/>
  <c r="Q231" i="1" s="1"/>
  <c r="V231" i="1" s="1"/>
  <c r="M239" i="1"/>
  <c r="M247" i="1"/>
  <c r="O247" i="1" s="1"/>
  <c r="Q247" i="1" s="1"/>
  <c r="V247" i="1" s="1"/>
  <c r="M248" i="1"/>
  <c r="M255" i="1"/>
  <c r="O255" i="1" s="1"/>
  <c r="Q255" i="1" s="1"/>
  <c r="V255" i="1" s="1"/>
  <c r="M256" i="1"/>
  <c r="O256" i="1" s="1"/>
  <c r="Q256" i="1" s="1"/>
  <c r="V256" i="1" s="1"/>
  <c r="M263" i="1"/>
  <c r="O263" i="1" s="1"/>
  <c r="Q263" i="1" s="1"/>
  <c r="V263" i="1" s="1"/>
  <c r="M264" i="1"/>
  <c r="O264" i="1" s="1"/>
  <c r="Q264" i="1" s="1"/>
  <c r="V264" i="1" s="1"/>
  <c r="M271" i="1"/>
  <c r="O271" i="1" s="1"/>
  <c r="Q271" i="1" s="1"/>
  <c r="V271" i="1" s="1"/>
  <c r="M272" i="1"/>
  <c r="O272" i="1" s="1"/>
  <c r="Q272" i="1" s="1"/>
  <c r="V272" i="1" s="1"/>
  <c r="M287" i="1"/>
  <c r="O287" i="1" s="1"/>
  <c r="Q287" i="1" s="1"/>
  <c r="V287" i="1" s="1"/>
  <c r="M288" i="1"/>
  <c r="O288" i="1" s="1"/>
  <c r="Q288" i="1" s="1"/>
  <c r="V288" i="1" s="1"/>
  <c r="M289" i="1"/>
  <c r="O289" i="1" s="1"/>
  <c r="Q289" i="1" s="1"/>
  <c r="V289" i="1" s="1"/>
  <c r="M290" i="1"/>
  <c r="O290" i="1" s="1"/>
  <c r="Q290" i="1" s="1"/>
  <c r="V290" i="1" s="1"/>
  <c r="M296" i="1"/>
  <c r="O296" i="1" s="1"/>
  <c r="Q296" i="1" s="1"/>
  <c r="V296" i="1" s="1"/>
  <c r="M311" i="1"/>
  <c r="M312" i="1"/>
  <c r="O312" i="1" s="1"/>
  <c r="Q312" i="1" s="1"/>
  <c r="V312" i="1" s="1"/>
  <c r="M313" i="1"/>
  <c r="O313" i="1" s="1"/>
  <c r="Q313" i="1" s="1"/>
  <c r="V313" i="1" s="1"/>
  <c r="M314" i="1"/>
  <c r="O314" i="1" s="1"/>
  <c r="Q314" i="1" s="1"/>
  <c r="V314" i="1" s="1"/>
  <c r="M315" i="1"/>
  <c r="O315" i="1" s="1"/>
  <c r="Q315" i="1" s="1"/>
  <c r="V315" i="1" s="1"/>
  <c r="M316" i="1"/>
  <c r="O316" i="1" s="1"/>
  <c r="Q316" i="1" s="1"/>
  <c r="V316" i="1" s="1"/>
  <c r="M319" i="1"/>
  <c r="O319" i="1" s="1"/>
  <c r="Q319" i="1" s="1"/>
  <c r="V319" i="1" s="1"/>
  <c r="M320" i="1"/>
  <c r="O320" i="1" s="1"/>
  <c r="Q320" i="1" s="1"/>
  <c r="V320" i="1" s="1"/>
  <c r="M335" i="1"/>
  <c r="M336" i="1"/>
  <c r="O336" i="1" s="1"/>
  <c r="Q336" i="1" s="1"/>
  <c r="V336" i="1" s="1"/>
  <c r="M337" i="1"/>
  <c r="O337" i="1" s="1"/>
  <c r="Q337" i="1" s="1"/>
  <c r="V337" i="1" s="1"/>
  <c r="M338" i="1"/>
  <c r="O338" i="1" s="1"/>
  <c r="Q338" i="1" s="1"/>
  <c r="V338" i="1" s="1"/>
  <c r="M339" i="1"/>
  <c r="O339" i="1" s="1"/>
  <c r="Q339" i="1" s="1"/>
  <c r="V339" i="1" s="1"/>
  <c r="M343" i="1"/>
  <c r="O343" i="1" s="1"/>
  <c r="Q343" i="1" s="1"/>
  <c r="V343" i="1" s="1"/>
  <c r="M344" i="1"/>
  <c r="O344" i="1" s="1"/>
  <c r="Q344" i="1" s="1"/>
  <c r="V344" i="1" s="1"/>
  <c r="M359" i="1"/>
  <c r="O359" i="1" s="1"/>
  <c r="Q359" i="1" s="1"/>
  <c r="V359" i="1" s="1"/>
  <c r="M367" i="1"/>
  <c r="O367" i="1" s="1"/>
  <c r="Q367" i="1" s="1"/>
  <c r="V367" i="1" s="1"/>
  <c r="M368" i="1"/>
  <c r="O368" i="1" s="1"/>
  <c r="Q368" i="1" s="1"/>
  <c r="V368" i="1" s="1"/>
  <c r="O80" i="1"/>
  <c r="Q80" i="1" s="1"/>
  <c r="V80" i="1" s="1"/>
  <c r="O107" i="1"/>
  <c r="Q107" i="1" s="1"/>
  <c r="V107" i="1" s="1"/>
  <c r="O119" i="1"/>
  <c r="Q119" i="1" s="1"/>
  <c r="V119" i="1" s="1"/>
  <c r="O123" i="1"/>
  <c r="Q123" i="1" s="1"/>
  <c r="V123" i="1" s="1"/>
  <c r="O143" i="1"/>
  <c r="Q143" i="1" s="1"/>
  <c r="V143" i="1" s="1"/>
  <c r="O215" i="1"/>
  <c r="Q215" i="1" s="1"/>
  <c r="V215" i="1" s="1"/>
  <c r="O225" i="1"/>
  <c r="Q225" i="1" s="1"/>
  <c r="V225" i="1" s="1"/>
  <c r="O239" i="1"/>
  <c r="Q239" i="1" s="1"/>
  <c r="V239" i="1" s="1"/>
  <c r="O248" i="1"/>
  <c r="Q248" i="1" s="1"/>
  <c r="V248" i="1" s="1"/>
  <c r="O311" i="1"/>
  <c r="Q311" i="1" s="1"/>
  <c r="V311" i="1" s="1"/>
  <c r="O321" i="1"/>
  <c r="Q321" i="1" s="1"/>
  <c r="V321" i="1" s="1"/>
  <c r="O335" i="1"/>
  <c r="Q335" i="1" s="1"/>
  <c r="V335" i="1" s="1"/>
  <c r="O355" i="1"/>
  <c r="Q355" i="1" s="1"/>
  <c r="V355" i="1" s="1"/>
  <c r="Q199" i="1"/>
  <c r="V199" i="1" s="1"/>
  <c r="Q163" i="1"/>
  <c r="V163" i="1" s="1"/>
  <c r="Q122" i="1"/>
  <c r="V122" i="1" s="1"/>
  <c r="Q67" i="1"/>
  <c r="V67" i="1" s="1"/>
  <c r="Q34" i="1"/>
  <c r="V34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/>
  <c r="G33" i="1"/>
  <c r="H33" i="1" s="1"/>
  <c r="G34" i="1"/>
  <c r="H34" i="1" s="1"/>
  <c r="G35" i="1"/>
  <c r="H35" i="1" s="1"/>
  <c r="G36" i="1"/>
  <c r="H36" i="1" s="1"/>
  <c r="G37" i="1"/>
  <c r="H37" i="1"/>
  <c r="G38" i="1"/>
  <c r="H38" i="1" s="1"/>
  <c r="G39" i="1"/>
  <c r="H39" i="1" s="1"/>
  <c r="G40" i="1"/>
  <c r="H40" i="1" s="1"/>
  <c r="G41" i="1"/>
  <c r="H41" i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/>
  <c r="G48" i="1"/>
  <c r="H48" i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/>
  <c r="G57" i="1"/>
  <c r="H57" i="1" s="1"/>
  <c r="G58" i="1"/>
  <c r="H58" i="1" s="1"/>
  <c r="G59" i="1"/>
  <c r="H59" i="1" s="1"/>
  <c r="G60" i="1"/>
  <c r="H60" i="1" s="1"/>
  <c r="G61" i="1"/>
  <c r="H61" i="1"/>
  <c r="G62" i="1"/>
  <c r="H62" i="1" s="1"/>
  <c r="G63" i="1"/>
  <c r="H63" i="1" s="1"/>
  <c r="G64" i="1"/>
  <c r="H64" i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/>
  <c r="G88" i="1"/>
  <c r="H88" i="1"/>
  <c r="G89" i="1"/>
  <c r="H89" i="1" s="1"/>
  <c r="G90" i="1"/>
  <c r="H90" i="1" s="1"/>
  <c r="G91" i="1"/>
  <c r="H91" i="1" s="1"/>
  <c r="G92" i="1"/>
  <c r="H92" i="1" s="1"/>
  <c r="G93" i="1"/>
  <c r="H93" i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/>
  <c r="G102" i="1"/>
  <c r="H102" i="1" s="1"/>
  <c r="G103" i="1"/>
  <c r="H103" i="1"/>
  <c r="G104" i="1"/>
  <c r="H104" i="1" s="1"/>
  <c r="G105" i="1"/>
  <c r="H105" i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/>
  <c r="G113" i="1"/>
  <c r="H113" i="1" s="1"/>
  <c r="G114" i="1"/>
  <c r="H114" i="1" s="1"/>
  <c r="G115" i="1"/>
  <c r="H115" i="1" s="1"/>
  <c r="G116" i="1"/>
  <c r="H116" i="1"/>
  <c r="G117" i="1"/>
  <c r="H117" i="1" s="1"/>
  <c r="G118" i="1"/>
  <c r="H118" i="1" s="1"/>
  <c r="G119" i="1"/>
  <c r="H119" i="1"/>
  <c r="G120" i="1"/>
  <c r="H120" i="1" s="1"/>
  <c r="G121" i="1"/>
  <c r="H121" i="1" s="1"/>
  <c r="G122" i="1"/>
  <c r="H122" i="1" s="1"/>
  <c r="G123" i="1"/>
  <c r="H123" i="1" s="1"/>
  <c r="G124" i="1"/>
  <c r="H124" i="1"/>
  <c r="G125" i="1"/>
  <c r="H125" i="1" s="1"/>
  <c r="G126" i="1"/>
  <c r="H126" i="1" s="1"/>
  <c r="G127" i="1"/>
  <c r="H127" i="1" s="1"/>
  <c r="G128" i="1"/>
  <c r="H128" i="1" s="1"/>
  <c r="G129" i="1"/>
  <c r="H129" i="1"/>
  <c r="G130" i="1"/>
  <c r="H130" i="1" s="1"/>
  <c r="G131" i="1"/>
  <c r="H131" i="1" s="1"/>
  <c r="G132" i="1"/>
  <c r="H132" i="1" s="1"/>
  <c r="G133" i="1"/>
  <c r="H133" i="1"/>
  <c r="G134" i="1"/>
  <c r="H134" i="1" s="1"/>
  <c r="G135" i="1"/>
  <c r="H135" i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/>
  <c r="G149" i="1"/>
  <c r="H149" i="1" s="1"/>
  <c r="G150" i="1"/>
  <c r="H150" i="1" s="1"/>
  <c r="G151" i="1"/>
  <c r="H151" i="1" s="1"/>
  <c r="G152" i="1"/>
  <c r="H152" i="1" s="1"/>
  <c r="G153" i="1"/>
  <c r="H153" i="1"/>
  <c r="G154" i="1"/>
  <c r="H154" i="1" s="1"/>
  <c r="G155" i="1"/>
  <c r="H155" i="1" s="1"/>
  <c r="G156" i="1"/>
  <c r="H156" i="1" s="1"/>
  <c r="G157" i="1"/>
  <c r="H157" i="1" s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/>
  <c r="G176" i="1"/>
  <c r="H176" i="1" s="1"/>
  <c r="G177" i="1"/>
  <c r="H177" i="1" s="1"/>
  <c r="G178" i="1"/>
  <c r="H178" i="1" s="1"/>
  <c r="G179" i="1"/>
  <c r="H179" i="1"/>
  <c r="G180" i="1"/>
  <c r="H180" i="1" s="1"/>
  <c r="G181" i="1"/>
  <c r="H181" i="1" s="1"/>
  <c r="G182" i="1"/>
  <c r="H182" i="1" s="1"/>
  <c r="G183" i="1"/>
  <c r="H183" i="1" s="1"/>
  <c r="G184" i="1"/>
  <c r="H184" i="1"/>
  <c r="G185" i="1"/>
  <c r="H185" i="1" s="1"/>
  <c r="G186" i="1"/>
  <c r="H186" i="1" s="1"/>
  <c r="G187" i="1"/>
  <c r="H187" i="1" s="1"/>
  <c r="G188" i="1"/>
  <c r="H188" i="1" s="1"/>
  <c r="G189" i="1"/>
  <c r="H189" i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H203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/>
  <c r="G212" i="1"/>
  <c r="H212" i="1" s="1"/>
  <c r="G213" i="1"/>
  <c r="H213" i="1" s="1"/>
  <c r="G214" i="1"/>
  <c r="H214" i="1" s="1"/>
  <c r="G215" i="1"/>
  <c r="H215" i="1"/>
  <c r="G216" i="1"/>
  <c r="H216" i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24" i="1"/>
  <c r="H224" i="1" s="1"/>
  <c r="G225" i="1"/>
  <c r="H225" i="1" s="1"/>
  <c r="G226" i="1"/>
  <c r="H226" i="1" s="1"/>
  <c r="G227" i="1"/>
  <c r="H227" i="1" s="1"/>
  <c r="G228" i="1"/>
  <c r="H228" i="1" s="1"/>
  <c r="G229" i="1"/>
  <c r="H229" i="1" s="1"/>
  <c r="G230" i="1"/>
  <c r="H230" i="1" s="1"/>
  <c r="G231" i="1"/>
  <c r="H231" i="1"/>
  <c r="G232" i="1"/>
  <c r="H232" i="1" s="1"/>
  <c r="G233" i="1"/>
  <c r="H23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/>
  <c r="G240" i="1"/>
  <c r="H240" i="1"/>
  <c r="G241" i="1"/>
  <c r="H241" i="1" s="1"/>
  <c r="G242" i="1"/>
  <c r="H242" i="1" s="1"/>
  <c r="G243" i="1"/>
  <c r="H243" i="1" s="1"/>
  <c r="G244" i="1"/>
  <c r="H244" i="1"/>
  <c r="G245" i="1"/>
  <c r="H245" i="1" s="1"/>
  <c r="G246" i="1"/>
  <c r="H246" i="1" s="1"/>
  <c r="G247" i="1"/>
  <c r="H247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H257" i="1" s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5" i="1"/>
  <c r="H265" i="1" s="1"/>
  <c r="G266" i="1"/>
  <c r="H266" i="1" s="1"/>
  <c r="G267" i="1"/>
  <c r="H267" i="1"/>
  <c r="G268" i="1"/>
  <c r="H268" i="1" s="1"/>
  <c r="G269" i="1"/>
  <c r="H269" i="1" s="1"/>
  <c r="G270" i="1"/>
  <c r="H270" i="1" s="1"/>
  <c r="G271" i="1"/>
  <c r="H271" i="1"/>
  <c r="G272" i="1"/>
  <c r="H272" i="1" s="1"/>
  <c r="G273" i="1"/>
  <c r="H273" i="1" s="1"/>
  <c r="G274" i="1"/>
  <c r="H274" i="1" s="1"/>
  <c r="G275" i="1"/>
  <c r="H275" i="1"/>
  <c r="G276" i="1"/>
  <c r="H276" i="1"/>
  <c r="G277" i="1"/>
  <c r="H277" i="1" s="1"/>
  <c r="G278" i="1"/>
  <c r="H278" i="1" s="1"/>
  <c r="G279" i="1"/>
  <c r="H279" i="1"/>
  <c r="G280" i="1"/>
  <c r="H280" i="1"/>
  <c r="G281" i="1"/>
  <c r="H281" i="1" s="1"/>
  <c r="G282" i="1"/>
  <c r="H282" i="1" s="1"/>
  <c r="G283" i="1"/>
  <c r="H283" i="1" s="1"/>
  <c r="G284" i="1"/>
  <c r="H284" i="1"/>
  <c r="G285" i="1"/>
  <c r="H285" i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292" i="1"/>
  <c r="H292" i="1" s="1"/>
  <c r="G293" i="1"/>
  <c r="H293" i="1" s="1"/>
  <c r="G294" i="1"/>
  <c r="H294" i="1" s="1"/>
  <c r="G295" i="1"/>
  <c r="H295" i="1" s="1"/>
  <c r="G296" i="1"/>
  <c r="H296" i="1" s="1"/>
  <c r="G297" i="1"/>
  <c r="H297" i="1" s="1"/>
  <c r="G298" i="1"/>
  <c r="H298" i="1" s="1"/>
  <c r="G299" i="1"/>
  <c r="H299" i="1"/>
  <c r="G300" i="1"/>
  <c r="H300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/>
  <c r="G308" i="1"/>
  <c r="H308" i="1" s="1"/>
  <c r="G309" i="1"/>
  <c r="H309" i="1" s="1"/>
  <c r="G310" i="1"/>
  <c r="H310" i="1" s="1"/>
  <c r="G311" i="1"/>
  <c r="H311" i="1" s="1"/>
  <c r="G312" i="1"/>
  <c r="H312" i="1"/>
  <c r="G313" i="1"/>
  <c r="H313" i="1" s="1"/>
  <c r="G314" i="1"/>
  <c r="H314" i="1" s="1"/>
  <c r="G315" i="1"/>
  <c r="H315" i="1" s="1"/>
  <c r="G316" i="1"/>
  <c r="H316" i="1"/>
  <c r="G317" i="1"/>
  <c r="H317" i="1"/>
  <c r="G318" i="1"/>
  <c r="H318" i="1" s="1"/>
  <c r="G319" i="1"/>
  <c r="H319" i="1" s="1"/>
  <c r="G320" i="1"/>
  <c r="H320" i="1" s="1"/>
  <c r="G321" i="1"/>
  <c r="H321" i="1" s="1"/>
  <c r="G322" i="1"/>
  <c r="H322" i="1" s="1"/>
  <c r="G323" i="1"/>
  <c r="H323" i="1" s="1"/>
  <c r="G324" i="1"/>
  <c r="H324" i="1" s="1"/>
  <c r="G325" i="1"/>
  <c r="H325" i="1"/>
  <c r="G326" i="1"/>
  <c r="H326" i="1" s="1"/>
  <c r="G327" i="1"/>
  <c r="H327" i="1" s="1"/>
  <c r="G328" i="1"/>
  <c r="H328" i="1" s="1"/>
  <c r="G329" i="1"/>
  <c r="H329" i="1" s="1"/>
  <c r="G330" i="1"/>
  <c r="H330" i="1" s="1"/>
  <c r="G331" i="1"/>
  <c r="H331" i="1" s="1"/>
  <c r="G332" i="1"/>
  <c r="H332" i="1" s="1"/>
  <c r="G333" i="1"/>
  <c r="H333" i="1" s="1"/>
  <c r="G334" i="1"/>
  <c r="H334" i="1" s="1"/>
  <c r="G335" i="1"/>
  <c r="H335" i="1" s="1"/>
  <c r="G336" i="1"/>
  <c r="H336" i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H343" i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/>
  <c r="G354" i="1"/>
  <c r="H354" i="1" s="1"/>
  <c r="G355" i="1"/>
  <c r="H355" i="1" s="1"/>
  <c r="G356" i="1"/>
  <c r="H356" i="1" s="1"/>
  <c r="G357" i="1"/>
  <c r="H357" i="1"/>
  <c r="G358" i="1"/>
  <c r="H358" i="1" s="1"/>
  <c r="G359" i="1"/>
  <c r="H359" i="1"/>
  <c r="G360" i="1"/>
  <c r="H360" i="1" s="1"/>
  <c r="G361" i="1"/>
  <c r="H361" i="1" s="1"/>
  <c r="G362" i="1"/>
  <c r="H362" i="1" s="1"/>
  <c r="G363" i="1"/>
  <c r="H363" i="1"/>
  <c r="G364" i="1"/>
  <c r="H364" i="1" s="1"/>
  <c r="G365" i="1"/>
  <c r="H365" i="1" s="1"/>
  <c r="G366" i="1"/>
  <c r="H366" i="1" s="1"/>
  <c r="G367" i="1"/>
  <c r="H367" i="1"/>
  <c r="G368" i="1"/>
  <c r="H368" i="1" s="1"/>
  <c r="G369" i="1"/>
  <c r="H3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1" authorId="0" shapeId="0" xr:uid="{43206267-A5C6-454E-8354-DDC9ECE13DFF}">
      <text>
        <r>
          <rPr>
            <sz val="9"/>
            <color indexed="81"/>
            <rFont val="Tahoma"/>
            <family val="2"/>
          </rPr>
          <t>Incluye BCP + Bancos + Empresas Financieras</t>
        </r>
      </text>
    </comment>
    <comment ref="N3" authorId="0" shapeId="0" xr:uid="{22ED54A3-91D4-4E36-A613-B1C1E9ECB204}">
      <text>
        <r>
          <rPr>
            <sz val="9"/>
            <color indexed="81"/>
            <rFont val="Tahoma"/>
            <family val="2"/>
          </rPr>
          <t>Incluye: Depósitos de Ahorro MN+Depósitos a Plazo MN+Certificados de Depósitos MN+Pagarés emitidos por residentes</t>
        </r>
      </text>
    </comment>
    <comment ref="R3" authorId="0" shapeId="0" xr:uid="{D66AC28E-DF0E-4E3D-B3D9-7B257BBF04A3}">
      <text>
        <r>
          <rPr>
            <sz val="9"/>
            <color indexed="81"/>
            <rFont val="Tahoma"/>
            <family val="2"/>
          </rPr>
          <t>Incluye : Títulos y Valores Emitidos, Otras Obligaciones por Intermed.Financ., Bonos y Valores emitidos, Depósitos Restringidos.</t>
        </r>
      </text>
    </comment>
    <comment ref="A357" authorId="0" shapeId="0" xr:uid="{AB5AFA4D-27C0-4A11-A759-E7571149A54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8" authorId="0" shapeId="0" xr:uid="{D6BE9466-F9D7-46C6-B66B-9CE7212758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9" authorId="0" shapeId="0" xr:uid="{0C594833-4960-41EC-A6BB-D1BFA3584C0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0" authorId="0" shapeId="0" xr:uid="{11901A77-5A94-43E5-8B9D-DA667918C1D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1" authorId="0" shapeId="0" xr:uid="{7AE0658E-CA97-41A5-BA22-82C8A331457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2" authorId="0" shapeId="0" xr:uid="{0EEF1556-9862-48D4-9F5F-E238997B4C2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3" authorId="0" shapeId="0" xr:uid="{49A5AE0C-7672-4513-A5C1-9885D8F8E5F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4" authorId="0" shapeId="0" xr:uid="{18024EAD-D3B8-4E0D-ABFA-E6AA241EA8F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5" authorId="0" shapeId="0" xr:uid="{2C2669FF-87D9-4940-A3A9-6BCE6C6F28F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6" authorId="0" shapeId="0" xr:uid="{317A8B57-1BF1-4CAA-B60F-0F2280F6AE5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7" authorId="0" shapeId="0" xr:uid="{BEAA4185-0754-4B74-85BB-3726ECE64FF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8" authorId="0" shapeId="0" xr:uid="{9879752D-1BB1-484C-AF6F-752620094CD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9" authorId="0" shapeId="0" xr:uid="{9E0192F2-8CF4-4DED-84B5-E3CE24257E7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0" authorId="0" shapeId="0" xr:uid="{7E849DD1-4B07-4000-A595-A40A40F0639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1" authorId="0" shapeId="0" xr:uid="{A0F41AA6-6368-4713-855C-9DA37511B85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2" authorId="0" shapeId="0" xr:uid="{8CF78286-5963-4F7B-9606-A95FD1169C3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3" authorId="0" shapeId="0" xr:uid="{DEFDBEEE-5569-4247-AAE5-05B2713BE00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4" authorId="0" shapeId="0" xr:uid="{FF1CA4C7-240B-4FA2-BA5F-DD20C1828B8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5" authorId="0" shapeId="0" xr:uid="{CE0C105F-90D5-4E9E-A7AC-A854DC1D2A2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6" authorId="0" shapeId="0" xr:uid="{5A49A5E4-CECB-4ED5-9D4C-9E8FC11E184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7" authorId="0" shapeId="0" xr:uid="{F130E15E-BFAF-436C-822F-769AD1CF41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8" authorId="0" shapeId="0" xr:uid="{73C4F893-D118-4760-A14A-9435C7D1715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9" authorId="0" shapeId="0" xr:uid="{C28B70FD-F542-4C8C-BB49-C4850324188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0" authorId="0" shapeId="0" xr:uid="{2645A07B-74CD-43C4-8B9C-B08830E5003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1" authorId="0" shapeId="0" xr:uid="{75DF382C-ED0B-44CE-AAA4-AFD0B043455E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<sst xmlns="http://schemas.openxmlformats.org/spreadsheetml/2006/main" count="30" uniqueCount="29">
  <si>
    <t>Total AIN</t>
  </si>
  <si>
    <t>Crédito Neto - Resto Sistema Financiero</t>
  </si>
  <si>
    <t>Crédito - Sector Privado</t>
  </si>
  <si>
    <t>Crédito Neto - Resto Sector Público</t>
  </si>
  <si>
    <t>Crédito Neto - Gobierno Central</t>
  </si>
  <si>
    <t>Total Activos</t>
  </si>
  <si>
    <t>Activos Internos Netos (AIN)</t>
  </si>
  <si>
    <t>Activos Externos Netos (AEN)</t>
  </si>
  <si>
    <t>Año</t>
  </si>
  <si>
    <t>M2</t>
  </si>
  <si>
    <t>M1</t>
  </si>
  <si>
    <t>Depósitos en Cuenta Corriente</t>
  </si>
  <si>
    <t>Billetes y Monedas en Poder del Público</t>
  </si>
  <si>
    <t>Efectivo en Bancos y Financieras</t>
  </si>
  <si>
    <t>Billetes y Monedas en Circulación - M0</t>
  </si>
  <si>
    <t>Total Pasivos</t>
  </si>
  <si>
    <t>Capital y Reservas</t>
  </si>
  <si>
    <t>Activos y Pasivos No Clasificados</t>
  </si>
  <si>
    <t>Préstamos Externos M/L plazos</t>
  </si>
  <si>
    <t>M3</t>
  </si>
  <si>
    <t>Depósitos en Moneda Extranjera</t>
  </si>
  <si>
    <t>En millones de guaraníes</t>
  </si>
  <si>
    <t>Panorama Monetario</t>
  </si>
  <si>
    <t>Cuasidinero</t>
  </si>
  <si>
    <t>Otras Obligaciones</t>
  </si>
  <si>
    <t>ESTUDIOS ECOCÓMICOS</t>
  </si>
  <si>
    <t>GERENCIA DE ESTADÍSTICAS ECONÓMICAS</t>
  </si>
  <si>
    <t>Departamento de Estadísticas Macroeconómicas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</si>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</sst>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([$€]* #,##0.00_);_([$€]* \(#,##0.00\);_([$€]* &quot;-&quot;??_);_(@_)"/>
  </numFmts>
  <fonts count="25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12"/>
      <name val="Humanst521 BT"/>
      <family val="2"/>
    </font>
    <font>
      <sz val="10"/>
      <name val="Humanst521 BT"/>
      <family val="2"/>
    </font>
    <font>
      <i/>
      <sz val="12"/>
      <name val="Humanst521 BT"/>
      <family val="2"/>
    </font>
    <font>
      <sz val="10"/>
      <name val="MS Sans Serif"/>
    </font>
    <font>
      <sz val="8"/>
      <name val="Humanst521 BT"/>
      <family val="2"/>
    </font>
    <font>
      <sz val="9"/>
      <name val="Humanst521 BT"/>
      <family val="2"/>
    </font>
    <font>
      <sz val="10"/>
      <name val="Arial"/>
      <family val="2"/>
    </font>
    <font>
      <b/>
      <sz val="8"/>
      <name val="Humanst521 BT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Humanst521 BT"/>
      <family val="2"/>
    </font>
    <font>
      <b/>
      <sz val="9"/>
      <color theme="0"/>
      <name val="Humanst521 BT"/>
      <family val="2"/>
    </font>
    <font>
      <b/>
      <sz val="12"/>
      <color theme="0"/>
      <name val="Humanst521 BT"/>
      <family val="2"/>
    </font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F3051"/>
        <bgColor indexed="64"/>
      </patternFill>
    </fill>
    <fill>
      <patternFill patternType="solid">
        <fgColor rgb="FF00285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5" fontId="1" fillId="0" borderId="0" applyNumberFormat="0" applyFill="0" applyBorder="0" applyAlignment="0" applyProtection="0"/>
    <xf numFmtId="0" fontId="5" fillId="0" borderId="0"/>
    <xf numFmtId="0" fontId="8" fillId="0" borderId="0" applyNumberFormat="0" applyFill="0" applyBorder="0" applyAlignment="0" applyProtection="0"/>
    <xf numFmtId="164" fontId="15" fillId="0" borderId="0" applyFont="0" applyFill="0" applyBorder="0" applyAlignment="0" applyProtection="0"/>
    <xf numFmtId="0" fontId="8" fillId="0" borderId="0" applyProtection="0">
      <protection locked="0"/>
    </xf>
    <xf numFmtId="37" fontId="17" fillId="0" borderId="0"/>
  </cellStyleXfs>
  <cellXfs count="55">
    <xf numFmtId="0" fontId="0" fillId="0" borderId="0" xfId="0"/>
    <xf numFmtId="165" fontId="2" fillId="0" borderId="0" xfId="1" applyFont="1" applyBorder="1"/>
    <xf numFmtId="165" fontId="1" fillId="0" borderId="0" xfId="1"/>
    <xf numFmtId="165" fontId="3" fillId="0" borderId="0" xfId="1" applyFont="1"/>
    <xf numFmtId="0" fontId="4" fillId="0" borderId="0" xfId="1" applyNumberFormat="1" applyFont="1" applyBorder="1"/>
    <xf numFmtId="17" fontId="6" fillId="0" borderId="10" xfId="1" applyNumberFormat="1" applyFont="1" applyBorder="1" applyAlignment="1">
      <alignment horizontal="left"/>
    </xf>
    <xf numFmtId="0" fontId="2" fillId="4" borderId="0" xfId="5" applyFont="1" applyFill="1" applyAlignment="1" applyProtection="1">
      <alignment wrapText="1"/>
    </xf>
    <xf numFmtId="0" fontId="20" fillId="0" borderId="0" xfId="0" applyFont="1"/>
    <xf numFmtId="17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4" borderId="0" xfId="5" applyFont="1" applyFill="1" applyAlignment="1" applyProtection="1">
      <alignment wrapText="1"/>
    </xf>
    <xf numFmtId="164" fontId="6" fillId="0" borderId="4" xfId="4" applyFont="1" applyBorder="1" applyAlignment="1">
      <alignment horizontal="right"/>
    </xf>
    <xf numFmtId="164" fontId="6" fillId="0" borderId="0" xfId="4" applyFont="1" applyBorder="1" applyAlignment="1">
      <alignment horizontal="right"/>
    </xf>
    <xf numFmtId="164" fontId="9" fillId="0" borderId="0" xfId="4" applyFont="1" applyBorder="1" applyAlignment="1">
      <alignment horizontal="right"/>
    </xf>
    <xf numFmtId="164" fontId="9" fillId="2" borderId="10" xfId="4" applyFont="1" applyFill="1" applyBorder="1" applyAlignment="1"/>
    <xf numFmtId="164" fontId="6" fillId="0" borderId="4" xfId="4" applyFont="1" applyFill="1" applyBorder="1" applyAlignment="1">
      <alignment horizontal="right"/>
    </xf>
    <xf numFmtId="164" fontId="9" fillId="0" borderId="0" xfId="4" applyFont="1" applyFill="1" applyBorder="1" applyAlignment="1">
      <alignment horizontal="right"/>
    </xf>
    <xf numFmtId="164" fontId="6" fillId="0" borderId="0" xfId="4" applyFont="1" applyFill="1" applyBorder="1" applyAlignment="1">
      <alignment horizontal="right"/>
    </xf>
    <xf numFmtId="164" fontId="9" fillId="0" borderId="0" xfId="4" applyFont="1" applyBorder="1" applyAlignment="1"/>
    <xf numFmtId="164" fontId="6" fillId="0" borderId="5" xfId="4" applyFont="1" applyBorder="1" applyAlignment="1">
      <alignment horizontal="center"/>
    </xf>
    <xf numFmtId="164" fontId="6" fillId="0" borderId="5" xfId="4" applyFont="1" applyFill="1" applyBorder="1" applyAlignment="1">
      <alignment horizontal="center"/>
    </xf>
    <xf numFmtId="17" fontId="6" fillId="0" borderId="13" xfId="1" applyNumberFormat="1" applyFont="1" applyBorder="1" applyAlignment="1">
      <alignment horizontal="left"/>
    </xf>
    <xf numFmtId="164" fontId="6" fillId="0" borderId="14" xfId="4" applyFont="1" applyFill="1" applyBorder="1" applyAlignment="1">
      <alignment horizontal="right"/>
    </xf>
    <xf numFmtId="164" fontId="6" fillId="0" borderId="12" xfId="4" applyFont="1" applyFill="1" applyBorder="1" applyAlignment="1">
      <alignment horizontal="right"/>
    </xf>
    <xf numFmtId="164" fontId="9" fillId="0" borderId="12" xfId="4" applyFont="1" applyFill="1" applyBorder="1" applyAlignment="1">
      <alignment horizontal="right"/>
    </xf>
    <xf numFmtId="164" fontId="9" fillId="2" borderId="13" xfId="4" applyFont="1" applyFill="1" applyBorder="1" applyAlignment="1"/>
    <xf numFmtId="164" fontId="9" fillId="0" borderId="12" xfId="4" applyFont="1" applyBorder="1" applyAlignment="1">
      <alignment horizontal="right"/>
    </xf>
    <xf numFmtId="164" fontId="9" fillId="0" borderId="12" xfId="4" applyFont="1" applyBorder="1" applyAlignment="1"/>
    <xf numFmtId="164" fontId="6" fillId="0" borderId="15" xfId="4" applyFont="1" applyFill="1" applyBorder="1" applyAlignment="1">
      <alignment horizontal="center"/>
    </xf>
    <xf numFmtId="37" fontId="7" fillId="0" borderId="0" xfId="6" applyFont="1" applyAlignment="1">
      <alignment horizontal="center" vertical="top" wrapText="1"/>
    </xf>
    <xf numFmtId="37" fontId="18" fillId="4" borderId="0" xfId="6" applyFont="1" applyFill="1" applyAlignment="1">
      <alignment horizontal="center"/>
    </xf>
    <xf numFmtId="37" fontId="19" fillId="4" borderId="0" xfId="6" applyFont="1" applyFill="1" applyAlignment="1">
      <alignment horizontal="center"/>
    </xf>
    <xf numFmtId="37" fontId="21" fillId="0" borderId="0" xfId="6" applyFont="1" applyAlignment="1">
      <alignment horizontal="center"/>
    </xf>
    <xf numFmtId="17" fontId="22" fillId="0" borderId="0" xfId="0" applyNumberFormat="1" applyFont="1" applyAlignment="1">
      <alignment horizontal="center" vertical="center"/>
    </xf>
    <xf numFmtId="165" fontId="12" fillId="3" borderId="2" xfId="1" applyFont="1" applyFill="1" applyBorder="1" applyAlignment="1">
      <alignment horizontal="center" vertical="center" wrapText="1"/>
    </xf>
    <xf numFmtId="165" fontId="12" fillId="3" borderId="0" xfId="1" applyFont="1" applyFill="1" applyBorder="1" applyAlignment="1">
      <alignment horizontal="center" vertical="center" wrapText="1"/>
    </xf>
    <xf numFmtId="165" fontId="12" fillId="3" borderId="7" xfId="1" applyFont="1" applyFill="1" applyBorder="1" applyAlignment="1">
      <alignment horizontal="center" vertical="center" wrapText="1"/>
    </xf>
    <xf numFmtId="165" fontId="12" fillId="3" borderId="3" xfId="1" applyFont="1" applyFill="1" applyBorder="1" applyAlignment="1">
      <alignment horizontal="center" vertical="center" wrapText="1"/>
    </xf>
    <xf numFmtId="165" fontId="12" fillId="3" borderId="5" xfId="1" applyFont="1" applyFill="1" applyBorder="1" applyAlignment="1">
      <alignment horizontal="center" vertical="center" wrapText="1"/>
    </xf>
    <xf numFmtId="165" fontId="12" fillId="3" borderId="8" xfId="1" applyFont="1" applyFill="1" applyBorder="1" applyAlignment="1">
      <alignment horizontal="center" vertical="center" wrapText="1"/>
    </xf>
    <xf numFmtId="0" fontId="14" fillId="3" borderId="0" xfId="1" applyNumberFormat="1" applyFont="1" applyFill="1" applyBorder="1" applyAlignment="1">
      <alignment horizontal="center"/>
    </xf>
    <xf numFmtId="165" fontId="12" fillId="3" borderId="9" xfId="1" applyFont="1" applyFill="1" applyBorder="1" applyAlignment="1">
      <alignment horizontal="center" vertical="center" wrapText="1"/>
    </xf>
    <xf numFmtId="165" fontId="12" fillId="3" borderId="10" xfId="1" applyFont="1" applyFill="1" applyBorder="1" applyAlignment="1">
      <alignment horizontal="center" vertical="center" wrapText="1"/>
    </xf>
    <xf numFmtId="165" fontId="12" fillId="3" borderId="11" xfId="1" applyFont="1" applyFill="1" applyBorder="1" applyAlignment="1">
      <alignment horizontal="center" vertical="center" wrapText="1"/>
    </xf>
    <xf numFmtId="165" fontId="12" fillId="3" borderId="1" xfId="1" applyFont="1" applyFill="1" applyBorder="1" applyAlignment="1">
      <alignment horizontal="center" vertical="center" wrapText="1"/>
    </xf>
    <xf numFmtId="165" fontId="12" fillId="3" borderId="4" xfId="1" applyFont="1" applyFill="1" applyBorder="1" applyAlignment="1">
      <alignment horizontal="center" vertical="center" wrapText="1"/>
    </xf>
    <xf numFmtId="165" fontId="12" fillId="3" borderId="6" xfId="1" applyFont="1" applyFill="1" applyBorder="1" applyAlignment="1">
      <alignment horizontal="center" vertical="center" wrapText="1"/>
    </xf>
    <xf numFmtId="0" fontId="12" fillId="3" borderId="9" xfId="1" applyNumberFormat="1" applyFont="1" applyFill="1" applyBorder="1" applyAlignment="1">
      <alignment horizontal="center" vertical="center" wrapText="1"/>
    </xf>
    <xf numFmtId="0" fontId="12" fillId="3" borderId="10" xfId="1" applyNumberFormat="1" applyFont="1" applyFill="1" applyBorder="1" applyAlignment="1">
      <alignment horizontal="center" vertical="center" wrapText="1"/>
    </xf>
    <xf numFmtId="0" fontId="10" fillId="3" borderId="11" xfId="3" applyFont="1" applyFill="1" applyBorder="1" applyAlignment="1">
      <alignment horizontal="center" vertical="center" wrapText="1"/>
    </xf>
    <xf numFmtId="0" fontId="10" fillId="3" borderId="6" xfId="3" applyFont="1" applyFill="1" applyBorder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1" fillId="3" borderId="0" xfId="3" applyFont="1" applyFill="1" applyBorder="1" applyAlignment="1">
      <alignment horizontal="center" vertical="center" wrapText="1"/>
    </xf>
    <xf numFmtId="0" fontId="10" fillId="3" borderId="0" xfId="3" applyFont="1" applyFill="1" applyBorder="1" applyAlignment="1">
      <alignment horizontal="center" vertical="center" wrapText="1"/>
    </xf>
  </cellXfs>
  <cellStyles count="7">
    <cellStyle name="Millares [0]" xfId="4" builtinId="6"/>
    <cellStyle name="Normal" xfId="0" builtinId="0"/>
    <cellStyle name="Normal 2 14 2" xfId="6" xr:uid="{6E3843D0-EF1D-4EF6-9E91-693FDDE3DB70}"/>
    <cellStyle name="Normal 2 2 90" xfId="1" xr:uid="{E64016D7-5C15-4C24-A957-B1E6D5AA11E6}"/>
    <cellStyle name="Normal 224 3" xfId="2" xr:uid="{0B29AD47-737C-45F3-8158-7B3693C024AD}"/>
    <cellStyle name="Normal 86 42" xfId="3" xr:uid="{1B091261-0BD0-4750-BDA0-9AAA2AC603AB}"/>
    <cellStyle name="Normal_BG-bcos-Jul-2001" xfId="5" xr:uid="{1961BB79-C67D-4D1B-B613-653520498F28}"/>
  </cellStyles>
  <dxfs count="0"/>
  <tableStyles count="0" defaultTableStyle="TableStyleMedium2" defaultPivotStyle="PivotStyleLight16"/>
  <colors>
    <mruColors>
      <color rgb="FF0F3051"/>
      <color rgb="FF061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41D9367F-960F-4744-B83E-28D9D10F7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2489" y="343248"/>
          <a:ext cx="1480907" cy="1488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0430E-EA11-42E1-A443-778901425201}">
  <dimension ref="A1:J27"/>
  <sheetViews>
    <sheetView showGridLines="0" tabSelected="1" zoomScale="88" workbookViewId="0"/>
  </sheetViews>
  <sheetFormatPr baseColWidth="10" defaultRowHeight="14.4" x14ac:dyDescent="0.3"/>
  <sheetData>
    <row r="1" spans="1:10" ht="15.6" x14ac:dyDescent="0.3">
      <c r="A1" s="6"/>
      <c r="B1" s="6"/>
      <c r="C1" s="6"/>
      <c r="D1" s="6"/>
      <c r="E1" s="6"/>
      <c r="F1" s="6"/>
      <c r="G1" s="6"/>
      <c r="H1" s="6"/>
      <c r="I1" s="6"/>
      <c r="J1" s="6"/>
    </row>
    <row r="2" spans="1:10" ht="15.6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6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.6" x14ac:dyDescent="0.3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ht="15.6" x14ac:dyDescent="0.3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 ht="15.6" x14ac:dyDescent="0.3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 ht="15.6" x14ac:dyDescent="0.3">
      <c r="A7" s="6"/>
      <c r="B7" s="6"/>
      <c r="C7" s="6"/>
      <c r="D7" s="6"/>
      <c r="E7" s="6"/>
      <c r="F7" s="6"/>
      <c r="G7" s="6"/>
      <c r="H7" s="6"/>
      <c r="I7" s="6"/>
      <c r="J7" s="6"/>
    </row>
    <row r="8" spans="1:10" ht="15.6" x14ac:dyDescent="0.3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6" x14ac:dyDescent="0.3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0" ht="15.6" x14ac:dyDescent="0.3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pans="1:10" ht="15.6" x14ac:dyDescent="0.3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pans="1:10" ht="25.2" x14ac:dyDescent="0.45">
      <c r="A12" s="30" t="s">
        <v>25</v>
      </c>
      <c r="B12" s="30"/>
      <c r="C12" s="30"/>
      <c r="D12" s="30"/>
      <c r="E12" s="30"/>
      <c r="F12" s="30"/>
      <c r="G12" s="30"/>
      <c r="H12" s="30"/>
      <c r="I12" s="30"/>
      <c r="J12" s="30"/>
    </row>
    <row r="13" spans="1:10" ht="20.399999999999999" x14ac:dyDescent="0.35">
      <c r="A13" s="31" t="s">
        <v>26</v>
      </c>
      <c r="B13" s="31"/>
      <c r="C13" s="31"/>
      <c r="D13" s="31"/>
      <c r="E13" s="31"/>
      <c r="F13" s="31"/>
      <c r="G13" s="31"/>
      <c r="H13" s="31"/>
      <c r="I13" s="31"/>
      <c r="J13" s="31"/>
    </row>
    <row r="14" spans="1:10" ht="20.399999999999999" x14ac:dyDescent="0.35">
      <c r="A14" s="31" t="s">
        <v>27</v>
      </c>
      <c r="B14" s="31"/>
      <c r="C14" s="31"/>
      <c r="D14" s="31"/>
      <c r="E14" s="31"/>
      <c r="F14" s="31"/>
      <c r="G14" s="31"/>
      <c r="H14" s="31"/>
      <c r="I14" s="31"/>
      <c r="J14" s="31"/>
    </row>
    <row r="15" spans="1:10" ht="15.6" x14ac:dyDescent="0.3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spans="1:10" ht="15.6" x14ac:dyDescent="0.3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x14ac:dyDescent="0.3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ht="22.8" x14ac:dyDescent="0.4">
      <c r="A18" s="32" t="s">
        <v>22</v>
      </c>
      <c r="B18" s="32"/>
      <c r="C18" s="32"/>
      <c r="D18" s="32"/>
      <c r="E18" s="32"/>
      <c r="F18" s="32"/>
      <c r="G18" s="32"/>
      <c r="H18" s="32"/>
      <c r="I18" s="32"/>
      <c r="J18" s="32"/>
    </row>
    <row r="19" spans="1:10" x14ac:dyDescent="0.3">
      <c r="A19" s="7"/>
      <c r="B19" s="7"/>
      <c r="C19" s="7"/>
      <c r="D19" s="33" cm="1">
        <f t="array" ref="D19">INDEX(Datos!A:A,COUNT(Datos!A:A)+5)</f>
        <v>46113</v>
      </c>
      <c r="E19" s="33"/>
      <c r="F19" s="33"/>
      <c r="G19" s="33"/>
      <c r="H19" s="7"/>
      <c r="I19" s="7"/>
      <c r="J19" s="7"/>
    </row>
    <row r="20" spans="1:10" x14ac:dyDescent="0.3">
      <c r="A20" s="7"/>
      <c r="B20" s="7"/>
      <c r="C20" s="7"/>
      <c r="D20" s="33"/>
      <c r="E20" s="33"/>
      <c r="F20" s="33"/>
      <c r="G20" s="33"/>
      <c r="H20" s="7"/>
      <c r="I20" s="7"/>
      <c r="J20" s="7"/>
    </row>
    <row r="21" spans="1:10" x14ac:dyDescent="0.3">
      <c r="A21" s="7"/>
      <c r="B21" s="7"/>
      <c r="C21" s="7"/>
      <c r="D21" s="33"/>
      <c r="E21" s="33"/>
      <c r="F21" s="33"/>
      <c r="G21" s="33"/>
      <c r="H21" s="7"/>
      <c r="I21" s="7"/>
      <c r="J21" s="7"/>
    </row>
    <row r="22" spans="1:10" ht="25.2" x14ac:dyDescent="0.3">
      <c r="A22" s="7"/>
      <c r="B22" s="7"/>
      <c r="C22" s="7"/>
      <c r="D22" s="8"/>
      <c r="E22" s="9"/>
      <c r="F22" s="9"/>
      <c r="G22" s="9"/>
      <c r="H22" s="7"/>
      <c r="I22" s="7"/>
      <c r="J22" s="7"/>
    </row>
    <row r="23" spans="1:10" x14ac:dyDescent="0.3">
      <c r="A23" s="29" t="s">
        <v>28</v>
      </c>
      <c r="B23" s="29"/>
      <c r="C23" s="29"/>
      <c r="D23" s="29"/>
      <c r="E23" s="29"/>
      <c r="F23" s="29"/>
      <c r="G23" s="29"/>
      <c r="H23" s="29"/>
      <c r="I23" s="29"/>
      <c r="J23" s="29"/>
    </row>
    <row r="24" spans="1:10" x14ac:dyDescent="0.3">
      <c r="A24" s="29"/>
      <c r="B24" s="29"/>
      <c r="C24" s="29"/>
      <c r="D24" s="29"/>
      <c r="E24" s="29"/>
      <c r="F24" s="29"/>
      <c r="G24" s="29"/>
      <c r="H24" s="29"/>
      <c r="I24" s="29"/>
      <c r="J24" s="29"/>
    </row>
    <row r="25" spans="1:10" x14ac:dyDescent="0.3">
      <c r="A25" s="29"/>
      <c r="B25" s="29"/>
      <c r="C25" s="29"/>
      <c r="D25" s="29"/>
      <c r="E25" s="29"/>
      <c r="F25" s="29"/>
      <c r="G25" s="29"/>
      <c r="H25" s="29"/>
      <c r="I25" s="29"/>
      <c r="J25" s="29"/>
    </row>
    <row r="26" spans="1:10" x14ac:dyDescent="0.3">
      <c r="A26" s="29"/>
      <c r="B26" s="29"/>
      <c r="C26" s="29"/>
      <c r="D26" s="29"/>
      <c r="E26" s="29"/>
      <c r="F26" s="29"/>
      <c r="G26" s="29"/>
      <c r="H26" s="29"/>
      <c r="I26" s="29"/>
      <c r="J26" s="29"/>
    </row>
    <row r="27" spans="1:10" ht="15.6" x14ac:dyDescent="0.3">
      <c r="A27" s="10"/>
      <c r="B27" s="10"/>
      <c r="C27" s="10"/>
      <c r="D27" s="10"/>
      <c r="E27" s="10"/>
      <c r="F27" s="10"/>
      <c r="G27" s="10"/>
      <c r="H27" s="10"/>
      <c r="I27" s="10"/>
      <c r="J27" s="10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DFBA-961E-4FD6-AD95-73A07C5E3984}">
  <sheetPr>
    <pageSetUpPr fitToPage="1"/>
  </sheetPr>
  <dimension ref="A1:V381"/>
  <sheetViews>
    <sheetView showGridLines="0" zoomScale="85" zoomScaleNormal="85" zoomScaleSheetLayoutView="100" workbookViewId="0">
      <pane xSplit="1" ySplit="5" topLeftCell="F358" activePane="bottomRight" state="frozen"/>
      <selection activeCell="J378" sqref="J378"/>
      <selection pane="topRight" activeCell="J378" sqref="J378"/>
      <selection pane="bottomLeft" activeCell="J378" sqref="J378"/>
      <selection pane="bottomRight" activeCell="U380" sqref="U380"/>
    </sheetView>
  </sheetViews>
  <sheetFormatPr baseColWidth="10" defaultColWidth="12" defaultRowHeight="15.6" outlineLevelCol="1" x14ac:dyDescent="0.3"/>
  <cols>
    <col min="1" max="1" width="13.5546875" style="4" customWidth="1"/>
    <col min="2" max="6" width="13.5546875" style="3" customWidth="1" outlineLevel="1"/>
    <col min="7" max="7" width="13.5546875" style="1" customWidth="1" outlineLevel="1"/>
    <col min="8" max="8" width="13.5546875" style="3" customWidth="1"/>
    <col min="9" max="11" width="13.5546875" style="2" customWidth="1" outlineLevel="1"/>
    <col min="12" max="21" width="13.5546875" style="1" customWidth="1" outlineLevel="1"/>
    <col min="22" max="22" width="13.5546875" style="1" customWidth="1"/>
    <col min="23" max="23" width="12.77734375" style="1" customWidth="1"/>
    <col min="24" max="16384" width="12" style="1"/>
  </cols>
  <sheetData>
    <row r="1" spans="1:22" ht="15.75" customHeight="1" x14ac:dyDescent="0.3">
      <c r="A1" s="40" t="s">
        <v>22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</row>
    <row r="2" spans="1:22" ht="15.75" customHeight="1" thickBot="1" x14ac:dyDescent="0.35">
      <c r="A2" s="40" t="s">
        <v>21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2" s="3" customFormat="1" ht="15" customHeight="1" x14ac:dyDescent="0.25">
      <c r="A3" s="47" t="s">
        <v>8</v>
      </c>
      <c r="B3" s="44" t="s">
        <v>7</v>
      </c>
      <c r="C3" s="34" t="s">
        <v>6</v>
      </c>
      <c r="D3" s="51"/>
      <c r="E3" s="51"/>
      <c r="F3" s="51"/>
      <c r="G3" s="51"/>
      <c r="H3" s="41" t="s">
        <v>5</v>
      </c>
      <c r="I3" s="44" t="s">
        <v>14</v>
      </c>
      <c r="J3" s="34" t="s">
        <v>13</v>
      </c>
      <c r="K3" s="34" t="s">
        <v>12</v>
      </c>
      <c r="L3" s="34" t="s">
        <v>11</v>
      </c>
      <c r="M3" s="34" t="s">
        <v>10</v>
      </c>
      <c r="N3" s="34" t="s">
        <v>23</v>
      </c>
      <c r="O3" s="34" t="s">
        <v>9</v>
      </c>
      <c r="P3" s="34" t="s">
        <v>20</v>
      </c>
      <c r="Q3" s="34" t="s">
        <v>19</v>
      </c>
      <c r="R3" s="34" t="s">
        <v>24</v>
      </c>
      <c r="S3" s="34" t="s">
        <v>18</v>
      </c>
      <c r="T3" s="34" t="s">
        <v>17</v>
      </c>
      <c r="U3" s="37" t="s">
        <v>16</v>
      </c>
      <c r="V3" s="41" t="s">
        <v>15</v>
      </c>
    </row>
    <row r="4" spans="1:22" s="3" customFormat="1" ht="18" customHeight="1" x14ac:dyDescent="0.25">
      <c r="A4" s="48"/>
      <c r="B4" s="45"/>
      <c r="C4" s="52" t="s">
        <v>4</v>
      </c>
      <c r="D4" s="52" t="s">
        <v>3</v>
      </c>
      <c r="E4" s="52" t="s">
        <v>2</v>
      </c>
      <c r="F4" s="52" t="s">
        <v>1</v>
      </c>
      <c r="G4" s="35" t="s">
        <v>0</v>
      </c>
      <c r="H4" s="42"/>
      <c r="I4" s="4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8"/>
      <c r="V4" s="42"/>
    </row>
    <row r="5" spans="1:22" s="3" customFormat="1" ht="20.25" customHeight="1" thickBot="1" x14ac:dyDescent="0.3">
      <c r="A5" s="49"/>
      <c r="B5" s="50"/>
      <c r="C5" s="53"/>
      <c r="D5" s="53"/>
      <c r="E5" s="53"/>
      <c r="F5" s="53"/>
      <c r="G5" s="54"/>
      <c r="H5" s="49"/>
      <c r="I5" s="4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9"/>
      <c r="V5" s="43"/>
    </row>
    <row r="6" spans="1:22" ht="13.95" customHeight="1" x14ac:dyDescent="0.3">
      <c r="A6" s="5">
        <v>34700</v>
      </c>
      <c r="B6" s="11">
        <v>2286693.5055482644</v>
      </c>
      <c r="C6" s="12">
        <v>498132.95799999987</v>
      </c>
      <c r="D6" s="12">
        <v>196335.09900000002</v>
      </c>
      <c r="E6" s="12">
        <v>3322221.0519999997</v>
      </c>
      <c r="F6" s="12">
        <v>21253.485000000001</v>
      </c>
      <c r="G6" s="13">
        <f t="shared" ref="G6:G69" si="0">SUM(C6:F6)</f>
        <v>4037942.5939999996</v>
      </c>
      <c r="H6" s="14">
        <f t="shared" ref="H6:H69" si="1">B6+G6</f>
        <v>6324636.0995482635</v>
      </c>
      <c r="I6" s="15">
        <v>706516</v>
      </c>
      <c r="J6" s="12">
        <v>75678.752000000008</v>
      </c>
      <c r="K6" s="16">
        <f>I6-J6</f>
        <v>630837.24800000002</v>
      </c>
      <c r="L6" s="12">
        <v>516076.33200000011</v>
      </c>
      <c r="M6" s="13">
        <f>K6+L6</f>
        <v>1146913.58</v>
      </c>
      <c r="N6" s="17">
        <v>1488060.5719999999</v>
      </c>
      <c r="O6" s="18">
        <f>M6+N6</f>
        <v>2634974.1519999998</v>
      </c>
      <c r="P6" s="12">
        <v>1280408.1869999999</v>
      </c>
      <c r="Q6" s="13">
        <f t="shared" ref="Q6:Q69" si="2">O6+P6</f>
        <v>3915382.3389999997</v>
      </c>
      <c r="R6" s="12">
        <v>64223.474999999999</v>
      </c>
      <c r="S6" s="12">
        <v>269456.68699999998</v>
      </c>
      <c r="T6" s="12">
        <v>819735.31054826395</v>
      </c>
      <c r="U6" s="19">
        <v>1255838.2880000002</v>
      </c>
      <c r="V6" s="14">
        <f t="shared" ref="V6:V69" si="3">Q6+R6+S6+T6+U6</f>
        <v>6324636.0995482635</v>
      </c>
    </row>
    <row r="7" spans="1:22" ht="13.95" customHeight="1" x14ac:dyDescent="0.3">
      <c r="A7" s="5">
        <v>34731</v>
      </c>
      <c r="B7" s="11">
        <v>2259257.4513581442</v>
      </c>
      <c r="C7" s="12">
        <v>500031.07799999975</v>
      </c>
      <c r="D7" s="12">
        <v>185836.59399999998</v>
      </c>
      <c r="E7" s="12">
        <v>3489693.9030000004</v>
      </c>
      <c r="F7" s="12">
        <v>27492.805</v>
      </c>
      <c r="G7" s="13">
        <f t="shared" si="0"/>
        <v>4203054.38</v>
      </c>
      <c r="H7" s="14">
        <f t="shared" si="1"/>
        <v>6462311.8313581441</v>
      </c>
      <c r="I7" s="15">
        <v>711993</v>
      </c>
      <c r="J7" s="12">
        <v>69861.708999999988</v>
      </c>
      <c r="K7" s="16">
        <f t="shared" ref="K7:K70" si="4">I7-J7</f>
        <v>642131.29099999997</v>
      </c>
      <c r="L7" s="12">
        <v>530732.84700000007</v>
      </c>
      <c r="M7" s="13">
        <f t="shared" ref="M7:M70" si="5">K7+L7</f>
        <v>1172864.138</v>
      </c>
      <c r="N7" s="17">
        <v>1488209.5449999999</v>
      </c>
      <c r="O7" s="18">
        <f t="shared" ref="O7:O70" si="6">M7+N7</f>
        <v>2661073.6830000002</v>
      </c>
      <c r="P7" s="12">
        <v>1273048.872</v>
      </c>
      <c r="Q7" s="13">
        <f t="shared" si="2"/>
        <v>3934122.5550000002</v>
      </c>
      <c r="R7" s="12">
        <v>72706.823999999993</v>
      </c>
      <c r="S7" s="12">
        <v>268620.11599999998</v>
      </c>
      <c r="T7" s="12">
        <v>909717.8143581464</v>
      </c>
      <c r="U7" s="19">
        <v>1277144.5219999999</v>
      </c>
      <c r="V7" s="14">
        <f t="shared" si="3"/>
        <v>6462311.8313581459</v>
      </c>
    </row>
    <row r="8" spans="1:22" ht="13.95" customHeight="1" x14ac:dyDescent="0.3">
      <c r="A8" s="5">
        <v>34759</v>
      </c>
      <c r="B8" s="11">
        <v>2279602.1939753843</v>
      </c>
      <c r="C8" s="12">
        <v>478155.73400000005</v>
      </c>
      <c r="D8" s="12">
        <v>185231.06</v>
      </c>
      <c r="E8" s="12">
        <v>3602310.4380000001</v>
      </c>
      <c r="F8" s="12">
        <v>25144.413</v>
      </c>
      <c r="G8" s="13">
        <f t="shared" si="0"/>
        <v>4290841.6449999996</v>
      </c>
      <c r="H8" s="14">
        <f t="shared" si="1"/>
        <v>6570443.8389753839</v>
      </c>
      <c r="I8" s="15">
        <v>750958</v>
      </c>
      <c r="J8" s="12">
        <v>57239.521999999997</v>
      </c>
      <c r="K8" s="16">
        <f t="shared" si="4"/>
        <v>693718.478</v>
      </c>
      <c r="L8" s="12">
        <v>532452.07700000005</v>
      </c>
      <c r="M8" s="13">
        <f t="shared" si="5"/>
        <v>1226170.5550000002</v>
      </c>
      <c r="N8" s="17">
        <v>1527282.4670000002</v>
      </c>
      <c r="O8" s="18">
        <f t="shared" si="6"/>
        <v>2753453.0220000003</v>
      </c>
      <c r="P8" s="12">
        <v>1247283.3460000001</v>
      </c>
      <c r="Q8" s="13">
        <f t="shared" si="2"/>
        <v>4000736.3680000007</v>
      </c>
      <c r="R8" s="12">
        <v>72571.360000000015</v>
      </c>
      <c r="S8" s="12">
        <v>286949.35499999998</v>
      </c>
      <c r="T8" s="12">
        <v>909376.49297538446</v>
      </c>
      <c r="U8" s="19">
        <v>1300810.2629999998</v>
      </c>
      <c r="V8" s="14">
        <f t="shared" si="3"/>
        <v>6570443.8389753848</v>
      </c>
    </row>
    <row r="9" spans="1:22" ht="13.95" customHeight="1" x14ac:dyDescent="0.3">
      <c r="A9" s="5">
        <v>34790</v>
      </c>
      <c r="B9" s="11">
        <v>2391063.3678766517</v>
      </c>
      <c r="C9" s="12">
        <v>446050.90299999982</v>
      </c>
      <c r="D9" s="12">
        <v>188081.12880000001</v>
      </c>
      <c r="E9" s="12">
        <v>3756885.3890000004</v>
      </c>
      <c r="F9" s="12">
        <v>20455.438999999998</v>
      </c>
      <c r="G9" s="13">
        <f t="shared" si="0"/>
        <v>4411472.8598000007</v>
      </c>
      <c r="H9" s="14">
        <f t="shared" si="1"/>
        <v>6802536.2276766524</v>
      </c>
      <c r="I9" s="15">
        <v>811746</v>
      </c>
      <c r="J9" s="12">
        <v>64523.650999999991</v>
      </c>
      <c r="K9" s="16">
        <f t="shared" si="4"/>
        <v>747222.34900000005</v>
      </c>
      <c r="L9" s="12">
        <v>576617.46900000004</v>
      </c>
      <c r="M9" s="13">
        <f t="shared" si="5"/>
        <v>1323839.818</v>
      </c>
      <c r="N9" s="17">
        <v>1643854.0290000001</v>
      </c>
      <c r="O9" s="18">
        <f t="shared" si="6"/>
        <v>2967693.8470000001</v>
      </c>
      <c r="P9" s="12">
        <v>1294220.932</v>
      </c>
      <c r="Q9" s="13">
        <f t="shared" si="2"/>
        <v>4261914.7790000001</v>
      </c>
      <c r="R9" s="12">
        <v>69950.638999999996</v>
      </c>
      <c r="S9" s="12">
        <v>286369.95999999996</v>
      </c>
      <c r="T9" s="12">
        <v>838723.43267664919</v>
      </c>
      <c r="U9" s="19">
        <v>1345577.4169999999</v>
      </c>
      <c r="V9" s="14">
        <f t="shared" si="3"/>
        <v>6802536.2276766486</v>
      </c>
    </row>
    <row r="10" spans="1:22" ht="13.95" customHeight="1" x14ac:dyDescent="0.3">
      <c r="A10" s="5">
        <v>34820</v>
      </c>
      <c r="B10" s="11">
        <v>2432222.9013862843</v>
      </c>
      <c r="C10" s="12">
        <v>274504.74800000002</v>
      </c>
      <c r="D10" s="12">
        <v>191683.04700000002</v>
      </c>
      <c r="E10" s="12">
        <v>3705013.8897000002</v>
      </c>
      <c r="F10" s="12">
        <v>24127.990000000005</v>
      </c>
      <c r="G10" s="13">
        <f t="shared" si="0"/>
        <v>4195329.6747000003</v>
      </c>
      <c r="H10" s="14">
        <f t="shared" si="1"/>
        <v>6627552.5760862846</v>
      </c>
      <c r="I10" s="15">
        <v>837230</v>
      </c>
      <c r="J10" s="12">
        <v>107318.254</v>
      </c>
      <c r="K10" s="16">
        <f t="shared" si="4"/>
        <v>729911.74600000004</v>
      </c>
      <c r="L10" s="12">
        <v>562001.19500000007</v>
      </c>
      <c r="M10" s="13">
        <f t="shared" si="5"/>
        <v>1291912.9410000001</v>
      </c>
      <c r="N10" s="17">
        <v>1695501.665</v>
      </c>
      <c r="O10" s="18">
        <f t="shared" si="6"/>
        <v>2987414.6060000001</v>
      </c>
      <c r="P10" s="12">
        <v>1267788.7579999997</v>
      </c>
      <c r="Q10" s="13">
        <f t="shared" si="2"/>
        <v>4255203.3640000001</v>
      </c>
      <c r="R10" s="12">
        <v>88088.350999999995</v>
      </c>
      <c r="S10" s="12">
        <v>293372.58900000004</v>
      </c>
      <c r="T10" s="12">
        <v>615061.36508628144</v>
      </c>
      <c r="U10" s="19">
        <v>1375826.9070000006</v>
      </c>
      <c r="V10" s="14">
        <f t="shared" si="3"/>
        <v>6627552.5760862818</v>
      </c>
    </row>
    <row r="11" spans="1:22" ht="13.95" customHeight="1" x14ac:dyDescent="0.3">
      <c r="A11" s="5">
        <v>34851</v>
      </c>
      <c r="B11" s="11">
        <v>2398209.1496243477</v>
      </c>
      <c r="C11" s="12">
        <v>209517.61800000002</v>
      </c>
      <c r="D11" s="12">
        <v>75837.507500000022</v>
      </c>
      <c r="E11" s="12">
        <v>3900203.4789999998</v>
      </c>
      <c r="F11" s="12">
        <v>28710.945</v>
      </c>
      <c r="G11" s="13">
        <f t="shared" si="0"/>
        <v>4214269.5494999997</v>
      </c>
      <c r="H11" s="14">
        <f t="shared" si="1"/>
        <v>6612478.6991243474</v>
      </c>
      <c r="I11" s="15">
        <v>842195</v>
      </c>
      <c r="J11" s="12">
        <v>96183.501999999993</v>
      </c>
      <c r="K11" s="16">
        <f t="shared" si="4"/>
        <v>746011.49800000002</v>
      </c>
      <c r="L11" s="12">
        <v>496877.554</v>
      </c>
      <c r="M11" s="13">
        <f t="shared" si="5"/>
        <v>1242889.0520000001</v>
      </c>
      <c r="N11" s="17">
        <v>1811457.1309999998</v>
      </c>
      <c r="O11" s="18">
        <f t="shared" si="6"/>
        <v>3054346.1830000002</v>
      </c>
      <c r="P11" s="12">
        <v>1171231.23</v>
      </c>
      <c r="Q11" s="13">
        <f t="shared" si="2"/>
        <v>4225577.4130000006</v>
      </c>
      <c r="R11" s="12">
        <v>114573.24150000002</v>
      </c>
      <c r="S11" s="12">
        <v>296461.06099999999</v>
      </c>
      <c r="T11" s="12">
        <v>562013.99562434806</v>
      </c>
      <c r="U11" s="19">
        <v>1413852.9880000004</v>
      </c>
      <c r="V11" s="14">
        <f t="shared" si="3"/>
        <v>6612478.6991243493</v>
      </c>
    </row>
    <row r="12" spans="1:22" ht="13.95" customHeight="1" x14ac:dyDescent="0.3">
      <c r="A12" s="5">
        <v>34881</v>
      </c>
      <c r="B12" s="11">
        <v>2390930.9273580182</v>
      </c>
      <c r="C12" s="12">
        <v>100829.88499999989</v>
      </c>
      <c r="D12" s="12">
        <v>102327.52300000002</v>
      </c>
      <c r="E12" s="12">
        <v>3909678.1309999991</v>
      </c>
      <c r="F12" s="12">
        <v>22356.745999999999</v>
      </c>
      <c r="G12" s="13">
        <f t="shared" si="0"/>
        <v>4135192.2849999988</v>
      </c>
      <c r="H12" s="14">
        <f t="shared" si="1"/>
        <v>6526123.2123580165</v>
      </c>
      <c r="I12" s="15">
        <v>835466</v>
      </c>
      <c r="J12" s="12">
        <v>111067.34200000002</v>
      </c>
      <c r="K12" s="16">
        <f t="shared" si="4"/>
        <v>724398.65799999994</v>
      </c>
      <c r="L12" s="12">
        <v>493150.98700000002</v>
      </c>
      <c r="M12" s="13">
        <f t="shared" si="5"/>
        <v>1217549.645</v>
      </c>
      <c r="N12" s="17">
        <v>1805479.2600000002</v>
      </c>
      <c r="O12" s="18">
        <f t="shared" si="6"/>
        <v>3023028.9050000003</v>
      </c>
      <c r="P12" s="12">
        <v>1155504.9069999999</v>
      </c>
      <c r="Q12" s="13">
        <f t="shared" si="2"/>
        <v>4178533.8119999999</v>
      </c>
      <c r="R12" s="12">
        <v>115795.24799999999</v>
      </c>
      <c r="S12" s="12">
        <v>291872.75199999998</v>
      </c>
      <c r="T12" s="12">
        <v>524177.79235801572</v>
      </c>
      <c r="U12" s="19">
        <v>1415743.608</v>
      </c>
      <c r="V12" s="14">
        <f t="shared" si="3"/>
        <v>6526123.2123580156</v>
      </c>
    </row>
    <row r="13" spans="1:22" ht="13.95" customHeight="1" x14ac:dyDescent="0.3">
      <c r="A13" s="5">
        <v>34912</v>
      </c>
      <c r="B13" s="11">
        <v>2344489.4190636678</v>
      </c>
      <c r="C13" s="12">
        <v>140764.63799999992</v>
      </c>
      <c r="D13" s="12">
        <v>82252.396999999968</v>
      </c>
      <c r="E13" s="12">
        <v>3884321.4410000006</v>
      </c>
      <c r="F13" s="12">
        <v>23787.141</v>
      </c>
      <c r="G13" s="13">
        <f t="shared" si="0"/>
        <v>4131125.6170000001</v>
      </c>
      <c r="H13" s="14">
        <f t="shared" si="1"/>
        <v>6475615.0360636674</v>
      </c>
      <c r="I13" s="15">
        <v>806549</v>
      </c>
      <c r="J13" s="12">
        <v>95406.168000000005</v>
      </c>
      <c r="K13" s="16">
        <f t="shared" si="4"/>
        <v>711142.83199999994</v>
      </c>
      <c r="L13" s="12">
        <v>483648.78899999999</v>
      </c>
      <c r="M13" s="13">
        <f t="shared" si="5"/>
        <v>1194791.6209999998</v>
      </c>
      <c r="N13" s="17">
        <v>1926651.156</v>
      </c>
      <c r="O13" s="18">
        <f t="shared" si="6"/>
        <v>3121442.7769999998</v>
      </c>
      <c r="P13" s="12">
        <v>1166764.6749999998</v>
      </c>
      <c r="Q13" s="13">
        <f t="shared" si="2"/>
        <v>4288207.4519999996</v>
      </c>
      <c r="R13" s="12">
        <v>131082.80450000003</v>
      </c>
      <c r="S13" s="12">
        <v>292802.66000000003</v>
      </c>
      <c r="T13" s="12">
        <v>338694.52056366752</v>
      </c>
      <c r="U13" s="19">
        <v>1424827.5990000004</v>
      </c>
      <c r="V13" s="14">
        <f t="shared" si="3"/>
        <v>6475615.0360636674</v>
      </c>
    </row>
    <row r="14" spans="1:22" ht="13.95" customHeight="1" x14ac:dyDescent="0.3">
      <c r="A14" s="5">
        <v>34943</v>
      </c>
      <c r="B14" s="11">
        <v>2370438.9520335263</v>
      </c>
      <c r="C14" s="12">
        <v>98232.14000000013</v>
      </c>
      <c r="D14" s="12">
        <v>93497.588999999993</v>
      </c>
      <c r="E14" s="12">
        <v>3932953.6770000001</v>
      </c>
      <c r="F14" s="12">
        <v>30443.957000000006</v>
      </c>
      <c r="G14" s="13">
        <f t="shared" si="0"/>
        <v>4155127.3630000004</v>
      </c>
      <c r="H14" s="14">
        <f t="shared" si="1"/>
        <v>6525566.3150335271</v>
      </c>
      <c r="I14" s="15">
        <v>792611</v>
      </c>
      <c r="J14" s="12">
        <v>77929.012000000002</v>
      </c>
      <c r="K14" s="16">
        <f t="shared" si="4"/>
        <v>714681.98800000001</v>
      </c>
      <c r="L14" s="12">
        <v>498173.55900000001</v>
      </c>
      <c r="M14" s="13">
        <f t="shared" si="5"/>
        <v>1212855.547</v>
      </c>
      <c r="N14" s="17">
        <v>1959287.7690000001</v>
      </c>
      <c r="O14" s="18">
        <f t="shared" si="6"/>
        <v>3172143.3160000001</v>
      </c>
      <c r="P14" s="12">
        <v>1215728.6919999998</v>
      </c>
      <c r="Q14" s="13">
        <f t="shared" si="2"/>
        <v>4387872.0079999994</v>
      </c>
      <c r="R14" s="12">
        <v>125869.99100000001</v>
      </c>
      <c r="S14" s="12">
        <v>276236.29200000002</v>
      </c>
      <c r="T14" s="12">
        <v>307954.83322652522</v>
      </c>
      <c r="U14" s="19">
        <v>1427633.1908070007</v>
      </c>
      <c r="V14" s="14">
        <f t="shared" si="3"/>
        <v>6525566.3150335262</v>
      </c>
    </row>
    <row r="15" spans="1:22" ht="13.95" customHeight="1" x14ac:dyDescent="0.3">
      <c r="A15" s="5">
        <v>34973</v>
      </c>
      <c r="B15" s="11">
        <v>2391828.1081812005</v>
      </c>
      <c r="C15" s="12">
        <v>35448.796999999788</v>
      </c>
      <c r="D15" s="12">
        <v>76125.713000000018</v>
      </c>
      <c r="E15" s="12">
        <v>4145470.2239999995</v>
      </c>
      <c r="F15" s="12">
        <v>30598.160999999993</v>
      </c>
      <c r="G15" s="13">
        <f t="shared" si="0"/>
        <v>4287642.8949999996</v>
      </c>
      <c r="H15" s="14">
        <f t="shared" si="1"/>
        <v>6679471.0031812005</v>
      </c>
      <c r="I15" s="15">
        <v>781469</v>
      </c>
      <c r="J15" s="12">
        <v>87715.89</v>
      </c>
      <c r="K15" s="16">
        <f t="shared" si="4"/>
        <v>693753.11</v>
      </c>
      <c r="L15" s="12">
        <v>513223.35099999997</v>
      </c>
      <c r="M15" s="13">
        <f t="shared" si="5"/>
        <v>1206976.4609999999</v>
      </c>
      <c r="N15" s="17">
        <v>1969826.0850000002</v>
      </c>
      <c r="O15" s="18">
        <f t="shared" si="6"/>
        <v>3176802.5460000001</v>
      </c>
      <c r="P15" s="12">
        <v>1271393.4979999999</v>
      </c>
      <c r="Q15" s="13">
        <f t="shared" si="2"/>
        <v>4448196.0439999998</v>
      </c>
      <c r="R15" s="12">
        <v>120643.03500000003</v>
      </c>
      <c r="S15" s="12">
        <v>269276.94900000002</v>
      </c>
      <c r="T15" s="12">
        <v>374651.24818120117</v>
      </c>
      <c r="U15" s="19">
        <v>1466703.7270000004</v>
      </c>
      <c r="V15" s="14">
        <f t="shared" si="3"/>
        <v>6679471.0031812023</v>
      </c>
    </row>
    <row r="16" spans="1:22" ht="13.95" customHeight="1" x14ac:dyDescent="0.3">
      <c r="A16" s="5">
        <v>35004</v>
      </c>
      <c r="B16" s="11">
        <v>2385292.891293373</v>
      </c>
      <c r="C16" s="12">
        <v>32751.080999999773</v>
      </c>
      <c r="D16" s="12">
        <v>104712.99100000004</v>
      </c>
      <c r="E16" s="12">
        <v>4263514.7910000002</v>
      </c>
      <c r="F16" s="12">
        <v>28989.967000000004</v>
      </c>
      <c r="G16" s="13">
        <f t="shared" si="0"/>
        <v>4429968.83</v>
      </c>
      <c r="H16" s="14">
        <f t="shared" si="1"/>
        <v>6815261.721293373</v>
      </c>
      <c r="I16" s="15">
        <v>782864</v>
      </c>
      <c r="J16" s="12">
        <v>86458.430999999997</v>
      </c>
      <c r="K16" s="16">
        <f t="shared" si="4"/>
        <v>696405.56900000002</v>
      </c>
      <c r="L16" s="12">
        <v>527034.87799999991</v>
      </c>
      <c r="M16" s="13">
        <f t="shared" si="5"/>
        <v>1223440.4469999999</v>
      </c>
      <c r="N16" s="17">
        <v>1987213.0960000001</v>
      </c>
      <c r="O16" s="18">
        <f t="shared" si="6"/>
        <v>3210653.5430000001</v>
      </c>
      <c r="P16" s="12">
        <v>1298885.5789999999</v>
      </c>
      <c r="Q16" s="13">
        <f t="shared" si="2"/>
        <v>4509539.1219999995</v>
      </c>
      <c r="R16" s="12">
        <v>123980.91900000002</v>
      </c>
      <c r="S16" s="12">
        <v>273970.13399999996</v>
      </c>
      <c r="T16" s="12">
        <v>420920.07029337337</v>
      </c>
      <c r="U16" s="19">
        <v>1486851.4760000003</v>
      </c>
      <c r="V16" s="14">
        <f t="shared" si="3"/>
        <v>6815261.721293373</v>
      </c>
    </row>
    <row r="17" spans="1:22" ht="13.95" customHeight="1" x14ac:dyDescent="0.3">
      <c r="A17" s="5">
        <v>35034</v>
      </c>
      <c r="B17" s="11">
        <v>2483865.4142868556</v>
      </c>
      <c r="C17" s="12">
        <v>182113.16200000013</v>
      </c>
      <c r="D17" s="12">
        <v>110127.17200000006</v>
      </c>
      <c r="E17" s="12">
        <v>3963188.2109999997</v>
      </c>
      <c r="F17" s="12">
        <v>202336.83499999999</v>
      </c>
      <c r="G17" s="13">
        <f t="shared" si="0"/>
        <v>4457765.38</v>
      </c>
      <c r="H17" s="14">
        <f t="shared" si="1"/>
        <v>6941630.7942868555</v>
      </c>
      <c r="I17" s="15">
        <v>1035739</v>
      </c>
      <c r="J17" s="12">
        <v>87501.546000000002</v>
      </c>
      <c r="K17" s="16">
        <f t="shared" si="4"/>
        <v>948237.45400000003</v>
      </c>
      <c r="L17" s="12">
        <v>570799.30099999998</v>
      </c>
      <c r="M17" s="13">
        <f t="shared" si="5"/>
        <v>1519036.7549999999</v>
      </c>
      <c r="N17" s="17">
        <v>2035175.4569999997</v>
      </c>
      <c r="O17" s="18">
        <f t="shared" si="6"/>
        <v>3554212.2119999994</v>
      </c>
      <c r="P17" s="12">
        <v>1359074.8860000002</v>
      </c>
      <c r="Q17" s="13">
        <f t="shared" si="2"/>
        <v>4913287.0979999993</v>
      </c>
      <c r="R17" s="12">
        <v>114361.46100000001</v>
      </c>
      <c r="S17" s="12">
        <v>332540.973</v>
      </c>
      <c r="T17" s="12">
        <v>58449.600286854984</v>
      </c>
      <c r="U17" s="19">
        <v>1522991.662</v>
      </c>
      <c r="V17" s="14">
        <f t="shared" si="3"/>
        <v>6941630.7942868546</v>
      </c>
    </row>
    <row r="18" spans="1:22" ht="13.95" customHeight="1" x14ac:dyDescent="0.3">
      <c r="A18" s="5">
        <v>35065</v>
      </c>
      <c r="B18" s="11">
        <v>2273863.7942717504</v>
      </c>
      <c r="C18" s="12">
        <v>234561.25946145994</v>
      </c>
      <c r="D18" s="12">
        <v>135458.98769044</v>
      </c>
      <c r="E18" s="12">
        <v>4056779.7745631691</v>
      </c>
      <c r="F18" s="12">
        <v>54582.896041999993</v>
      </c>
      <c r="G18" s="13">
        <f t="shared" si="0"/>
        <v>4481382.9177570688</v>
      </c>
      <c r="H18" s="14">
        <f t="shared" si="1"/>
        <v>6755246.7120288191</v>
      </c>
      <c r="I18" s="15">
        <v>826170</v>
      </c>
      <c r="J18" s="12">
        <v>85058.267746450001</v>
      </c>
      <c r="K18" s="16">
        <f t="shared" si="4"/>
        <v>741111.73225354997</v>
      </c>
      <c r="L18" s="12">
        <v>565823.74334584991</v>
      </c>
      <c r="M18" s="13">
        <f t="shared" si="5"/>
        <v>1306935.4755993998</v>
      </c>
      <c r="N18" s="17">
        <v>2099351.05194622</v>
      </c>
      <c r="O18" s="18">
        <f t="shared" si="6"/>
        <v>3406286.5275456198</v>
      </c>
      <c r="P18" s="12">
        <v>1428508.8394261501</v>
      </c>
      <c r="Q18" s="13">
        <f t="shared" si="2"/>
        <v>4834795.3669717703</v>
      </c>
      <c r="R18" s="12">
        <v>144126.76418436001</v>
      </c>
      <c r="S18" s="12">
        <v>334519.65298954002</v>
      </c>
      <c r="T18" s="12">
        <v>-116980.27095949047</v>
      </c>
      <c r="U18" s="19">
        <v>1558785.19884264</v>
      </c>
      <c r="V18" s="14">
        <f t="shared" si="3"/>
        <v>6755246.7120288201</v>
      </c>
    </row>
    <row r="19" spans="1:22" ht="13.95" customHeight="1" x14ac:dyDescent="0.3">
      <c r="A19" s="5">
        <v>35096</v>
      </c>
      <c r="B19" s="11">
        <v>2182059.6800070186</v>
      </c>
      <c r="C19" s="12">
        <v>286883.56349640014</v>
      </c>
      <c r="D19" s="12">
        <v>141744.18969587999</v>
      </c>
      <c r="E19" s="12">
        <v>4136541.1436784398</v>
      </c>
      <c r="F19" s="12">
        <v>47071.612594999999</v>
      </c>
      <c r="G19" s="13">
        <f t="shared" si="0"/>
        <v>4612240.5094657205</v>
      </c>
      <c r="H19" s="14">
        <f t="shared" si="1"/>
        <v>6794300.1894727387</v>
      </c>
      <c r="I19" s="15">
        <v>801360</v>
      </c>
      <c r="J19" s="12">
        <v>64539.338881000003</v>
      </c>
      <c r="K19" s="16">
        <f t="shared" si="4"/>
        <v>736820.66111900005</v>
      </c>
      <c r="L19" s="12">
        <v>538740.51097348006</v>
      </c>
      <c r="M19" s="13">
        <f t="shared" si="5"/>
        <v>1275561.1720924801</v>
      </c>
      <c r="N19" s="17">
        <v>2082138.08430931</v>
      </c>
      <c r="O19" s="18">
        <f t="shared" si="6"/>
        <v>3357699.2564017903</v>
      </c>
      <c r="P19" s="12">
        <v>1472711.7893649698</v>
      </c>
      <c r="Q19" s="13">
        <f t="shared" si="2"/>
        <v>4830411.0457667597</v>
      </c>
      <c r="R19" s="12">
        <v>124824.33587403999</v>
      </c>
      <c r="S19" s="12">
        <v>340613.17135933996</v>
      </c>
      <c r="T19" s="12">
        <v>-84507.324183881778</v>
      </c>
      <c r="U19" s="19">
        <v>1582958.9606564804</v>
      </c>
      <c r="V19" s="14">
        <f t="shared" si="3"/>
        <v>6794300.1894727368</v>
      </c>
    </row>
    <row r="20" spans="1:22" ht="13.95" customHeight="1" x14ac:dyDescent="0.3">
      <c r="A20" s="5">
        <v>35125</v>
      </c>
      <c r="B20" s="11">
        <v>2202710.9944282174</v>
      </c>
      <c r="C20" s="12">
        <v>248262.03655056981</v>
      </c>
      <c r="D20" s="12">
        <v>156559.62949809994</v>
      </c>
      <c r="E20" s="12">
        <v>4184182.7021559188</v>
      </c>
      <c r="F20" s="12">
        <v>62076.530104999998</v>
      </c>
      <c r="G20" s="13">
        <f t="shared" si="0"/>
        <v>4651080.8983095884</v>
      </c>
      <c r="H20" s="14">
        <f t="shared" si="1"/>
        <v>6853791.8927378058</v>
      </c>
      <c r="I20" s="15">
        <v>810042</v>
      </c>
      <c r="J20" s="12">
        <v>67812.939287910005</v>
      </c>
      <c r="K20" s="16">
        <f t="shared" si="4"/>
        <v>742229.06071208999</v>
      </c>
      <c r="L20" s="12">
        <v>547904.45167733007</v>
      </c>
      <c r="M20" s="13">
        <f t="shared" si="5"/>
        <v>1290133.5123894201</v>
      </c>
      <c r="N20" s="17">
        <v>2113912.3854494398</v>
      </c>
      <c r="O20" s="18">
        <f t="shared" si="6"/>
        <v>3404045.8978388598</v>
      </c>
      <c r="P20" s="12">
        <v>1511119.5495517401</v>
      </c>
      <c r="Q20" s="13">
        <f t="shared" si="2"/>
        <v>4915165.4473906001</v>
      </c>
      <c r="R20" s="12">
        <v>127718.05801920997</v>
      </c>
      <c r="S20" s="12">
        <v>340115.3235999</v>
      </c>
      <c r="T20" s="12">
        <v>-94726.01599438407</v>
      </c>
      <c r="U20" s="19">
        <v>1565519.0797224799</v>
      </c>
      <c r="V20" s="14">
        <f t="shared" si="3"/>
        <v>6853791.8927378058</v>
      </c>
    </row>
    <row r="21" spans="1:22" ht="13.95" customHeight="1" x14ac:dyDescent="0.3">
      <c r="A21" s="5">
        <v>35156</v>
      </c>
      <c r="B21" s="11">
        <v>2448264.4828526271</v>
      </c>
      <c r="C21" s="12">
        <v>213223.25656690984</v>
      </c>
      <c r="D21" s="12">
        <v>123675.80965790001</v>
      </c>
      <c r="E21" s="12">
        <v>4223605.1436358904</v>
      </c>
      <c r="F21" s="12">
        <v>65045.639074999999</v>
      </c>
      <c r="G21" s="13">
        <f t="shared" si="0"/>
        <v>4625549.8489357</v>
      </c>
      <c r="H21" s="14">
        <f t="shared" si="1"/>
        <v>7073814.3317883275</v>
      </c>
      <c r="I21" s="15">
        <v>927730</v>
      </c>
      <c r="J21" s="12">
        <v>91807.578290339996</v>
      </c>
      <c r="K21" s="16">
        <f t="shared" si="4"/>
        <v>835922.42170965998</v>
      </c>
      <c r="L21" s="12">
        <v>641532.63703350001</v>
      </c>
      <c r="M21" s="13">
        <f t="shared" si="5"/>
        <v>1477455.05874316</v>
      </c>
      <c r="N21" s="17">
        <v>2219803.31396543</v>
      </c>
      <c r="O21" s="18">
        <f t="shared" si="6"/>
        <v>3697258.3727085898</v>
      </c>
      <c r="P21" s="12">
        <v>1518014.5170392101</v>
      </c>
      <c r="Q21" s="13">
        <f t="shared" si="2"/>
        <v>5215272.8897478003</v>
      </c>
      <c r="R21" s="12">
        <v>118950.97811101002</v>
      </c>
      <c r="S21" s="12">
        <v>336661.57495750999</v>
      </c>
      <c r="T21" s="12">
        <v>-182157.3217291325</v>
      </c>
      <c r="U21" s="19">
        <v>1585086.2107011396</v>
      </c>
      <c r="V21" s="14">
        <f t="shared" si="3"/>
        <v>7073814.3317883275</v>
      </c>
    </row>
    <row r="22" spans="1:22" ht="13.95" customHeight="1" x14ac:dyDescent="0.3">
      <c r="A22" s="5">
        <v>35186</v>
      </c>
      <c r="B22" s="11">
        <v>2766420.2395587298</v>
      </c>
      <c r="C22" s="12">
        <v>174513.00823761988</v>
      </c>
      <c r="D22" s="12">
        <v>102183.41186612</v>
      </c>
      <c r="E22" s="12">
        <v>4211130.5548415594</v>
      </c>
      <c r="F22" s="12">
        <v>55159.919404</v>
      </c>
      <c r="G22" s="13">
        <f t="shared" si="0"/>
        <v>4542986.8943492994</v>
      </c>
      <c r="H22" s="14">
        <f t="shared" si="1"/>
        <v>7309407.1339080296</v>
      </c>
      <c r="I22" s="15">
        <v>907100</v>
      </c>
      <c r="J22" s="12">
        <v>94210.953640039996</v>
      </c>
      <c r="K22" s="16">
        <f t="shared" si="4"/>
        <v>812889.04635995999</v>
      </c>
      <c r="L22" s="12">
        <v>642567.48112183996</v>
      </c>
      <c r="M22" s="13">
        <f t="shared" si="5"/>
        <v>1455456.5274817999</v>
      </c>
      <c r="N22" s="17">
        <v>2250284.44055722</v>
      </c>
      <c r="O22" s="18">
        <f t="shared" si="6"/>
        <v>3705740.96803902</v>
      </c>
      <c r="P22" s="12">
        <v>1594324.05942431</v>
      </c>
      <c r="Q22" s="13">
        <f t="shared" si="2"/>
        <v>5300065.02746333</v>
      </c>
      <c r="R22" s="12">
        <v>109159.27844071999</v>
      </c>
      <c r="S22" s="12">
        <v>363701.14630452998</v>
      </c>
      <c r="T22" s="12">
        <v>-71526.540423959552</v>
      </c>
      <c r="U22" s="19">
        <v>1608008.2221234101</v>
      </c>
      <c r="V22" s="14">
        <f t="shared" si="3"/>
        <v>7309407.1339080315</v>
      </c>
    </row>
    <row r="23" spans="1:22" ht="13.95" customHeight="1" x14ac:dyDescent="0.3">
      <c r="A23" s="5">
        <v>35217</v>
      </c>
      <c r="B23" s="11">
        <v>2777787.3039995469</v>
      </c>
      <c r="C23" s="12">
        <v>189731.20661033969</v>
      </c>
      <c r="D23" s="12">
        <v>133254.08671768999</v>
      </c>
      <c r="E23" s="12">
        <v>4190540.2169912597</v>
      </c>
      <c r="F23" s="12">
        <v>62133.907646000007</v>
      </c>
      <c r="G23" s="13">
        <f t="shared" si="0"/>
        <v>4575659.4179652901</v>
      </c>
      <c r="H23" s="14">
        <f t="shared" si="1"/>
        <v>7353446.7219648371</v>
      </c>
      <c r="I23" s="15">
        <v>875301</v>
      </c>
      <c r="J23" s="12">
        <v>104630.74575832998</v>
      </c>
      <c r="K23" s="16">
        <f t="shared" si="4"/>
        <v>770670.25424167002</v>
      </c>
      <c r="L23" s="12">
        <v>652812.76704166003</v>
      </c>
      <c r="M23" s="13">
        <f t="shared" si="5"/>
        <v>1423483.0212833299</v>
      </c>
      <c r="N23" s="17">
        <v>2317018.4916514899</v>
      </c>
      <c r="O23" s="18">
        <f t="shared" si="6"/>
        <v>3740501.5129348198</v>
      </c>
      <c r="P23" s="12">
        <v>1624194.8197953596</v>
      </c>
      <c r="Q23" s="13">
        <f t="shared" si="2"/>
        <v>5364696.3327301797</v>
      </c>
      <c r="R23" s="12">
        <v>139725.51207031001</v>
      </c>
      <c r="S23" s="12">
        <v>335882.11509509</v>
      </c>
      <c r="T23" s="12">
        <v>-87722.474730431859</v>
      </c>
      <c r="U23" s="19">
        <v>1600865.2367996897</v>
      </c>
      <c r="V23" s="14">
        <f t="shared" si="3"/>
        <v>7353446.721964838</v>
      </c>
    </row>
    <row r="24" spans="1:22" ht="13.95" customHeight="1" x14ac:dyDescent="0.3">
      <c r="A24" s="5">
        <v>35247</v>
      </c>
      <c r="B24" s="11">
        <v>2896398.9587776419</v>
      </c>
      <c r="C24" s="12">
        <v>122964.38539457996</v>
      </c>
      <c r="D24" s="12">
        <v>98885.993271430008</v>
      </c>
      <c r="E24" s="12">
        <v>4262538.0179010108</v>
      </c>
      <c r="F24" s="12">
        <v>59315.725245999995</v>
      </c>
      <c r="G24" s="13">
        <f t="shared" si="0"/>
        <v>4543704.1218130207</v>
      </c>
      <c r="H24" s="14">
        <f t="shared" si="1"/>
        <v>7440103.0805906625</v>
      </c>
      <c r="I24" s="15">
        <v>873607</v>
      </c>
      <c r="J24" s="12">
        <v>115615.66648983999</v>
      </c>
      <c r="K24" s="16">
        <f t="shared" si="4"/>
        <v>757991.33351015998</v>
      </c>
      <c r="L24" s="12">
        <v>634301.65183949994</v>
      </c>
      <c r="M24" s="13">
        <f t="shared" si="5"/>
        <v>1392292.9853496598</v>
      </c>
      <c r="N24" s="17">
        <v>2292758.3266192903</v>
      </c>
      <c r="O24" s="18">
        <f t="shared" si="6"/>
        <v>3685051.3119689501</v>
      </c>
      <c r="P24" s="12">
        <v>1693178.44284322</v>
      </c>
      <c r="Q24" s="13">
        <f t="shared" si="2"/>
        <v>5378229.7548121698</v>
      </c>
      <c r="R24" s="12">
        <v>173071.51686375</v>
      </c>
      <c r="S24" s="12">
        <v>344775.49417635996</v>
      </c>
      <c r="T24" s="12">
        <v>-76410.038552906539</v>
      </c>
      <c r="U24" s="19">
        <v>1620436.3532912901</v>
      </c>
      <c r="V24" s="14">
        <f t="shared" si="3"/>
        <v>7440103.0805906635</v>
      </c>
    </row>
    <row r="25" spans="1:22" ht="13.95" customHeight="1" x14ac:dyDescent="0.3">
      <c r="A25" s="5">
        <v>35278</v>
      </c>
      <c r="B25" s="11">
        <v>2840823.1914608753</v>
      </c>
      <c r="C25" s="12">
        <v>216626.60564332991</v>
      </c>
      <c r="D25" s="12">
        <v>93061.202009119952</v>
      </c>
      <c r="E25" s="12">
        <v>4374439.7268456705</v>
      </c>
      <c r="F25" s="12">
        <v>50883.456563</v>
      </c>
      <c r="G25" s="13">
        <f t="shared" si="0"/>
        <v>4735010.9910611203</v>
      </c>
      <c r="H25" s="14">
        <f t="shared" si="1"/>
        <v>7575834.1825219952</v>
      </c>
      <c r="I25" s="15">
        <v>854866</v>
      </c>
      <c r="J25" s="12">
        <v>82891.916784770001</v>
      </c>
      <c r="K25" s="16">
        <f t="shared" si="4"/>
        <v>771974.08321523003</v>
      </c>
      <c r="L25" s="12">
        <v>611315.33823632996</v>
      </c>
      <c r="M25" s="13">
        <f t="shared" si="5"/>
        <v>1383289.42145156</v>
      </c>
      <c r="N25" s="17">
        <v>2357980.5444139</v>
      </c>
      <c r="O25" s="18">
        <f t="shared" si="6"/>
        <v>3741269.9658654602</v>
      </c>
      <c r="P25" s="12">
        <v>1719041.4203617999</v>
      </c>
      <c r="Q25" s="13">
        <f t="shared" si="2"/>
        <v>5460311.3862272603</v>
      </c>
      <c r="R25" s="12">
        <v>192686.67623957997</v>
      </c>
      <c r="S25" s="12">
        <v>344008.90282696002</v>
      </c>
      <c r="T25" s="12">
        <v>-70610.833153615065</v>
      </c>
      <c r="U25" s="19">
        <v>1649438.0503818102</v>
      </c>
      <c r="V25" s="14">
        <f t="shared" si="3"/>
        <v>7575834.1825219961</v>
      </c>
    </row>
    <row r="26" spans="1:22" ht="13.95" customHeight="1" x14ac:dyDescent="0.3">
      <c r="A26" s="5">
        <v>35309</v>
      </c>
      <c r="B26" s="11">
        <v>2811453.4320085514</v>
      </c>
      <c r="C26" s="12">
        <v>121004.0078200202</v>
      </c>
      <c r="D26" s="12">
        <v>117105.00756985</v>
      </c>
      <c r="E26" s="12">
        <v>4457853.0688347695</v>
      </c>
      <c r="F26" s="12">
        <v>61130.075010999994</v>
      </c>
      <c r="G26" s="13">
        <f t="shared" si="0"/>
        <v>4757092.1592356395</v>
      </c>
      <c r="H26" s="14">
        <f t="shared" si="1"/>
        <v>7568545.5912441909</v>
      </c>
      <c r="I26" s="15">
        <v>863610</v>
      </c>
      <c r="J26" s="12">
        <v>124861.30721195</v>
      </c>
      <c r="K26" s="16">
        <f t="shared" si="4"/>
        <v>738748.69278805004</v>
      </c>
      <c r="L26" s="12">
        <v>607936.20679552015</v>
      </c>
      <c r="M26" s="13">
        <f t="shared" si="5"/>
        <v>1346684.8995835702</v>
      </c>
      <c r="N26" s="17">
        <v>2410190.6371603701</v>
      </c>
      <c r="O26" s="18">
        <f t="shared" si="6"/>
        <v>3756875.5367439403</v>
      </c>
      <c r="P26" s="12">
        <v>1753550.5700670402</v>
      </c>
      <c r="Q26" s="13">
        <f t="shared" si="2"/>
        <v>5510426.1068109805</v>
      </c>
      <c r="R26" s="12">
        <v>145806.99108921003</v>
      </c>
      <c r="S26" s="12">
        <v>355229.95760247001</v>
      </c>
      <c r="T26" s="12">
        <v>-113895.38697844924</v>
      </c>
      <c r="U26" s="19">
        <v>1670977.9227199801</v>
      </c>
      <c r="V26" s="14">
        <f t="shared" si="3"/>
        <v>7568545.5912441909</v>
      </c>
    </row>
    <row r="27" spans="1:22" ht="13.95" customHeight="1" x14ac:dyDescent="0.3">
      <c r="A27" s="5">
        <v>35339</v>
      </c>
      <c r="B27" s="11">
        <v>2770423.1303969175</v>
      </c>
      <c r="C27" s="12">
        <v>-136199.24833219009</v>
      </c>
      <c r="D27" s="12">
        <v>-24461.243177719993</v>
      </c>
      <c r="E27" s="12">
        <v>4631690.7308435198</v>
      </c>
      <c r="F27" s="12">
        <v>52605.408097999985</v>
      </c>
      <c r="G27" s="13">
        <f t="shared" si="0"/>
        <v>4523635.6474316102</v>
      </c>
      <c r="H27" s="14">
        <f t="shared" si="1"/>
        <v>7294058.7778285276</v>
      </c>
      <c r="I27" s="15">
        <v>869361</v>
      </c>
      <c r="J27" s="12">
        <v>122791.22146541</v>
      </c>
      <c r="K27" s="16">
        <f t="shared" si="4"/>
        <v>746569.77853459003</v>
      </c>
      <c r="L27" s="12">
        <v>552601.69100166997</v>
      </c>
      <c r="M27" s="13">
        <f t="shared" si="5"/>
        <v>1299171.46953626</v>
      </c>
      <c r="N27" s="17">
        <v>2069914.8450604901</v>
      </c>
      <c r="O27" s="18">
        <f t="shared" si="6"/>
        <v>3369086.3145967498</v>
      </c>
      <c r="P27" s="12">
        <v>1810294.64436932</v>
      </c>
      <c r="Q27" s="13">
        <f t="shared" si="2"/>
        <v>5179380.9589660699</v>
      </c>
      <c r="R27" s="12">
        <v>151991.19176306002</v>
      </c>
      <c r="S27" s="12">
        <v>340478.90091942</v>
      </c>
      <c r="T27" s="12">
        <v>-91793.125728033308</v>
      </c>
      <c r="U27" s="19">
        <v>1714000.8519080102</v>
      </c>
      <c r="V27" s="14">
        <f t="shared" si="3"/>
        <v>7294058.7778285267</v>
      </c>
    </row>
    <row r="28" spans="1:22" ht="13.95" customHeight="1" x14ac:dyDescent="0.3">
      <c r="A28" s="5">
        <v>35370</v>
      </c>
      <c r="B28" s="11">
        <v>2751084.6343633044</v>
      </c>
      <c r="C28" s="12">
        <v>-200397.74759434001</v>
      </c>
      <c r="D28" s="12">
        <v>-24866.439111719978</v>
      </c>
      <c r="E28" s="12">
        <v>4794721.7165854201</v>
      </c>
      <c r="F28" s="12">
        <v>69972.512398999999</v>
      </c>
      <c r="G28" s="13">
        <f t="shared" si="0"/>
        <v>4639430.0422783606</v>
      </c>
      <c r="H28" s="14">
        <f t="shared" si="1"/>
        <v>7390514.6766416654</v>
      </c>
      <c r="I28" s="15">
        <v>882925</v>
      </c>
      <c r="J28" s="12">
        <v>104639.44283432001</v>
      </c>
      <c r="K28" s="16">
        <f t="shared" si="4"/>
        <v>778285.55716567999</v>
      </c>
      <c r="L28" s="12">
        <v>557966.59364330012</v>
      </c>
      <c r="M28" s="13">
        <f t="shared" si="5"/>
        <v>1336252.1508089802</v>
      </c>
      <c r="N28" s="17">
        <v>2067987.9163552902</v>
      </c>
      <c r="O28" s="18">
        <f t="shared" si="6"/>
        <v>3404240.0671642702</v>
      </c>
      <c r="P28" s="12">
        <v>1836293.00513121</v>
      </c>
      <c r="Q28" s="13">
        <f t="shared" si="2"/>
        <v>5240533.0722954804</v>
      </c>
      <c r="R28" s="12">
        <v>156000.94671585999</v>
      </c>
      <c r="S28" s="12">
        <v>341691.15358068002</v>
      </c>
      <c r="T28" s="12">
        <v>-70036.46313824458</v>
      </c>
      <c r="U28" s="19">
        <v>1722325.9671878901</v>
      </c>
      <c r="V28" s="14">
        <f t="shared" si="3"/>
        <v>7390514.6766416645</v>
      </c>
    </row>
    <row r="29" spans="1:22" ht="13.95" customHeight="1" x14ac:dyDescent="0.3">
      <c r="A29" s="5">
        <v>35400</v>
      </c>
      <c r="B29" s="11">
        <v>2935837.1946399971</v>
      </c>
      <c r="C29" s="12">
        <v>-266749.29558245977</v>
      </c>
      <c r="D29" s="12">
        <v>-10626.931713569988</v>
      </c>
      <c r="E29" s="12">
        <v>4863203.7875028215</v>
      </c>
      <c r="F29" s="12">
        <v>110867.71172599999</v>
      </c>
      <c r="G29" s="13">
        <f t="shared" si="0"/>
        <v>4696695.271932791</v>
      </c>
      <c r="H29" s="14">
        <f t="shared" si="1"/>
        <v>7632532.4665727876</v>
      </c>
      <c r="I29" s="15">
        <v>1094087</v>
      </c>
      <c r="J29" s="12">
        <v>140718.24630266003</v>
      </c>
      <c r="K29" s="16">
        <f t="shared" si="4"/>
        <v>953368.75369733991</v>
      </c>
      <c r="L29" s="12">
        <v>611025.33128938987</v>
      </c>
      <c r="M29" s="13">
        <f t="shared" si="5"/>
        <v>1564394.0849867298</v>
      </c>
      <c r="N29" s="17">
        <v>2034585.72430505</v>
      </c>
      <c r="O29" s="18">
        <f t="shared" si="6"/>
        <v>3598979.80929178</v>
      </c>
      <c r="P29" s="12">
        <v>1950079.4384284399</v>
      </c>
      <c r="Q29" s="13">
        <f t="shared" si="2"/>
        <v>5549059.2477202201</v>
      </c>
      <c r="R29" s="12">
        <v>131345.8265123</v>
      </c>
      <c r="S29" s="12">
        <v>365598.35560577997</v>
      </c>
      <c r="T29" s="12">
        <v>-234742.60551606084</v>
      </c>
      <c r="U29" s="19">
        <v>1821271.64225055</v>
      </c>
      <c r="V29" s="14">
        <f t="shared" si="3"/>
        <v>7632532.4665727895</v>
      </c>
    </row>
    <row r="30" spans="1:22" ht="13.95" customHeight="1" x14ac:dyDescent="0.3">
      <c r="A30" s="5">
        <v>35431</v>
      </c>
      <c r="B30" s="11">
        <v>2691444.195649452</v>
      </c>
      <c r="C30" s="12">
        <v>-106442.88693714002</v>
      </c>
      <c r="D30" s="12">
        <v>6314.2676445799989</v>
      </c>
      <c r="E30" s="12">
        <v>4932788.35304341</v>
      </c>
      <c r="F30" s="12">
        <v>87621.128148000003</v>
      </c>
      <c r="G30" s="13">
        <f t="shared" si="0"/>
        <v>4920280.8618988497</v>
      </c>
      <c r="H30" s="14">
        <f t="shared" si="1"/>
        <v>7611725.0575483013</v>
      </c>
      <c r="I30" s="15">
        <v>931871</v>
      </c>
      <c r="J30" s="12">
        <v>121467.21249926</v>
      </c>
      <c r="K30" s="16">
        <f t="shared" si="4"/>
        <v>810403.78750074003</v>
      </c>
      <c r="L30" s="12">
        <v>558536.69583445985</v>
      </c>
      <c r="M30" s="13">
        <f t="shared" si="5"/>
        <v>1368940.4833351998</v>
      </c>
      <c r="N30" s="17">
        <v>2119814.3873574301</v>
      </c>
      <c r="O30" s="18">
        <f t="shared" si="6"/>
        <v>3488754.8706926298</v>
      </c>
      <c r="P30" s="12">
        <v>2021302.61423818</v>
      </c>
      <c r="Q30" s="13">
        <f t="shared" si="2"/>
        <v>5510057.4849308096</v>
      </c>
      <c r="R30" s="12">
        <v>165519.25817568001</v>
      </c>
      <c r="S30" s="12">
        <v>362293.15240779996</v>
      </c>
      <c r="T30" s="12">
        <v>-284568.49259919854</v>
      </c>
      <c r="U30" s="19">
        <v>1858423.65463321</v>
      </c>
      <c r="V30" s="14">
        <f t="shared" si="3"/>
        <v>7611725.0575483013</v>
      </c>
    </row>
    <row r="31" spans="1:22" ht="13.95" customHeight="1" x14ac:dyDescent="0.3">
      <c r="A31" s="5">
        <v>35462</v>
      </c>
      <c r="B31" s="11">
        <v>2522523.003128171</v>
      </c>
      <c r="C31" s="12">
        <v>-73720.376934299944</v>
      </c>
      <c r="D31" s="12">
        <v>65791.253051810039</v>
      </c>
      <c r="E31" s="12">
        <v>5054062.5777703803</v>
      </c>
      <c r="F31" s="12">
        <v>86192.418942999997</v>
      </c>
      <c r="G31" s="13">
        <f t="shared" si="0"/>
        <v>5132325.8728308901</v>
      </c>
      <c r="H31" s="14">
        <f t="shared" si="1"/>
        <v>7654848.8759590611</v>
      </c>
      <c r="I31" s="15">
        <v>911321</v>
      </c>
      <c r="J31" s="12">
        <v>106837.13564900999</v>
      </c>
      <c r="K31" s="16">
        <f t="shared" si="4"/>
        <v>804483.86435099004</v>
      </c>
      <c r="L31" s="12">
        <v>563179.20476893999</v>
      </c>
      <c r="M31" s="13">
        <f t="shared" si="5"/>
        <v>1367663.06911993</v>
      </c>
      <c r="N31" s="17">
        <v>2159054.1264247904</v>
      </c>
      <c r="O31" s="18">
        <f t="shared" si="6"/>
        <v>3526717.1955447206</v>
      </c>
      <c r="P31" s="12">
        <v>2020926.06593695</v>
      </c>
      <c r="Q31" s="13">
        <f t="shared" si="2"/>
        <v>5547643.2614816707</v>
      </c>
      <c r="R31" s="12">
        <v>171322.42555514001</v>
      </c>
      <c r="S31" s="12">
        <v>377631.76816476998</v>
      </c>
      <c r="T31" s="12">
        <v>-293764.36789225868</v>
      </c>
      <c r="U31" s="19">
        <v>1852015.7886497399</v>
      </c>
      <c r="V31" s="14">
        <f t="shared" si="3"/>
        <v>7654848.8759590611</v>
      </c>
    </row>
    <row r="32" spans="1:22" ht="13.95" customHeight="1" x14ac:dyDescent="0.3">
      <c r="A32" s="5">
        <v>35490</v>
      </c>
      <c r="B32" s="11">
        <v>2428420.7377499277</v>
      </c>
      <c r="C32" s="12">
        <v>-87368.121467809658</v>
      </c>
      <c r="D32" s="12">
        <v>29243.484568949993</v>
      </c>
      <c r="E32" s="12">
        <v>5256576.2550460212</v>
      </c>
      <c r="F32" s="12">
        <v>87690.637343999988</v>
      </c>
      <c r="G32" s="13">
        <f t="shared" si="0"/>
        <v>5286142.2554911617</v>
      </c>
      <c r="H32" s="14">
        <f t="shared" si="1"/>
        <v>7714562.9932410894</v>
      </c>
      <c r="I32" s="15">
        <v>958412</v>
      </c>
      <c r="J32" s="12">
        <v>149626.46283172001</v>
      </c>
      <c r="K32" s="16">
        <f t="shared" si="4"/>
        <v>808785.53716827999</v>
      </c>
      <c r="L32" s="12">
        <v>616291.78991080006</v>
      </c>
      <c r="M32" s="13">
        <f t="shared" si="5"/>
        <v>1425077.32707908</v>
      </c>
      <c r="N32" s="17">
        <v>2185811.5580777396</v>
      </c>
      <c r="O32" s="18">
        <f t="shared" si="6"/>
        <v>3610888.8851568196</v>
      </c>
      <c r="P32" s="12">
        <v>2041555.3580376001</v>
      </c>
      <c r="Q32" s="13">
        <f t="shared" si="2"/>
        <v>5652444.2431944199</v>
      </c>
      <c r="R32" s="12">
        <v>170643.10109526</v>
      </c>
      <c r="S32" s="12">
        <v>361774.24075668002</v>
      </c>
      <c r="T32" s="12">
        <v>-332789.70697261032</v>
      </c>
      <c r="U32" s="19">
        <v>1862491.11516734</v>
      </c>
      <c r="V32" s="14">
        <f t="shared" si="3"/>
        <v>7714562.9932410903</v>
      </c>
    </row>
    <row r="33" spans="1:22" ht="13.95" customHeight="1" x14ac:dyDescent="0.3">
      <c r="A33" s="5">
        <v>35521</v>
      </c>
      <c r="B33" s="11">
        <v>2694536.709559829</v>
      </c>
      <c r="C33" s="12">
        <v>-158731.63657622016</v>
      </c>
      <c r="D33" s="12">
        <v>5192.6268720900043</v>
      </c>
      <c r="E33" s="12">
        <v>5349607.4372674311</v>
      </c>
      <c r="F33" s="12">
        <v>86068.768048999991</v>
      </c>
      <c r="G33" s="13">
        <f t="shared" si="0"/>
        <v>5282137.1956123011</v>
      </c>
      <c r="H33" s="14">
        <f t="shared" si="1"/>
        <v>7976673.9051721301</v>
      </c>
      <c r="I33" s="15">
        <v>1024296</v>
      </c>
      <c r="J33" s="12">
        <v>125859.9119301</v>
      </c>
      <c r="K33" s="16">
        <f t="shared" si="4"/>
        <v>898436.08806989994</v>
      </c>
      <c r="L33" s="12">
        <v>681125.0409182501</v>
      </c>
      <c r="M33" s="13">
        <f t="shared" si="5"/>
        <v>1579561.12898815</v>
      </c>
      <c r="N33" s="17">
        <v>2192790.49530449</v>
      </c>
      <c r="O33" s="18">
        <f t="shared" si="6"/>
        <v>3772351.62429264</v>
      </c>
      <c r="P33" s="12">
        <v>2106682.92022542</v>
      </c>
      <c r="Q33" s="13">
        <f t="shared" si="2"/>
        <v>5879034.5445180601</v>
      </c>
      <c r="R33" s="12">
        <v>148266.25920231995</v>
      </c>
      <c r="S33" s="12">
        <v>350409.17118183</v>
      </c>
      <c r="T33" s="12">
        <v>-272357.87946869113</v>
      </c>
      <c r="U33" s="19">
        <v>1871321.8097386097</v>
      </c>
      <c r="V33" s="14">
        <f t="shared" si="3"/>
        <v>7976673.9051721282</v>
      </c>
    </row>
    <row r="34" spans="1:22" ht="13.95" customHeight="1" x14ac:dyDescent="0.3">
      <c r="A34" s="5">
        <v>35551</v>
      </c>
      <c r="B34" s="11">
        <v>2927133.3248656634</v>
      </c>
      <c r="C34" s="12">
        <v>-205149.03414624999</v>
      </c>
      <c r="D34" s="12">
        <v>32803.440897399996</v>
      </c>
      <c r="E34" s="12">
        <v>5322931.0206713295</v>
      </c>
      <c r="F34" s="12">
        <v>109859.484631</v>
      </c>
      <c r="G34" s="13">
        <f t="shared" si="0"/>
        <v>5260444.9120534798</v>
      </c>
      <c r="H34" s="14">
        <f t="shared" si="1"/>
        <v>8187578.2369191432</v>
      </c>
      <c r="I34" s="15">
        <v>1021742</v>
      </c>
      <c r="J34" s="12">
        <v>154221.97240254001</v>
      </c>
      <c r="K34" s="16">
        <f t="shared" si="4"/>
        <v>867520.02759745996</v>
      </c>
      <c r="L34" s="12">
        <v>650915.33329418011</v>
      </c>
      <c r="M34" s="13">
        <f t="shared" si="5"/>
        <v>1518435.3608916402</v>
      </c>
      <c r="N34" s="17">
        <v>2332566.0329107</v>
      </c>
      <c r="O34" s="18">
        <f t="shared" si="6"/>
        <v>3851001.3938023401</v>
      </c>
      <c r="P34" s="12">
        <v>2146460.5132476697</v>
      </c>
      <c r="Q34" s="13">
        <f t="shared" si="2"/>
        <v>5997461.9070500098</v>
      </c>
      <c r="R34" s="12">
        <v>146550.17405219004</v>
      </c>
      <c r="S34" s="12">
        <v>350392.30289300997</v>
      </c>
      <c r="T34" s="12">
        <v>-183017.76440938684</v>
      </c>
      <c r="U34" s="19">
        <v>1876191.6173333202</v>
      </c>
      <c r="V34" s="14">
        <f t="shared" si="3"/>
        <v>8187578.2369191432</v>
      </c>
    </row>
    <row r="35" spans="1:22" ht="13.95" customHeight="1" x14ac:dyDescent="0.3">
      <c r="A35" s="5">
        <v>35582</v>
      </c>
      <c r="B35" s="11">
        <v>2689689.1891741934</v>
      </c>
      <c r="C35" s="12">
        <v>-122149.66580652003</v>
      </c>
      <c r="D35" s="12">
        <v>45835.062407859972</v>
      </c>
      <c r="E35" s="12">
        <v>5305901.0351441894</v>
      </c>
      <c r="F35" s="12">
        <v>191717.667239</v>
      </c>
      <c r="G35" s="13">
        <f t="shared" si="0"/>
        <v>5421304.0989845293</v>
      </c>
      <c r="H35" s="14">
        <f t="shared" si="1"/>
        <v>8110993.2881587222</v>
      </c>
      <c r="I35" s="15">
        <v>1072298</v>
      </c>
      <c r="J35" s="12">
        <v>172674.63825436996</v>
      </c>
      <c r="K35" s="16">
        <f t="shared" si="4"/>
        <v>899623.36174563004</v>
      </c>
      <c r="L35" s="12">
        <v>687734.65585012001</v>
      </c>
      <c r="M35" s="13">
        <f t="shared" si="5"/>
        <v>1587358.01759575</v>
      </c>
      <c r="N35" s="17">
        <v>2275637.7394689703</v>
      </c>
      <c r="O35" s="18">
        <f t="shared" si="6"/>
        <v>3862995.7570647206</v>
      </c>
      <c r="P35" s="12">
        <v>1982472.6725729702</v>
      </c>
      <c r="Q35" s="13">
        <f t="shared" si="2"/>
        <v>5845468.429637691</v>
      </c>
      <c r="R35" s="12">
        <v>147622.80581518001</v>
      </c>
      <c r="S35" s="12">
        <v>364307.49753914995</v>
      </c>
      <c r="T35" s="12">
        <v>-160973.80937497603</v>
      </c>
      <c r="U35" s="19">
        <v>1914568.3645416801</v>
      </c>
      <c r="V35" s="14">
        <f t="shared" si="3"/>
        <v>8110993.2881587241</v>
      </c>
    </row>
    <row r="36" spans="1:22" ht="13.95" customHeight="1" x14ac:dyDescent="0.3">
      <c r="A36" s="5">
        <v>35612</v>
      </c>
      <c r="B36" s="11">
        <v>2552795.4260388142</v>
      </c>
      <c r="C36" s="12">
        <v>-38464.399472849909</v>
      </c>
      <c r="D36" s="12">
        <v>77030.172488019947</v>
      </c>
      <c r="E36" s="12">
        <v>4938988.2976496294</v>
      </c>
      <c r="F36" s="12">
        <v>185607.72292900001</v>
      </c>
      <c r="G36" s="13">
        <f t="shared" si="0"/>
        <v>5163161.7935937997</v>
      </c>
      <c r="H36" s="14">
        <f t="shared" si="1"/>
        <v>7715957.2196326144</v>
      </c>
      <c r="I36" s="15">
        <v>1054488</v>
      </c>
      <c r="J36" s="12">
        <v>133805.93684499999</v>
      </c>
      <c r="K36" s="16">
        <f t="shared" si="4"/>
        <v>920682.06315499998</v>
      </c>
      <c r="L36" s="12">
        <v>605054.30750828004</v>
      </c>
      <c r="M36" s="13">
        <f t="shared" si="5"/>
        <v>1525736.3706632801</v>
      </c>
      <c r="N36" s="17">
        <v>2146709.94202442</v>
      </c>
      <c r="O36" s="18">
        <f t="shared" si="6"/>
        <v>3672446.3126877001</v>
      </c>
      <c r="P36" s="12">
        <v>1929689.1764919797</v>
      </c>
      <c r="Q36" s="13">
        <f t="shared" si="2"/>
        <v>5602135.4891796801</v>
      </c>
      <c r="R36" s="12">
        <v>175046.45332082</v>
      </c>
      <c r="S36" s="12">
        <v>341601.85173699999</v>
      </c>
      <c r="T36" s="12">
        <v>-244473.48237182497</v>
      </c>
      <c r="U36" s="19">
        <v>1841646.9077669401</v>
      </c>
      <c r="V36" s="14">
        <f t="shared" si="3"/>
        <v>7715957.2196326153</v>
      </c>
    </row>
    <row r="37" spans="1:22" ht="13.95" customHeight="1" x14ac:dyDescent="0.3">
      <c r="A37" s="5">
        <v>35643</v>
      </c>
      <c r="B37" s="11">
        <v>2523077.3424088703</v>
      </c>
      <c r="C37" s="12">
        <v>54403.409497969784</v>
      </c>
      <c r="D37" s="12">
        <v>86992.302240139979</v>
      </c>
      <c r="E37" s="12">
        <v>5041302.3086059187</v>
      </c>
      <c r="F37" s="12">
        <v>166302.791922</v>
      </c>
      <c r="G37" s="13">
        <f t="shared" si="0"/>
        <v>5349000.8122660285</v>
      </c>
      <c r="H37" s="14">
        <f t="shared" si="1"/>
        <v>7872078.1546748988</v>
      </c>
      <c r="I37" s="15">
        <v>1043747.0000000001</v>
      </c>
      <c r="J37" s="12">
        <v>110152.18757152</v>
      </c>
      <c r="K37" s="16">
        <f t="shared" si="4"/>
        <v>933594.81242848013</v>
      </c>
      <c r="L37" s="12">
        <v>625771.82045147999</v>
      </c>
      <c r="M37" s="13">
        <f t="shared" si="5"/>
        <v>1559366.6328799601</v>
      </c>
      <c r="N37" s="17">
        <v>2199416.0374254198</v>
      </c>
      <c r="O37" s="18">
        <f t="shared" si="6"/>
        <v>3758782.6703053797</v>
      </c>
      <c r="P37" s="12">
        <v>1965081.9549079202</v>
      </c>
      <c r="Q37" s="13">
        <f t="shared" si="2"/>
        <v>5723864.6252132999</v>
      </c>
      <c r="R37" s="12">
        <v>161671.96007392998</v>
      </c>
      <c r="S37" s="12">
        <v>344846.14546099998</v>
      </c>
      <c r="T37" s="12">
        <v>-277944.29641802056</v>
      </c>
      <c r="U37" s="19">
        <v>1919639.7203446899</v>
      </c>
      <c r="V37" s="14">
        <f t="shared" si="3"/>
        <v>7872078.1546748988</v>
      </c>
    </row>
    <row r="38" spans="1:22" ht="13.95" customHeight="1" x14ac:dyDescent="0.3">
      <c r="A38" s="5">
        <v>35674</v>
      </c>
      <c r="B38" s="11">
        <v>2422730.0159614636</v>
      </c>
      <c r="C38" s="12">
        <v>53233.096291360212</v>
      </c>
      <c r="D38" s="12">
        <v>86492.072804700016</v>
      </c>
      <c r="E38" s="12">
        <v>5217888.6591521213</v>
      </c>
      <c r="F38" s="12">
        <v>786571.98094699997</v>
      </c>
      <c r="G38" s="13">
        <f t="shared" si="0"/>
        <v>6144185.8091951814</v>
      </c>
      <c r="H38" s="14">
        <f t="shared" si="1"/>
        <v>8566915.825156644</v>
      </c>
      <c r="I38" s="15">
        <v>1034597</v>
      </c>
      <c r="J38" s="12">
        <v>152777.731432</v>
      </c>
      <c r="K38" s="16">
        <f t="shared" si="4"/>
        <v>881819.26856800006</v>
      </c>
      <c r="L38" s="12">
        <v>617647.07756011002</v>
      </c>
      <c r="M38" s="13">
        <f t="shared" si="5"/>
        <v>1499466.3461281101</v>
      </c>
      <c r="N38" s="17">
        <v>2185686.4789427598</v>
      </c>
      <c r="O38" s="18">
        <f t="shared" si="6"/>
        <v>3685152.8250708701</v>
      </c>
      <c r="P38" s="12">
        <v>2039122.2607732099</v>
      </c>
      <c r="Q38" s="13">
        <f t="shared" si="2"/>
        <v>5724275.08584408</v>
      </c>
      <c r="R38" s="12">
        <v>186059.92303390001</v>
      </c>
      <c r="S38" s="12">
        <v>343714.81726099999</v>
      </c>
      <c r="T38" s="12">
        <v>366168.56494343199</v>
      </c>
      <c r="U38" s="19">
        <v>1946697.4340742303</v>
      </c>
      <c r="V38" s="14">
        <f t="shared" si="3"/>
        <v>8566915.8251566421</v>
      </c>
    </row>
    <row r="39" spans="1:22" ht="13.95" customHeight="1" x14ac:dyDescent="0.3">
      <c r="A39" s="5">
        <v>35704</v>
      </c>
      <c r="B39" s="11">
        <v>2239506.2678382332</v>
      </c>
      <c r="C39" s="12">
        <v>75425.950290390057</v>
      </c>
      <c r="D39" s="12">
        <v>80000.448565100014</v>
      </c>
      <c r="E39" s="12">
        <v>5424881.3821417997</v>
      </c>
      <c r="F39" s="12">
        <v>796643.80446799996</v>
      </c>
      <c r="G39" s="13">
        <f t="shared" si="0"/>
        <v>6376951.5854652897</v>
      </c>
      <c r="H39" s="14">
        <f t="shared" si="1"/>
        <v>8616457.8533035219</v>
      </c>
      <c r="I39" s="15">
        <v>1024997.0000000001</v>
      </c>
      <c r="J39" s="12">
        <v>123209.59586899001</v>
      </c>
      <c r="K39" s="16">
        <f t="shared" si="4"/>
        <v>901787.40413101006</v>
      </c>
      <c r="L39" s="12">
        <v>576740.60798701004</v>
      </c>
      <c r="M39" s="13">
        <f t="shared" si="5"/>
        <v>1478528.0121180201</v>
      </c>
      <c r="N39" s="17">
        <v>2132581.8209828902</v>
      </c>
      <c r="O39" s="18">
        <f t="shared" si="6"/>
        <v>3611109.8331009103</v>
      </c>
      <c r="P39" s="12">
        <v>2129804.9161386406</v>
      </c>
      <c r="Q39" s="13">
        <f t="shared" si="2"/>
        <v>5740914.7492395509</v>
      </c>
      <c r="R39" s="12">
        <v>188526.89391793997</v>
      </c>
      <c r="S39" s="12">
        <v>337910.87594599999</v>
      </c>
      <c r="T39" s="12">
        <v>399807.86633354326</v>
      </c>
      <c r="U39" s="19">
        <v>1949297.4678664899</v>
      </c>
      <c r="V39" s="14">
        <f t="shared" si="3"/>
        <v>8616457.8533035237</v>
      </c>
    </row>
    <row r="40" spans="1:22" ht="13.95" customHeight="1" x14ac:dyDescent="0.3">
      <c r="A40" s="5">
        <v>35735</v>
      </c>
      <c r="B40" s="11">
        <v>2126112.9663612661</v>
      </c>
      <c r="C40" s="12">
        <v>10490.6200363799</v>
      </c>
      <c r="D40" s="12">
        <v>92211.064737310007</v>
      </c>
      <c r="E40" s="12">
        <v>5640710.0822681915</v>
      </c>
      <c r="F40" s="12">
        <v>801301.16347300005</v>
      </c>
      <c r="G40" s="13">
        <f t="shared" si="0"/>
        <v>6544712.9305148814</v>
      </c>
      <c r="H40" s="14">
        <f t="shared" si="1"/>
        <v>8670825.896876147</v>
      </c>
      <c r="I40" s="15">
        <v>988535</v>
      </c>
      <c r="J40" s="12">
        <v>109265.88225339999</v>
      </c>
      <c r="K40" s="16">
        <f t="shared" si="4"/>
        <v>879269.11774659995</v>
      </c>
      <c r="L40" s="12">
        <v>607786.85300730995</v>
      </c>
      <c r="M40" s="13">
        <f t="shared" si="5"/>
        <v>1487055.97075391</v>
      </c>
      <c r="N40" s="17">
        <v>2133588.8742947099</v>
      </c>
      <c r="O40" s="18">
        <f t="shared" si="6"/>
        <v>3620644.8450486199</v>
      </c>
      <c r="P40" s="12">
        <v>2179859.7713751998</v>
      </c>
      <c r="Q40" s="13">
        <f t="shared" si="2"/>
        <v>5800504.6164238192</v>
      </c>
      <c r="R40" s="12">
        <v>168679.66004072002</v>
      </c>
      <c r="S40" s="12">
        <v>326391.84080600005</v>
      </c>
      <c r="T40" s="12">
        <v>406264.46466477582</v>
      </c>
      <c r="U40" s="19">
        <v>1968985.3149408298</v>
      </c>
      <c r="V40" s="14">
        <f t="shared" si="3"/>
        <v>8670825.8968761452</v>
      </c>
    </row>
    <row r="41" spans="1:22" ht="13.95" customHeight="1" x14ac:dyDescent="0.3">
      <c r="A41" s="5">
        <v>35765</v>
      </c>
      <c r="B41" s="11">
        <v>2331925.2399583729</v>
      </c>
      <c r="C41" s="12">
        <v>-371749.5082994902</v>
      </c>
      <c r="D41" s="12">
        <v>118351.13366807002</v>
      </c>
      <c r="E41" s="12">
        <v>5704722.8494723719</v>
      </c>
      <c r="F41" s="12">
        <v>894098.94276700006</v>
      </c>
      <c r="G41" s="13">
        <f t="shared" si="0"/>
        <v>6345423.4176079519</v>
      </c>
      <c r="H41" s="14">
        <f t="shared" si="1"/>
        <v>8677348.6575663239</v>
      </c>
      <c r="I41" s="15">
        <v>1253694</v>
      </c>
      <c r="J41" s="12">
        <v>147004.19842</v>
      </c>
      <c r="K41" s="16">
        <f t="shared" si="4"/>
        <v>1106689.80158</v>
      </c>
      <c r="L41" s="12">
        <v>662481.43987362995</v>
      </c>
      <c r="M41" s="13">
        <f t="shared" si="5"/>
        <v>1769171.2414536299</v>
      </c>
      <c r="N41" s="17">
        <v>2071043.2284055699</v>
      </c>
      <c r="O41" s="18">
        <f t="shared" si="6"/>
        <v>3840214.4698591996</v>
      </c>
      <c r="P41" s="12">
        <v>2437064.8571432703</v>
      </c>
      <c r="Q41" s="13">
        <f t="shared" si="2"/>
        <v>6277279.3270024695</v>
      </c>
      <c r="R41" s="12">
        <v>161243.77718631999</v>
      </c>
      <c r="S41" s="12">
        <v>331399.35982700001</v>
      </c>
      <c r="T41" s="12">
        <v>-416949.75411168812</v>
      </c>
      <c r="U41" s="19">
        <v>2324375.9476622203</v>
      </c>
      <c r="V41" s="14">
        <f t="shared" si="3"/>
        <v>8677348.6575663202</v>
      </c>
    </row>
    <row r="42" spans="1:22" ht="13.95" customHeight="1" x14ac:dyDescent="0.3">
      <c r="A42" s="5">
        <v>35796</v>
      </c>
      <c r="B42" s="11">
        <v>2225802.7992402003</v>
      </c>
      <c r="C42" s="12">
        <v>-395078.34819821012</v>
      </c>
      <c r="D42" s="12">
        <v>97469.011339059987</v>
      </c>
      <c r="E42" s="12">
        <v>6091671.6837563794</v>
      </c>
      <c r="F42" s="12">
        <v>902812.82678300003</v>
      </c>
      <c r="G42" s="13">
        <f t="shared" si="0"/>
        <v>6696875.1736802291</v>
      </c>
      <c r="H42" s="14">
        <f t="shared" si="1"/>
        <v>8922677.972920429</v>
      </c>
      <c r="I42" s="15">
        <v>1045891.0000000001</v>
      </c>
      <c r="J42" s="12">
        <v>114421.311175</v>
      </c>
      <c r="K42" s="16">
        <f t="shared" si="4"/>
        <v>931469.68882500008</v>
      </c>
      <c r="L42" s="12">
        <v>588814.31687453995</v>
      </c>
      <c r="M42" s="13">
        <f t="shared" si="5"/>
        <v>1520284.00569954</v>
      </c>
      <c r="N42" s="17">
        <v>2021151.9758455402</v>
      </c>
      <c r="O42" s="18">
        <f t="shared" si="6"/>
        <v>3541435.9815450804</v>
      </c>
      <c r="P42" s="12">
        <v>2711411.4219502802</v>
      </c>
      <c r="Q42" s="13">
        <f t="shared" si="2"/>
        <v>6252847.4034953602</v>
      </c>
      <c r="R42" s="12">
        <v>183348.30935610997</v>
      </c>
      <c r="S42" s="12">
        <v>342111.38129100006</v>
      </c>
      <c r="T42" s="12">
        <v>-224054.02979284013</v>
      </c>
      <c r="U42" s="19">
        <v>2368424.9085708</v>
      </c>
      <c r="V42" s="14">
        <f t="shared" si="3"/>
        <v>8922677.9729204308</v>
      </c>
    </row>
    <row r="43" spans="1:22" ht="13.95" customHeight="1" x14ac:dyDescent="0.3">
      <c r="A43" s="5">
        <v>35827</v>
      </c>
      <c r="B43" s="11">
        <v>2190875.1281432956</v>
      </c>
      <c r="C43" s="12">
        <v>-322605.90150111006</v>
      </c>
      <c r="D43" s="12">
        <v>75898.435234370045</v>
      </c>
      <c r="E43" s="12">
        <v>6067046.9043166302</v>
      </c>
      <c r="F43" s="12">
        <v>910672.68369099987</v>
      </c>
      <c r="G43" s="13">
        <f t="shared" si="0"/>
        <v>6731012.1217408897</v>
      </c>
      <c r="H43" s="14">
        <f t="shared" si="1"/>
        <v>8921887.2498841844</v>
      </c>
      <c r="I43" s="15">
        <v>1057735</v>
      </c>
      <c r="J43" s="12">
        <v>122415.7528492</v>
      </c>
      <c r="K43" s="16">
        <f t="shared" si="4"/>
        <v>935319.24715079996</v>
      </c>
      <c r="L43" s="12">
        <v>553651.95449653012</v>
      </c>
      <c r="M43" s="13">
        <f t="shared" si="5"/>
        <v>1488971.2016473301</v>
      </c>
      <c r="N43" s="17">
        <v>2010164.4288811497</v>
      </c>
      <c r="O43" s="18">
        <f t="shared" si="6"/>
        <v>3499135.6305284798</v>
      </c>
      <c r="P43" s="12">
        <v>2724896.96940113</v>
      </c>
      <c r="Q43" s="13">
        <f t="shared" si="2"/>
        <v>6224032.5999296103</v>
      </c>
      <c r="R43" s="12">
        <v>189448.88230601</v>
      </c>
      <c r="S43" s="12">
        <v>347835.77237200004</v>
      </c>
      <c r="T43" s="12">
        <v>-220520.16219297284</v>
      </c>
      <c r="U43" s="19">
        <v>2381090.1574695399</v>
      </c>
      <c r="V43" s="14">
        <f t="shared" si="3"/>
        <v>8921887.2498841882</v>
      </c>
    </row>
    <row r="44" spans="1:22" ht="13.95" customHeight="1" x14ac:dyDescent="0.3">
      <c r="A44" s="5">
        <v>35855</v>
      </c>
      <c r="B44" s="11">
        <v>2151726.4197992915</v>
      </c>
      <c r="C44" s="12">
        <v>-389242.7897773002</v>
      </c>
      <c r="D44" s="12">
        <v>85839.672497719963</v>
      </c>
      <c r="E44" s="12">
        <v>6259360.3474760801</v>
      </c>
      <c r="F44" s="12">
        <v>910668.1515889999</v>
      </c>
      <c r="G44" s="13">
        <f t="shared" si="0"/>
        <v>6866625.3817854999</v>
      </c>
      <c r="H44" s="14">
        <f t="shared" si="1"/>
        <v>9018351.8015847914</v>
      </c>
      <c r="I44" s="15">
        <v>1067931</v>
      </c>
      <c r="J44" s="12">
        <v>142777.30856161</v>
      </c>
      <c r="K44" s="16">
        <f t="shared" si="4"/>
        <v>925153.69143838994</v>
      </c>
      <c r="L44" s="12">
        <v>567292.29085183993</v>
      </c>
      <c r="M44" s="13">
        <f t="shared" si="5"/>
        <v>1492445.9822902298</v>
      </c>
      <c r="N44" s="17">
        <v>2004751.1775192898</v>
      </c>
      <c r="O44" s="18">
        <f t="shared" si="6"/>
        <v>3497197.1598095195</v>
      </c>
      <c r="P44" s="12">
        <v>2755539.6014722004</v>
      </c>
      <c r="Q44" s="13">
        <f t="shared" si="2"/>
        <v>6252736.7612817194</v>
      </c>
      <c r="R44" s="12">
        <v>188131.33498945998</v>
      </c>
      <c r="S44" s="12">
        <v>350093.97153799998</v>
      </c>
      <c r="T44" s="12">
        <v>-172666.58421701984</v>
      </c>
      <c r="U44" s="19">
        <v>2400056.3179926304</v>
      </c>
      <c r="V44" s="14">
        <f t="shared" si="3"/>
        <v>9018351.8015847914</v>
      </c>
    </row>
    <row r="45" spans="1:22" ht="13.95" customHeight="1" x14ac:dyDescent="0.3">
      <c r="A45" s="5">
        <v>35886</v>
      </c>
      <c r="B45" s="11">
        <v>2227745.7969244691</v>
      </c>
      <c r="C45" s="12">
        <v>-379203.67423393007</v>
      </c>
      <c r="D45" s="12">
        <v>92402.942121759959</v>
      </c>
      <c r="E45" s="12">
        <v>6555017.2572338004</v>
      </c>
      <c r="F45" s="12">
        <v>892684.33332799992</v>
      </c>
      <c r="G45" s="13">
        <f t="shared" si="0"/>
        <v>7160900.8584496304</v>
      </c>
      <c r="H45" s="14">
        <f t="shared" si="1"/>
        <v>9388646.6553740986</v>
      </c>
      <c r="I45" s="15">
        <v>1149433</v>
      </c>
      <c r="J45" s="12">
        <v>92257.053107810003</v>
      </c>
      <c r="K45" s="16">
        <f t="shared" si="4"/>
        <v>1057175.94689219</v>
      </c>
      <c r="L45" s="12">
        <v>624686.16023684002</v>
      </c>
      <c r="M45" s="13">
        <f t="shared" si="5"/>
        <v>1681862.1071290299</v>
      </c>
      <c r="N45" s="17">
        <v>1911336.3224010202</v>
      </c>
      <c r="O45" s="18">
        <f t="shared" si="6"/>
        <v>3593198.4295300501</v>
      </c>
      <c r="P45" s="12">
        <v>2860633.7272817702</v>
      </c>
      <c r="Q45" s="13">
        <f t="shared" si="2"/>
        <v>6453832.1568118203</v>
      </c>
      <c r="R45" s="12">
        <v>198768.52809177001</v>
      </c>
      <c r="S45" s="12">
        <v>354539.864115</v>
      </c>
      <c r="T45" s="12">
        <v>2927.5107728696894</v>
      </c>
      <c r="U45" s="19">
        <v>2378578.5955826403</v>
      </c>
      <c r="V45" s="14">
        <f t="shared" si="3"/>
        <v>9388646.6553741004</v>
      </c>
    </row>
    <row r="46" spans="1:22" ht="13.95" customHeight="1" x14ac:dyDescent="0.3">
      <c r="A46" s="5">
        <v>35916</v>
      </c>
      <c r="B46" s="11">
        <v>2534512.6432857458</v>
      </c>
      <c r="C46" s="12">
        <v>-475733.92112066993</v>
      </c>
      <c r="D46" s="12">
        <v>106217.78223441995</v>
      </c>
      <c r="E46" s="12">
        <v>6443229.5339159295</v>
      </c>
      <c r="F46" s="12">
        <v>867799.37721299985</v>
      </c>
      <c r="G46" s="13">
        <f t="shared" si="0"/>
        <v>6941512.7722426802</v>
      </c>
      <c r="H46" s="14">
        <f t="shared" si="1"/>
        <v>9476025.4155284259</v>
      </c>
      <c r="I46" s="15">
        <v>1151361</v>
      </c>
      <c r="J46" s="12">
        <v>140388.41651361002</v>
      </c>
      <c r="K46" s="16">
        <f t="shared" si="4"/>
        <v>1010972.58348639</v>
      </c>
      <c r="L46" s="12">
        <v>608076.69597009011</v>
      </c>
      <c r="M46" s="13">
        <f t="shared" si="5"/>
        <v>1619049.2794564799</v>
      </c>
      <c r="N46" s="17">
        <v>2005594.9961975201</v>
      </c>
      <c r="O46" s="18">
        <f t="shared" si="6"/>
        <v>3624644.2756540002</v>
      </c>
      <c r="P46" s="12">
        <v>2935784.3246736503</v>
      </c>
      <c r="Q46" s="13">
        <f t="shared" si="2"/>
        <v>6560428.6003276501</v>
      </c>
      <c r="R46" s="12">
        <v>235132.45899104996</v>
      </c>
      <c r="S46" s="12">
        <v>353672.37366299995</v>
      </c>
      <c r="T46" s="12">
        <v>-76364.89974144334</v>
      </c>
      <c r="U46" s="19">
        <v>2403156.88228817</v>
      </c>
      <c r="V46" s="14">
        <f t="shared" si="3"/>
        <v>9476025.4155284278</v>
      </c>
    </row>
    <row r="47" spans="1:22" ht="13.95" customHeight="1" x14ac:dyDescent="0.3">
      <c r="A47" s="5">
        <v>35947</v>
      </c>
      <c r="B47" s="11">
        <v>2746470.9804282296</v>
      </c>
      <c r="C47" s="12">
        <v>-431384.65441605006</v>
      </c>
      <c r="D47" s="12">
        <v>146152.20715761001</v>
      </c>
      <c r="E47" s="12">
        <v>6454676.4277490098</v>
      </c>
      <c r="F47" s="12">
        <v>895394.62694500003</v>
      </c>
      <c r="G47" s="13">
        <f t="shared" si="0"/>
        <v>7064838.6074355701</v>
      </c>
      <c r="H47" s="14">
        <f t="shared" si="1"/>
        <v>9811309.5878637992</v>
      </c>
      <c r="I47" s="15">
        <v>1135351</v>
      </c>
      <c r="J47" s="12">
        <v>157130.06828561</v>
      </c>
      <c r="K47" s="16">
        <f t="shared" si="4"/>
        <v>978220.93171438994</v>
      </c>
      <c r="L47" s="12">
        <v>599265.67572914006</v>
      </c>
      <c r="M47" s="13">
        <f t="shared" si="5"/>
        <v>1577486.6074435301</v>
      </c>
      <c r="N47" s="17">
        <v>2080359.6602245201</v>
      </c>
      <c r="O47" s="18">
        <f t="shared" si="6"/>
        <v>3657846.2676680502</v>
      </c>
      <c r="P47" s="12">
        <v>3099518.9554769406</v>
      </c>
      <c r="Q47" s="13">
        <f t="shared" si="2"/>
        <v>6757365.2231449913</v>
      </c>
      <c r="R47" s="12">
        <v>299349.11243083997</v>
      </c>
      <c r="S47" s="12">
        <v>357611.65876899997</v>
      </c>
      <c r="T47" s="12">
        <v>-12102.587949231733</v>
      </c>
      <c r="U47" s="19">
        <v>2409086.1814682004</v>
      </c>
      <c r="V47" s="14">
        <f t="shared" si="3"/>
        <v>9811309.5878637992</v>
      </c>
    </row>
    <row r="48" spans="1:22" ht="13.95" customHeight="1" x14ac:dyDescent="0.3">
      <c r="A48" s="5">
        <v>35977</v>
      </c>
      <c r="B48" s="11">
        <v>2573802.6809223616</v>
      </c>
      <c r="C48" s="12">
        <v>-329357.68848640006</v>
      </c>
      <c r="D48" s="12">
        <v>172500.21630851002</v>
      </c>
      <c r="E48" s="12">
        <v>6362545.2220100891</v>
      </c>
      <c r="F48" s="12">
        <v>916370.30420500005</v>
      </c>
      <c r="G48" s="13">
        <f t="shared" si="0"/>
        <v>7122058.0540371994</v>
      </c>
      <c r="H48" s="14">
        <f t="shared" si="1"/>
        <v>9695860.7349595614</v>
      </c>
      <c r="I48" s="15">
        <v>1245100</v>
      </c>
      <c r="J48" s="12">
        <v>145182.72387141001</v>
      </c>
      <c r="K48" s="16">
        <f t="shared" si="4"/>
        <v>1099917.2761285901</v>
      </c>
      <c r="L48" s="12">
        <v>600104.91048656008</v>
      </c>
      <c r="M48" s="13">
        <f t="shared" si="5"/>
        <v>1700022.1866151502</v>
      </c>
      <c r="N48" s="17">
        <v>1986020.1964554896</v>
      </c>
      <c r="O48" s="18">
        <f t="shared" si="6"/>
        <v>3686042.3830706398</v>
      </c>
      <c r="P48" s="12">
        <v>2973637.40219812</v>
      </c>
      <c r="Q48" s="13">
        <f t="shared" si="2"/>
        <v>6659679.7852687594</v>
      </c>
      <c r="R48" s="12">
        <v>279363.50010026997</v>
      </c>
      <c r="S48" s="12">
        <v>358548.176882</v>
      </c>
      <c r="T48" s="12">
        <v>264.9975667623803</v>
      </c>
      <c r="U48" s="19">
        <v>2398004.27514177</v>
      </c>
      <c r="V48" s="14">
        <f t="shared" si="3"/>
        <v>9695860.7349595614</v>
      </c>
    </row>
    <row r="49" spans="1:22" ht="13.95" customHeight="1" x14ac:dyDescent="0.3">
      <c r="A49" s="5">
        <v>36008</v>
      </c>
      <c r="B49" s="11">
        <v>2649203.6616295101</v>
      </c>
      <c r="C49" s="12">
        <v>-141618.12255556998</v>
      </c>
      <c r="D49" s="12">
        <v>137734.84822146001</v>
      </c>
      <c r="E49" s="12">
        <v>6143793.6486720201</v>
      </c>
      <c r="F49" s="12">
        <v>856284.07557455008</v>
      </c>
      <c r="G49" s="13">
        <f t="shared" si="0"/>
        <v>6996194.4499124596</v>
      </c>
      <c r="H49" s="14">
        <f t="shared" si="1"/>
        <v>9645398.1115419697</v>
      </c>
      <c r="I49" s="15">
        <v>1200282</v>
      </c>
      <c r="J49" s="12">
        <v>168770.86554350998</v>
      </c>
      <c r="K49" s="16">
        <f t="shared" si="4"/>
        <v>1031511.1344564901</v>
      </c>
      <c r="L49" s="12">
        <v>566541.33591520996</v>
      </c>
      <c r="M49" s="13">
        <f t="shared" si="5"/>
        <v>1598052.4703716999</v>
      </c>
      <c r="N49" s="17">
        <v>1954019.2616912299</v>
      </c>
      <c r="O49" s="18">
        <f t="shared" si="6"/>
        <v>3552071.7320629298</v>
      </c>
      <c r="P49" s="12">
        <v>3022390.9243728593</v>
      </c>
      <c r="Q49" s="13">
        <f t="shared" si="2"/>
        <v>6574462.6564357895</v>
      </c>
      <c r="R49" s="12">
        <v>257536.40768484</v>
      </c>
      <c r="S49" s="12">
        <v>362812.64555399999</v>
      </c>
      <c r="T49" s="12">
        <v>141295.60233926121</v>
      </c>
      <c r="U49" s="19">
        <v>2309290.79952808</v>
      </c>
      <c r="V49" s="14">
        <f t="shared" si="3"/>
        <v>9645398.1115419716</v>
      </c>
    </row>
    <row r="50" spans="1:22" ht="13.95" customHeight="1" x14ac:dyDescent="0.3">
      <c r="A50" s="5">
        <v>36039</v>
      </c>
      <c r="B50" s="11">
        <v>2654422.9541343367</v>
      </c>
      <c r="C50" s="12">
        <v>-293256.72123806993</v>
      </c>
      <c r="D50" s="12">
        <v>128873.78753992</v>
      </c>
      <c r="E50" s="12">
        <v>6246681.4324549297</v>
      </c>
      <c r="F50" s="12">
        <v>877794.71763427998</v>
      </c>
      <c r="G50" s="13">
        <f t="shared" si="0"/>
        <v>6960093.2163910596</v>
      </c>
      <c r="H50" s="14">
        <f t="shared" si="1"/>
        <v>9614516.1705253962</v>
      </c>
      <c r="I50" s="15">
        <v>1154127</v>
      </c>
      <c r="J50" s="12">
        <v>162845.19338404</v>
      </c>
      <c r="K50" s="16">
        <f t="shared" si="4"/>
        <v>991281.80661595997</v>
      </c>
      <c r="L50" s="12">
        <v>554338.79770383006</v>
      </c>
      <c r="M50" s="13">
        <f t="shared" si="5"/>
        <v>1545620.6043197899</v>
      </c>
      <c r="N50" s="17">
        <v>1942762.0715999401</v>
      </c>
      <c r="O50" s="18">
        <f t="shared" si="6"/>
        <v>3488382.6759197302</v>
      </c>
      <c r="P50" s="12">
        <v>3098151.3471196406</v>
      </c>
      <c r="Q50" s="13">
        <f t="shared" si="2"/>
        <v>6586534.0230393708</v>
      </c>
      <c r="R50" s="12">
        <v>259786.74739538998</v>
      </c>
      <c r="S50" s="12">
        <v>278910.46527699998</v>
      </c>
      <c r="T50" s="12">
        <v>133164.03415953647</v>
      </c>
      <c r="U50" s="19">
        <v>2356120.9006540999</v>
      </c>
      <c r="V50" s="14">
        <f t="shared" si="3"/>
        <v>9614516.1705253981</v>
      </c>
    </row>
    <row r="51" spans="1:22" ht="13.95" customHeight="1" x14ac:dyDescent="0.3">
      <c r="A51" s="5">
        <v>36069</v>
      </c>
      <c r="B51" s="11">
        <v>2832942.3106654799</v>
      </c>
      <c r="C51" s="12">
        <v>-33060.191467269557</v>
      </c>
      <c r="D51" s="12">
        <v>139488.04865748997</v>
      </c>
      <c r="E51" s="12">
        <v>5538719.3821794912</v>
      </c>
      <c r="F51" s="12">
        <v>893032.65707399999</v>
      </c>
      <c r="G51" s="13">
        <f t="shared" si="0"/>
        <v>6538179.8964437116</v>
      </c>
      <c r="H51" s="14">
        <f t="shared" si="1"/>
        <v>9371122.2071091905</v>
      </c>
      <c r="I51" s="15">
        <v>1116490</v>
      </c>
      <c r="J51" s="12">
        <v>112583.07221680999</v>
      </c>
      <c r="K51" s="16">
        <f t="shared" si="4"/>
        <v>1003906.92778319</v>
      </c>
      <c r="L51" s="12">
        <v>510432.15771229001</v>
      </c>
      <c r="M51" s="13">
        <f t="shared" si="5"/>
        <v>1514339.0854954801</v>
      </c>
      <c r="N51" s="17">
        <v>1760036.5193858501</v>
      </c>
      <c r="O51" s="18">
        <f t="shared" si="6"/>
        <v>3274375.6048813304</v>
      </c>
      <c r="P51" s="12">
        <v>3075767.8155476702</v>
      </c>
      <c r="Q51" s="13">
        <f t="shared" si="2"/>
        <v>6350143.4204290006</v>
      </c>
      <c r="R51" s="12">
        <v>311359.02602185</v>
      </c>
      <c r="S51" s="12">
        <v>274543.693876</v>
      </c>
      <c r="T51" s="12">
        <v>177437.86156607838</v>
      </c>
      <c r="U51" s="19">
        <v>2257638.2052162602</v>
      </c>
      <c r="V51" s="14">
        <f t="shared" si="3"/>
        <v>9371122.2071091905</v>
      </c>
    </row>
    <row r="52" spans="1:22" ht="13.95" customHeight="1" x14ac:dyDescent="0.3">
      <c r="A52" s="5">
        <v>36100</v>
      </c>
      <c r="B52" s="11">
        <v>2909630.3715640148</v>
      </c>
      <c r="C52" s="12">
        <v>-156748.58365296014</v>
      </c>
      <c r="D52" s="12">
        <v>167087.94172656996</v>
      </c>
      <c r="E52" s="12">
        <v>5610173.7203681394</v>
      </c>
      <c r="F52" s="12">
        <v>892634.39985609986</v>
      </c>
      <c r="G52" s="13">
        <f t="shared" si="0"/>
        <v>6513147.4782978492</v>
      </c>
      <c r="H52" s="14">
        <f t="shared" si="1"/>
        <v>9422777.849861864</v>
      </c>
      <c r="I52" s="15">
        <v>1112976</v>
      </c>
      <c r="J52" s="12">
        <v>151922.10452744001</v>
      </c>
      <c r="K52" s="16">
        <f t="shared" si="4"/>
        <v>961053.89547255996</v>
      </c>
      <c r="L52" s="12">
        <v>525336.26981301</v>
      </c>
      <c r="M52" s="13">
        <f t="shared" si="5"/>
        <v>1486390.1652855701</v>
      </c>
      <c r="N52" s="17">
        <v>1765786.036564</v>
      </c>
      <c r="O52" s="18">
        <f t="shared" si="6"/>
        <v>3252176.20184957</v>
      </c>
      <c r="P52" s="12">
        <v>3109091.9431289099</v>
      </c>
      <c r="Q52" s="13">
        <f t="shared" si="2"/>
        <v>6361268.1449784804</v>
      </c>
      <c r="R52" s="12">
        <v>290804.23010151001</v>
      </c>
      <c r="S52" s="12">
        <v>275555.45589869999</v>
      </c>
      <c r="T52" s="12">
        <v>226328.04021461448</v>
      </c>
      <c r="U52" s="19">
        <v>2268821.9786685598</v>
      </c>
      <c r="V52" s="14">
        <f t="shared" si="3"/>
        <v>9422777.849861864</v>
      </c>
    </row>
    <row r="53" spans="1:22" ht="13.95" customHeight="1" x14ac:dyDescent="0.3">
      <c r="A53" s="5">
        <v>36130</v>
      </c>
      <c r="B53" s="11">
        <v>3136632.8239470702</v>
      </c>
      <c r="C53" s="12">
        <v>-97257.88189478009</v>
      </c>
      <c r="D53" s="12">
        <v>182705.75422196998</v>
      </c>
      <c r="E53" s="12">
        <v>5612112.5562771522</v>
      </c>
      <c r="F53" s="12">
        <v>1036092.1186786001</v>
      </c>
      <c r="G53" s="13">
        <f t="shared" si="0"/>
        <v>6733652.5472829416</v>
      </c>
      <c r="H53" s="14">
        <f t="shared" si="1"/>
        <v>9870285.3712300118</v>
      </c>
      <c r="I53" s="15">
        <v>1409138</v>
      </c>
      <c r="J53" s="12">
        <v>162327.32790143997</v>
      </c>
      <c r="K53" s="16">
        <f t="shared" si="4"/>
        <v>1246810.67209856</v>
      </c>
      <c r="L53" s="12">
        <v>654799.49265549006</v>
      </c>
      <c r="M53" s="13">
        <f t="shared" si="5"/>
        <v>1901610.1647540501</v>
      </c>
      <c r="N53" s="17">
        <v>1757264.1702421</v>
      </c>
      <c r="O53" s="18">
        <f t="shared" si="6"/>
        <v>3658874.3349961499</v>
      </c>
      <c r="P53" s="12">
        <v>3120082.94639003</v>
      </c>
      <c r="Q53" s="13">
        <f t="shared" si="2"/>
        <v>6778957.2813861798</v>
      </c>
      <c r="R53" s="12">
        <v>284322.95580063999</v>
      </c>
      <c r="S53" s="12">
        <v>215789.61163</v>
      </c>
      <c r="T53" s="12">
        <v>133011.49924832117</v>
      </c>
      <c r="U53" s="19">
        <v>2458204.0231648702</v>
      </c>
      <c r="V53" s="14">
        <f t="shared" si="3"/>
        <v>9870285.3712300118</v>
      </c>
    </row>
    <row r="54" spans="1:22" ht="13.95" customHeight="1" x14ac:dyDescent="0.3">
      <c r="A54" s="5">
        <v>36161</v>
      </c>
      <c r="B54" s="11">
        <v>2885134.0561694466</v>
      </c>
      <c r="C54" s="12">
        <v>-137091.15017544967</v>
      </c>
      <c r="D54" s="12">
        <v>176182.37162039001</v>
      </c>
      <c r="E54" s="12">
        <v>5652372.8157577105</v>
      </c>
      <c r="F54" s="12">
        <v>1064001.69741912</v>
      </c>
      <c r="G54" s="13">
        <f t="shared" si="0"/>
        <v>6755465.7346217707</v>
      </c>
      <c r="H54" s="14">
        <f t="shared" si="1"/>
        <v>9640599.7907912172</v>
      </c>
      <c r="I54" s="15">
        <v>1163140</v>
      </c>
      <c r="J54" s="12">
        <v>135348.56788661002</v>
      </c>
      <c r="K54" s="16">
        <f t="shared" si="4"/>
        <v>1027791.43211339</v>
      </c>
      <c r="L54" s="12">
        <v>547314.08868253988</v>
      </c>
      <c r="M54" s="13">
        <f t="shared" si="5"/>
        <v>1575105.5207959297</v>
      </c>
      <c r="N54" s="17">
        <v>1696966.5460024299</v>
      </c>
      <c r="O54" s="18">
        <f t="shared" si="6"/>
        <v>3272072.0667983596</v>
      </c>
      <c r="P54" s="12">
        <v>3202292.6918934104</v>
      </c>
      <c r="Q54" s="13">
        <f t="shared" si="2"/>
        <v>6474364.75869177</v>
      </c>
      <c r="R54" s="12">
        <v>300676.57242948003</v>
      </c>
      <c r="S54" s="12">
        <v>215263.22113599998</v>
      </c>
      <c r="T54" s="12">
        <v>198506.06183498492</v>
      </c>
      <c r="U54" s="19">
        <v>2451789.1766989804</v>
      </c>
      <c r="V54" s="14">
        <f t="shared" si="3"/>
        <v>9640599.7907912154</v>
      </c>
    </row>
    <row r="55" spans="1:22" ht="13.95" customHeight="1" x14ac:dyDescent="0.3">
      <c r="A55" s="5">
        <v>36192</v>
      </c>
      <c r="B55" s="11">
        <v>2644118.2299072854</v>
      </c>
      <c r="C55" s="12">
        <v>-27829.112160780001</v>
      </c>
      <c r="D55" s="12">
        <v>156462.51934932999</v>
      </c>
      <c r="E55" s="12">
        <v>5732769.9710337799</v>
      </c>
      <c r="F55" s="12">
        <v>1038809.8285510499</v>
      </c>
      <c r="G55" s="13">
        <f t="shared" si="0"/>
        <v>6900213.2067733798</v>
      </c>
      <c r="H55" s="14">
        <f t="shared" si="1"/>
        <v>9544331.4366806652</v>
      </c>
      <c r="I55" s="15">
        <v>1109300</v>
      </c>
      <c r="J55" s="12">
        <v>121131.37510486999</v>
      </c>
      <c r="K55" s="16">
        <f t="shared" si="4"/>
        <v>988168.62489513005</v>
      </c>
      <c r="L55" s="12">
        <v>525487.69328743988</v>
      </c>
      <c r="M55" s="13">
        <f t="shared" si="5"/>
        <v>1513656.3181825699</v>
      </c>
      <c r="N55" s="17">
        <v>1622620.9589441</v>
      </c>
      <c r="O55" s="18">
        <f t="shared" si="6"/>
        <v>3136277.2771266699</v>
      </c>
      <c r="P55" s="12">
        <v>3231835.1429268802</v>
      </c>
      <c r="Q55" s="13">
        <f t="shared" si="2"/>
        <v>6368112.42005355</v>
      </c>
      <c r="R55" s="12">
        <v>341722.02751525003</v>
      </c>
      <c r="S55" s="12">
        <v>220320.853519</v>
      </c>
      <c r="T55" s="12">
        <v>159566.93355856638</v>
      </c>
      <c r="U55" s="19">
        <v>2454609.2020343002</v>
      </c>
      <c r="V55" s="14">
        <f t="shared" si="3"/>
        <v>9544331.4366806671</v>
      </c>
    </row>
    <row r="56" spans="1:22" ht="13.95" customHeight="1" x14ac:dyDescent="0.3">
      <c r="A56" s="5">
        <v>36220</v>
      </c>
      <c r="B56" s="11">
        <v>2391891.1115662958</v>
      </c>
      <c r="C56" s="12">
        <v>-11681.330826490186</v>
      </c>
      <c r="D56" s="12">
        <v>165418.69317931001</v>
      </c>
      <c r="E56" s="12">
        <v>5744154.2496219613</v>
      </c>
      <c r="F56" s="12">
        <v>1026977.33439657</v>
      </c>
      <c r="G56" s="13">
        <f t="shared" si="0"/>
        <v>6924868.9463713514</v>
      </c>
      <c r="H56" s="14">
        <f t="shared" si="1"/>
        <v>9316760.0579376481</v>
      </c>
      <c r="I56" s="15">
        <v>1183693</v>
      </c>
      <c r="J56" s="12">
        <v>124269.06624864999</v>
      </c>
      <c r="K56" s="16">
        <f t="shared" si="4"/>
        <v>1059423.93375135</v>
      </c>
      <c r="L56" s="12">
        <v>514155.3767083101</v>
      </c>
      <c r="M56" s="13">
        <f t="shared" si="5"/>
        <v>1573579.3104596601</v>
      </c>
      <c r="N56" s="17">
        <v>1623781.89276064</v>
      </c>
      <c r="O56" s="18">
        <f t="shared" si="6"/>
        <v>3197361.2032203004</v>
      </c>
      <c r="P56" s="12">
        <v>2996809.6861854298</v>
      </c>
      <c r="Q56" s="13">
        <f t="shared" si="2"/>
        <v>6194170.8894057302</v>
      </c>
      <c r="R56" s="12">
        <v>333252.91467820003</v>
      </c>
      <c r="S56" s="12">
        <v>211814.68695500004</v>
      </c>
      <c r="T56" s="12">
        <v>144546.23813137505</v>
      </c>
      <c r="U56" s="19">
        <v>2432975.3287673397</v>
      </c>
      <c r="V56" s="14">
        <f t="shared" si="3"/>
        <v>9316760.0579376444</v>
      </c>
    </row>
    <row r="57" spans="1:22" ht="13.95" customHeight="1" x14ac:dyDescent="0.3">
      <c r="A57" s="5">
        <v>36251</v>
      </c>
      <c r="B57" s="11">
        <v>2559518.2588648354</v>
      </c>
      <c r="C57" s="12">
        <v>-2710.7524700798094</v>
      </c>
      <c r="D57" s="12">
        <v>91010.828201580036</v>
      </c>
      <c r="E57" s="12">
        <v>6130150.412597659</v>
      </c>
      <c r="F57" s="12">
        <v>1023291.59042047</v>
      </c>
      <c r="G57" s="13">
        <f t="shared" si="0"/>
        <v>7241742.0787496287</v>
      </c>
      <c r="H57" s="14">
        <f t="shared" si="1"/>
        <v>9801260.3376144636</v>
      </c>
      <c r="I57" s="15">
        <v>1157543</v>
      </c>
      <c r="J57" s="12">
        <v>123496.27245361</v>
      </c>
      <c r="K57" s="16">
        <f t="shared" si="4"/>
        <v>1034046.72754639</v>
      </c>
      <c r="L57" s="12">
        <v>520345.58410727995</v>
      </c>
      <c r="M57" s="13">
        <f t="shared" si="5"/>
        <v>1554392.3116536699</v>
      </c>
      <c r="N57" s="17">
        <v>1677419.50793037</v>
      </c>
      <c r="O57" s="18">
        <f t="shared" si="6"/>
        <v>3231811.81958404</v>
      </c>
      <c r="P57" s="12">
        <v>3127846.6160889301</v>
      </c>
      <c r="Q57" s="13">
        <f t="shared" si="2"/>
        <v>6359658.4356729705</v>
      </c>
      <c r="R57" s="12">
        <v>315307.89563151001</v>
      </c>
      <c r="S57" s="12">
        <v>205876.94216700006</v>
      </c>
      <c r="T57" s="12">
        <v>491530.32570465433</v>
      </c>
      <c r="U57" s="19">
        <v>2428886.7384383297</v>
      </c>
      <c r="V57" s="14">
        <f t="shared" si="3"/>
        <v>9801260.3376144655</v>
      </c>
    </row>
    <row r="58" spans="1:22" ht="13.95" customHeight="1" x14ac:dyDescent="0.3">
      <c r="A58" s="5">
        <v>36281</v>
      </c>
      <c r="B58" s="11">
        <v>2814755.442756773</v>
      </c>
      <c r="C58" s="12">
        <v>56623.258710479829</v>
      </c>
      <c r="D58" s="12">
        <v>60763.69108286003</v>
      </c>
      <c r="E58" s="12">
        <v>5720679.1994793098</v>
      </c>
      <c r="F58" s="12">
        <v>1020626.32756912</v>
      </c>
      <c r="G58" s="13">
        <f t="shared" si="0"/>
        <v>6858692.4768417692</v>
      </c>
      <c r="H58" s="14">
        <f t="shared" si="1"/>
        <v>9673447.9195985422</v>
      </c>
      <c r="I58" s="15">
        <v>1150006</v>
      </c>
      <c r="J58" s="12">
        <v>172232.82229660999</v>
      </c>
      <c r="K58" s="16">
        <f t="shared" si="4"/>
        <v>977773.17770339001</v>
      </c>
      <c r="L58" s="12">
        <v>561599.43209497002</v>
      </c>
      <c r="M58" s="13">
        <f t="shared" si="5"/>
        <v>1539372.6097983602</v>
      </c>
      <c r="N58" s="17">
        <v>1722858.5598988398</v>
      </c>
      <c r="O58" s="18">
        <f t="shared" si="6"/>
        <v>3262231.1696971999</v>
      </c>
      <c r="P58" s="12">
        <v>3320075.1140811802</v>
      </c>
      <c r="Q58" s="13">
        <f t="shared" si="2"/>
        <v>6582306.2837783806</v>
      </c>
      <c r="R58" s="12">
        <v>265106.85033723002</v>
      </c>
      <c r="S58" s="12">
        <v>207917.898441</v>
      </c>
      <c r="T58" s="12">
        <v>284557.28536755359</v>
      </c>
      <c r="U58" s="19">
        <v>2333559.6016743807</v>
      </c>
      <c r="V58" s="14">
        <f t="shared" si="3"/>
        <v>9673447.9195985459</v>
      </c>
    </row>
    <row r="59" spans="1:22" ht="13.95" customHeight="1" x14ac:dyDescent="0.3">
      <c r="A59" s="5">
        <v>36312</v>
      </c>
      <c r="B59" s="11">
        <v>3093075.608082464</v>
      </c>
      <c r="C59" s="12">
        <v>41155.471058030147</v>
      </c>
      <c r="D59" s="12">
        <v>117039.22093483998</v>
      </c>
      <c r="E59" s="12">
        <v>5976731.5553905992</v>
      </c>
      <c r="F59" s="12">
        <v>1012043.6180663001</v>
      </c>
      <c r="G59" s="13">
        <f t="shared" si="0"/>
        <v>7146969.8654497694</v>
      </c>
      <c r="H59" s="14">
        <f t="shared" si="1"/>
        <v>10240045.473532233</v>
      </c>
      <c r="I59" s="15">
        <v>1124017</v>
      </c>
      <c r="J59" s="12">
        <v>171122.72651532001</v>
      </c>
      <c r="K59" s="16">
        <f t="shared" si="4"/>
        <v>952894.27348467999</v>
      </c>
      <c r="L59" s="12">
        <v>529303.93851578992</v>
      </c>
      <c r="M59" s="13">
        <f t="shared" si="5"/>
        <v>1482198.2120004699</v>
      </c>
      <c r="N59" s="17">
        <v>1749874.1559341401</v>
      </c>
      <c r="O59" s="18">
        <f t="shared" si="6"/>
        <v>3232072.3679346098</v>
      </c>
      <c r="P59" s="12">
        <v>3677397.1924127005</v>
      </c>
      <c r="Q59" s="13">
        <f t="shared" si="2"/>
        <v>6909469.5603473103</v>
      </c>
      <c r="R59" s="12">
        <v>243441.63922649002</v>
      </c>
      <c r="S59" s="12">
        <v>223069.47232599999</v>
      </c>
      <c r="T59" s="12">
        <v>446507.90196161426</v>
      </c>
      <c r="U59" s="19">
        <v>2417556.8996708202</v>
      </c>
      <c r="V59" s="14">
        <f t="shared" si="3"/>
        <v>10240045.473532235</v>
      </c>
    </row>
    <row r="60" spans="1:22" ht="13.95" customHeight="1" x14ac:dyDescent="0.3">
      <c r="A60" s="5">
        <v>36342</v>
      </c>
      <c r="B60" s="11">
        <v>4471600.9705430251</v>
      </c>
      <c r="C60" s="12">
        <v>-1126899.6941143002</v>
      </c>
      <c r="D60" s="12">
        <v>111475.97037130997</v>
      </c>
      <c r="E60" s="12">
        <v>5928478.0468604891</v>
      </c>
      <c r="F60" s="12">
        <v>1023144.0377969</v>
      </c>
      <c r="G60" s="13">
        <f t="shared" si="0"/>
        <v>5936198.3609143989</v>
      </c>
      <c r="H60" s="14">
        <f t="shared" si="1"/>
        <v>10407799.331457425</v>
      </c>
      <c r="I60" s="15">
        <v>1121135</v>
      </c>
      <c r="J60" s="12">
        <v>139691.00630610998</v>
      </c>
      <c r="K60" s="16">
        <f t="shared" si="4"/>
        <v>981443.99369389005</v>
      </c>
      <c r="L60" s="12">
        <v>525828.13955252001</v>
      </c>
      <c r="M60" s="13">
        <f t="shared" si="5"/>
        <v>1507272.1332464102</v>
      </c>
      <c r="N60" s="17">
        <v>1799561.7143612397</v>
      </c>
      <c r="O60" s="18">
        <f t="shared" si="6"/>
        <v>3306833.8476076499</v>
      </c>
      <c r="P60" s="12">
        <v>3730037.9619700103</v>
      </c>
      <c r="Q60" s="13">
        <f t="shared" si="2"/>
        <v>7036871.8095776606</v>
      </c>
      <c r="R60" s="12">
        <v>186677.45361696999</v>
      </c>
      <c r="S60" s="12">
        <v>223608.023785</v>
      </c>
      <c r="T60" s="12">
        <v>526567.74576563481</v>
      </c>
      <c r="U60" s="19">
        <v>2434074.2987121604</v>
      </c>
      <c r="V60" s="14">
        <f t="shared" si="3"/>
        <v>10407799.331457425</v>
      </c>
    </row>
    <row r="61" spans="1:22" ht="13.95" customHeight="1" x14ac:dyDescent="0.3">
      <c r="A61" s="5">
        <v>36373</v>
      </c>
      <c r="B61" s="11">
        <v>4492117.5009304238</v>
      </c>
      <c r="C61" s="12">
        <v>-1133085.5008801206</v>
      </c>
      <c r="D61" s="12">
        <v>144505.98271702</v>
      </c>
      <c r="E61" s="12">
        <v>5907718.691611751</v>
      </c>
      <c r="F61" s="12">
        <v>1027731.6774463899</v>
      </c>
      <c r="G61" s="13">
        <f t="shared" si="0"/>
        <v>5946870.8508950397</v>
      </c>
      <c r="H61" s="14">
        <f t="shared" si="1"/>
        <v>10438988.351825465</v>
      </c>
      <c r="I61" s="15">
        <v>1090228</v>
      </c>
      <c r="J61" s="12">
        <v>155505.16501117</v>
      </c>
      <c r="K61" s="16">
        <f t="shared" si="4"/>
        <v>934722.83498883003</v>
      </c>
      <c r="L61" s="12">
        <v>499856.86984181008</v>
      </c>
      <c r="M61" s="13">
        <f t="shared" si="5"/>
        <v>1434579.70483064</v>
      </c>
      <c r="N61" s="17">
        <v>1847506.1198500502</v>
      </c>
      <c r="O61" s="18">
        <f t="shared" si="6"/>
        <v>3282085.8246806902</v>
      </c>
      <c r="P61" s="12">
        <v>3769003.0766094597</v>
      </c>
      <c r="Q61" s="13">
        <f t="shared" si="2"/>
        <v>7051088.9012901504</v>
      </c>
      <c r="R61" s="12">
        <v>171100.72809573999</v>
      </c>
      <c r="S61" s="12">
        <v>225833.00118600001</v>
      </c>
      <c r="T61" s="12">
        <v>548794.01810638269</v>
      </c>
      <c r="U61" s="19">
        <v>2442171.7031471906</v>
      </c>
      <c r="V61" s="14">
        <f t="shared" si="3"/>
        <v>10438988.351825465</v>
      </c>
    </row>
    <row r="62" spans="1:22" ht="13.95" customHeight="1" x14ac:dyDescent="0.3">
      <c r="A62" s="5">
        <v>36404</v>
      </c>
      <c r="B62" s="11">
        <v>4368081.0188421365</v>
      </c>
      <c r="C62" s="12">
        <v>-1091922.5937959102</v>
      </c>
      <c r="D62" s="12">
        <v>165655.30677834994</v>
      </c>
      <c r="E62" s="12">
        <v>6048467.6474293917</v>
      </c>
      <c r="F62" s="12">
        <v>1038840.22901181</v>
      </c>
      <c r="G62" s="13">
        <f t="shared" si="0"/>
        <v>6161040.5894236416</v>
      </c>
      <c r="H62" s="14">
        <f t="shared" si="1"/>
        <v>10529121.608265778</v>
      </c>
      <c r="I62" s="15">
        <v>1101128</v>
      </c>
      <c r="J62" s="12">
        <v>156523.32043616002</v>
      </c>
      <c r="K62" s="16">
        <f t="shared" si="4"/>
        <v>944604.67956383992</v>
      </c>
      <c r="L62" s="12">
        <v>555238.36247102998</v>
      </c>
      <c r="M62" s="13">
        <f t="shared" si="5"/>
        <v>1499843.04203487</v>
      </c>
      <c r="N62" s="17">
        <v>1855760.5118903199</v>
      </c>
      <c r="O62" s="18">
        <f t="shared" si="6"/>
        <v>3355603.5539251901</v>
      </c>
      <c r="P62" s="12">
        <v>3806522.2595271096</v>
      </c>
      <c r="Q62" s="13">
        <f t="shared" si="2"/>
        <v>7162125.8134522997</v>
      </c>
      <c r="R62" s="12">
        <v>190415.83481549</v>
      </c>
      <c r="S62" s="12">
        <v>221115.91183299999</v>
      </c>
      <c r="T62" s="12">
        <v>545360.51623776858</v>
      </c>
      <c r="U62" s="19">
        <v>2410103.5319272201</v>
      </c>
      <c r="V62" s="14">
        <f t="shared" si="3"/>
        <v>10529121.608265778</v>
      </c>
    </row>
    <row r="63" spans="1:22" ht="13.95" customHeight="1" x14ac:dyDescent="0.3">
      <c r="A63" s="5">
        <v>36434</v>
      </c>
      <c r="B63" s="11">
        <v>4386908.2461589286</v>
      </c>
      <c r="C63" s="12">
        <v>-1064261.5215985</v>
      </c>
      <c r="D63" s="12">
        <v>153573.75281870001</v>
      </c>
      <c r="E63" s="12">
        <v>6051732.402563069</v>
      </c>
      <c r="F63" s="12">
        <v>1047092.10888423</v>
      </c>
      <c r="G63" s="13">
        <f t="shared" si="0"/>
        <v>6188136.742667499</v>
      </c>
      <c r="H63" s="14">
        <f t="shared" si="1"/>
        <v>10575044.988826428</v>
      </c>
      <c r="I63" s="15">
        <v>1097810</v>
      </c>
      <c r="J63" s="12">
        <v>131247.69630916</v>
      </c>
      <c r="K63" s="16">
        <f t="shared" si="4"/>
        <v>966562.30369084002</v>
      </c>
      <c r="L63" s="12">
        <v>520006.89382836007</v>
      </c>
      <c r="M63" s="13">
        <f t="shared" si="5"/>
        <v>1486569.1975192002</v>
      </c>
      <c r="N63" s="17">
        <v>1883837.9629044801</v>
      </c>
      <c r="O63" s="18">
        <f t="shared" si="6"/>
        <v>3370407.1604236802</v>
      </c>
      <c r="P63" s="12">
        <v>3804875.1457502102</v>
      </c>
      <c r="Q63" s="13">
        <f t="shared" si="2"/>
        <v>7175282.3061738908</v>
      </c>
      <c r="R63" s="12">
        <v>184456.11892501998</v>
      </c>
      <c r="S63" s="12">
        <v>214542.93332099999</v>
      </c>
      <c r="T63" s="12">
        <v>583834.05940035894</v>
      </c>
      <c r="U63" s="19">
        <v>2416929.5710061602</v>
      </c>
      <c r="V63" s="14">
        <f t="shared" si="3"/>
        <v>10575044.988826431</v>
      </c>
    </row>
    <row r="64" spans="1:22" ht="13.95" customHeight="1" x14ac:dyDescent="0.3">
      <c r="A64" s="5">
        <v>36465</v>
      </c>
      <c r="B64" s="11">
        <v>4392602.4096147129</v>
      </c>
      <c r="C64" s="12">
        <v>-1076337.91952478</v>
      </c>
      <c r="D64" s="12">
        <v>157589.61987719999</v>
      </c>
      <c r="E64" s="12">
        <v>6127106.2036083899</v>
      </c>
      <c r="F64" s="12">
        <v>1064812.50114336</v>
      </c>
      <c r="G64" s="13">
        <f t="shared" si="0"/>
        <v>6273170.4051041696</v>
      </c>
      <c r="H64" s="14">
        <f t="shared" si="1"/>
        <v>10665772.814718883</v>
      </c>
      <c r="I64" s="15">
        <v>1109323</v>
      </c>
      <c r="J64" s="12">
        <v>150260.39040916</v>
      </c>
      <c r="K64" s="16">
        <f t="shared" si="4"/>
        <v>959062.60959084006</v>
      </c>
      <c r="L64" s="12">
        <v>576296.84857800009</v>
      </c>
      <c r="M64" s="13">
        <f t="shared" si="5"/>
        <v>1535359.45816884</v>
      </c>
      <c r="N64" s="17">
        <v>1840053.1531758502</v>
      </c>
      <c r="O64" s="18">
        <f t="shared" si="6"/>
        <v>3375412.6113446904</v>
      </c>
      <c r="P64" s="12">
        <v>3847001.2019057102</v>
      </c>
      <c r="Q64" s="13">
        <f t="shared" si="2"/>
        <v>7222413.8132504001</v>
      </c>
      <c r="R64" s="12">
        <v>139272.68156514998</v>
      </c>
      <c r="S64" s="12">
        <v>212744.55813999995</v>
      </c>
      <c r="T64" s="12">
        <v>653372.16969804442</v>
      </c>
      <c r="U64" s="19">
        <v>2437969.5920652896</v>
      </c>
      <c r="V64" s="14">
        <f t="shared" si="3"/>
        <v>10665772.814718883</v>
      </c>
    </row>
    <row r="65" spans="1:22" ht="13.95" customHeight="1" x14ac:dyDescent="0.3">
      <c r="A65" s="5">
        <v>36495</v>
      </c>
      <c r="B65" s="11">
        <v>4405696.2449621754</v>
      </c>
      <c r="C65" s="12">
        <v>-526226.70157498983</v>
      </c>
      <c r="D65" s="12">
        <v>189008.74069050001</v>
      </c>
      <c r="E65" s="12">
        <v>6139288.7832937706</v>
      </c>
      <c r="F65" s="12">
        <v>1214623.8485403499</v>
      </c>
      <c r="G65" s="13">
        <f t="shared" si="0"/>
        <v>7016694.6709496304</v>
      </c>
      <c r="H65" s="14">
        <f t="shared" si="1"/>
        <v>11422390.915911805</v>
      </c>
      <c r="I65" s="15">
        <v>1587498</v>
      </c>
      <c r="J65" s="12">
        <v>202278.97566815998</v>
      </c>
      <c r="K65" s="16">
        <f t="shared" si="4"/>
        <v>1385219.02433184</v>
      </c>
      <c r="L65" s="12">
        <v>701885.22594863013</v>
      </c>
      <c r="M65" s="13">
        <f t="shared" si="5"/>
        <v>2087104.2502804701</v>
      </c>
      <c r="N65" s="17">
        <v>1894012.5382918098</v>
      </c>
      <c r="O65" s="18">
        <f t="shared" si="6"/>
        <v>3981116.7885722797</v>
      </c>
      <c r="P65" s="12">
        <v>3898050.8922258201</v>
      </c>
      <c r="Q65" s="13">
        <f t="shared" si="2"/>
        <v>7879167.6807981003</v>
      </c>
      <c r="R65" s="12">
        <v>130322.34128523999</v>
      </c>
      <c r="S65" s="12">
        <v>229069.78431299995</v>
      </c>
      <c r="T65" s="12">
        <v>426704.5581694562</v>
      </c>
      <c r="U65" s="19">
        <v>2757126.5513460105</v>
      </c>
      <c r="V65" s="14">
        <f t="shared" si="3"/>
        <v>11422390.915911809</v>
      </c>
    </row>
    <row r="66" spans="1:22" ht="13.95" customHeight="1" x14ac:dyDescent="0.3">
      <c r="A66" s="5">
        <v>36526</v>
      </c>
      <c r="B66" s="11">
        <v>4527173.7208121819</v>
      </c>
      <c r="C66" s="12">
        <v>-784420.74854287994</v>
      </c>
      <c r="D66" s="12">
        <v>174780.57557214997</v>
      </c>
      <c r="E66" s="12">
        <v>6206250.828090121</v>
      </c>
      <c r="F66" s="12">
        <v>1224855.14552834</v>
      </c>
      <c r="G66" s="13">
        <f t="shared" si="0"/>
        <v>6821465.8006477309</v>
      </c>
      <c r="H66" s="14">
        <f t="shared" si="1"/>
        <v>11348639.521459913</v>
      </c>
      <c r="I66" s="15">
        <v>1232284</v>
      </c>
      <c r="J66" s="12">
        <v>166705.11742616</v>
      </c>
      <c r="K66" s="16">
        <f t="shared" si="4"/>
        <v>1065578.88257384</v>
      </c>
      <c r="L66" s="12">
        <v>552983.65225983004</v>
      </c>
      <c r="M66" s="13">
        <f t="shared" si="5"/>
        <v>1618562.5348336701</v>
      </c>
      <c r="N66" s="17">
        <v>1914547.0691978</v>
      </c>
      <c r="O66" s="18">
        <f t="shared" si="6"/>
        <v>3533109.6040314701</v>
      </c>
      <c r="P66" s="12">
        <v>4072825.03255624</v>
      </c>
      <c r="Q66" s="13">
        <f t="shared" si="2"/>
        <v>7605934.6365877101</v>
      </c>
      <c r="R66" s="12">
        <v>139916.20976542</v>
      </c>
      <c r="S66" s="12">
        <v>244470.58919099998</v>
      </c>
      <c r="T66" s="12">
        <v>581165.28173207142</v>
      </c>
      <c r="U66" s="19">
        <v>2777152.8041837099</v>
      </c>
      <c r="V66" s="14">
        <f t="shared" si="3"/>
        <v>11348639.521459913</v>
      </c>
    </row>
    <row r="67" spans="1:22" ht="13.95" customHeight="1" x14ac:dyDescent="0.3">
      <c r="A67" s="5">
        <v>36557</v>
      </c>
      <c r="B67" s="11">
        <v>4627559.1854364434</v>
      </c>
      <c r="C67" s="12">
        <v>-795703.22359393002</v>
      </c>
      <c r="D67" s="12">
        <v>140826.28392202</v>
      </c>
      <c r="E67" s="12">
        <v>6300908.3250609906</v>
      </c>
      <c r="F67" s="12">
        <v>1173432.8380603499</v>
      </c>
      <c r="G67" s="13">
        <f t="shared" si="0"/>
        <v>6819464.2234494304</v>
      </c>
      <c r="H67" s="14">
        <f t="shared" si="1"/>
        <v>11447023.408885874</v>
      </c>
      <c r="I67" s="15">
        <v>1175717</v>
      </c>
      <c r="J67" s="12">
        <v>135952.12850400002</v>
      </c>
      <c r="K67" s="16">
        <f t="shared" si="4"/>
        <v>1039764.871496</v>
      </c>
      <c r="L67" s="12">
        <v>504262.87868475</v>
      </c>
      <c r="M67" s="13">
        <f t="shared" si="5"/>
        <v>1544027.7501807499</v>
      </c>
      <c r="N67" s="17">
        <v>1852595.5429262801</v>
      </c>
      <c r="O67" s="18">
        <f t="shared" si="6"/>
        <v>3396623.29310703</v>
      </c>
      <c r="P67" s="12">
        <v>4231369.1456367895</v>
      </c>
      <c r="Q67" s="13">
        <f t="shared" si="2"/>
        <v>7627992.4387438195</v>
      </c>
      <c r="R67" s="12">
        <v>131921.62762556999</v>
      </c>
      <c r="S67" s="12">
        <v>252953.32538200001</v>
      </c>
      <c r="T67" s="12">
        <v>613357.77963326266</v>
      </c>
      <c r="U67" s="19">
        <v>2820798.2375012203</v>
      </c>
      <c r="V67" s="14">
        <f t="shared" si="3"/>
        <v>11447023.408885872</v>
      </c>
    </row>
    <row r="68" spans="1:22" ht="13.95" customHeight="1" x14ac:dyDescent="0.3">
      <c r="A68" s="5">
        <v>36586</v>
      </c>
      <c r="B68" s="11">
        <v>4647691.2568051722</v>
      </c>
      <c r="C68" s="12">
        <v>-649816.04427697021</v>
      </c>
      <c r="D68" s="12">
        <v>143504.62059014002</v>
      </c>
      <c r="E68" s="12">
        <v>6246486.968425042</v>
      </c>
      <c r="F68" s="12">
        <v>1189935.9247184601</v>
      </c>
      <c r="G68" s="13">
        <f t="shared" si="0"/>
        <v>6930111.4694566717</v>
      </c>
      <c r="H68" s="14">
        <f t="shared" si="1"/>
        <v>11577802.726261843</v>
      </c>
      <c r="I68" s="15">
        <v>1232282</v>
      </c>
      <c r="J68" s="12">
        <v>134693.31184000001</v>
      </c>
      <c r="K68" s="16">
        <f t="shared" si="4"/>
        <v>1097588.6881599999</v>
      </c>
      <c r="L68" s="12">
        <v>538002.04571211</v>
      </c>
      <c r="M68" s="13">
        <f t="shared" si="5"/>
        <v>1635590.73387211</v>
      </c>
      <c r="N68" s="17">
        <v>1923603.1764078198</v>
      </c>
      <c r="O68" s="18">
        <f t="shared" si="6"/>
        <v>3559193.9102799296</v>
      </c>
      <c r="P68" s="12">
        <v>4202345.4078738606</v>
      </c>
      <c r="Q68" s="13">
        <f t="shared" si="2"/>
        <v>7761539.3181537902</v>
      </c>
      <c r="R68" s="12">
        <v>149337.61110816</v>
      </c>
      <c r="S68" s="12">
        <v>248297.69681400002</v>
      </c>
      <c r="T68" s="12">
        <v>561957.17649069009</v>
      </c>
      <c r="U68" s="19">
        <v>2856670.9236952001</v>
      </c>
      <c r="V68" s="14">
        <f t="shared" si="3"/>
        <v>11577802.726261839</v>
      </c>
    </row>
    <row r="69" spans="1:22" ht="13.95" customHeight="1" x14ac:dyDescent="0.3">
      <c r="A69" s="5">
        <v>36617</v>
      </c>
      <c r="B69" s="11">
        <v>4856347.8030535718</v>
      </c>
      <c r="C69" s="12">
        <v>-604856.44772382989</v>
      </c>
      <c r="D69" s="12">
        <v>141385.26546138001</v>
      </c>
      <c r="E69" s="12">
        <v>6216707.1114696506</v>
      </c>
      <c r="F69" s="12">
        <v>1211722.9736802801</v>
      </c>
      <c r="G69" s="13">
        <f t="shared" si="0"/>
        <v>6964958.9028874813</v>
      </c>
      <c r="H69" s="14">
        <f t="shared" si="1"/>
        <v>11821306.705941053</v>
      </c>
      <c r="I69" s="15">
        <v>1324713</v>
      </c>
      <c r="J69" s="12">
        <v>144982.93698099998</v>
      </c>
      <c r="K69" s="16">
        <f t="shared" si="4"/>
        <v>1179730.063019</v>
      </c>
      <c r="L69" s="12">
        <v>585916.7723860899</v>
      </c>
      <c r="M69" s="13">
        <f t="shared" si="5"/>
        <v>1765646.8354050899</v>
      </c>
      <c r="N69" s="17">
        <v>2039371.5217849899</v>
      </c>
      <c r="O69" s="18">
        <f t="shared" si="6"/>
        <v>3805018.35719008</v>
      </c>
      <c r="P69" s="12">
        <v>4240343.5355799394</v>
      </c>
      <c r="Q69" s="13">
        <f t="shared" si="2"/>
        <v>8045361.8927700194</v>
      </c>
      <c r="R69" s="12">
        <v>165480.43004305</v>
      </c>
      <c r="S69" s="12">
        <v>237536.54369699996</v>
      </c>
      <c r="T69" s="12">
        <v>522741.31044637307</v>
      </c>
      <c r="U69" s="19">
        <v>2850186.52898461</v>
      </c>
      <c r="V69" s="14">
        <f t="shared" si="3"/>
        <v>11821306.705941051</v>
      </c>
    </row>
    <row r="70" spans="1:22" ht="13.95" customHeight="1" x14ac:dyDescent="0.3">
      <c r="A70" s="5">
        <v>36647</v>
      </c>
      <c r="B70" s="11">
        <v>5119877.4400633536</v>
      </c>
      <c r="C70" s="12">
        <v>-657114.15230127028</v>
      </c>
      <c r="D70" s="12">
        <v>150060.36753362996</v>
      </c>
      <c r="E70" s="12">
        <v>6215447.1154813711</v>
      </c>
      <c r="F70" s="12">
        <v>1263818.05778246</v>
      </c>
      <c r="G70" s="13">
        <f t="shared" ref="G70:G133" si="7">SUM(C70:F70)</f>
        <v>6972211.3884961903</v>
      </c>
      <c r="H70" s="14">
        <f t="shared" ref="H70:H133" si="8">B70+G70</f>
        <v>12092088.828559544</v>
      </c>
      <c r="I70" s="15">
        <v>1271554</v>
      </c>
      <c r="J70" s="12">
        <v>169785.18339899997</v>
      </c>
      <c r="K70" s="16">
        <f t="shared" si="4"/>
        <v>1101768.816601</v>
      </c>
      <c r="L70" s="12">
        <v>623580.49959956016</v>
      </c>
      <c r="M70" s="13">
        <f t="shared" si="5"/>
        <v>1725349.3162005602</v>
      </c>
      <c r="N70" s="17">
        <v>2034975.1395536298</v>
      </c>
      <c r="O70" s="18">
        <f t="shared" si="6"/>
        <v>3760324.4557541898</v>
      </c>
      <c r="P70" s="12">
        <v>4361110.0489039086</v>
      </c>
      <c r="Q70" s="13">
        <f t="shared" ref="Q70:Q133" si="9">O70+P70</f>
        <v>8121434.5046580983</v>
      </c>
      <c r="R70" s="12">
        <v>194645.70955130999</v>
      </c>
      <c r="S70" s="12">
        <v>241222.02529099997</v>
      </c>
      <c r="T70" s="12">
        <v>686621.16031666286</v>
      </c>
      <c r="U70" s="19">
        <v>2848165.4287424702</v>
      </c>
      <c r="V70" s="14">
        <f t="shared" ref="V70:V133" si="10">Q70+R70+S70+T70+U70</f>
        <v>12092088.828559542</v>
      </c>
    </row>
    <row r="71" spans="1:22" ht="13.95" customHeight="1" x14ac:dyDescent="0.3">
      <c r="A71" s="5">
        <v>36678</v>
      </c>
      <c r="B71" s="11">
        <v>5018521.7654255554</v>
      </c>
      <c r="C71" s="12">
        <v>-564602.87760901987</v>
      </c>
      <c r="D71" s="12">
        <v>165751.13786643001</v>
      </c>
      <c r="E71" s="12">
        <v>6250113.3321713191</v>
      </c>
      <c r="F71" s="12">
        <v>1267457.38796262</v>
      </c>
      <c r="G71" s="13">
        <f t="shared" si="7"/>
        <v>7118718.9803913487</v>
      </c>
      <c r="H71" s="14">
        <f t="shared" si="8"/>
        <v>12137240.745816905</v>
      </c>
      <c r="I71" s="15">
        <v>1256367</v>
      </c>
      <c r="J71" s="12">
        <v>140270.05872099998</v>
      </c>
      <c r="K71" s="16">
        <f t="shared" ref="K71:K134" si="11">I71-J71</f>
        <v>1116096.9412790001</v>
      </c>
      <c r="L71" s="12">
        <v>794385.90079569002</v>
      </c>
      <c r="M71" s="13">
        <f t="shared" ref="M71:M134" si="12">K71+L71</f>
        <v>1910482.8420746902</v>
      </c>
      <c r="N71" s="17">
        <v>1967892.4159946602</v>
      </c>
      <c r="O71" s="18">
        <f t="shared" ref="O71:O134" si="13">M71+N71</f>
        <v>3878375.2580693504</v>
      </c>
      <c r="P71" s="12">
        <v>4327287.4540666593</v>
      </c>
      <c r="Q71" s="13">
        <f t="shared" si="9"/>
        <v>8205662.7121360097</v>
      </c>
      <c r="R71" s="12">
        <v>202191.91606805997</v>
      </c>
      <c r="S71" s="12">
        <v>238087.468211</v>
      </c>
      <c r="T71" s="12">
        <v>620386.51484587637</v>
      </c>
      <c r="U71" s="19">
        <v>2870912.1345559596</v>
      </c>
      <c r="V71" s="14">
        <f t="shared" si="10"/>
        <v>12137240.745816907</v>
      </c>
    </row>
    <row r="72" spans="1:22" ht="13.95" customHeight="1" x14ac:dyDescent="0.3">
      <c r="A72" s="5">
        <v>36708</v>
      </c>
      <c r="B72" s="11">
        <v>4948947.5563431624</v>
      </c>
      <c r="C72" s="12">
        <v>-493317.76400709013</v>
      </c>
      <c r="D72" s="12">
        <v>135759.25045641002</v>
      </c>
      <c r="E72" s="12">
        <v>6287702.1214394365</v>
      </c>
      <c r="F72" s="12">
        <v>1255744.3733807201</v>
      </c>
      <c r="G72" s="13">
        <f t="shared" si="7"/>
        <v>7185887.9812694769</v>
      </c>
      <c r="H72" s="14">
        <f t="shared" si="8"/>
        <v>12134835.537612639</v>
      </c>
      <c r="I72" s="15">
        <v>1257760</v>
      </c>
      <c r="J72" s="12">
        <v>181346.85058855001</v>
      </c>
      <c r="K72" s="16">
        <f t="shared" si="11"/>
        <v>1076413.1494114499</v>
      </c>
      <c r="L72" s="12">
        <v>719566.13724276016</v>
      </c>
      <c r="M72" s="13">
        <f t="shared" si="12"/>
        <v>1795979.2866542102</v>
      </c>
      <c r="N72" s="17">
        <v>1982801.4301090799</v>
      </c>
      <c r="O72" s="18">
        <f t="shared" si="13"/>
        <v>3778780.7167632901</v>
      </c>
      <c r="P72" s="12">
        <v>4384392.8259802489</v>
      </c>
      <c r="Q72" s="13">
        <f t="shared" si="9"/>
        <v>8163173.5427435394</v>
      </c>
      <c r="R72" s="12">
        <v>180433.80055580003</v>
      </c>
      <c r="S72" s="12">
        <v>255497.76504400003</v>
      </c>
      <c r="T72" s="12">
        <v>685405.20374406897</v>
      </c>
      <c r="U72" s="19">
        <v>2850325.2255252306</v>
      </c>
      <c r="V72" s="14">
        <f t="shared" si="10"/>
        <v>12134835.537612639</v>
      </c>
    </row>
    <row r="73" spans="1:22" ht="13.95" customHeight="1" x14ac:dyDescent="0.3">
      <c r="A73" s="5">
        <v>36739</v>
      </c>
      <c r="B73" s="11">
        <v>4565977.8980980571</v>
      </c>
      <c r="C73" s="12">
        <v>-357224.98358175973</v>
      </c>
      <c r="D73" s="12">
        <v>121424.11620963999</v>
      </c>
      <c r="E73" s="12">
        <v>6269469.4911098015</v>
      </c>
      <c r="F73" s="12">
        <v>1248084.5585548</v>
      </c>
      <c r="G73" s="13">
        <f t="shared" si="7"/>
        <v>7281753.1822924819</v>
      </c>
      <c r="H73" s="14">
        <f t="shared" si="8"/>
        <v>11847731.080390539</v>
      </c>
      <c r="I73" s="15">
        <v>1205672</v>
      </c>
      <c r="J73" s="12">
        <v>162899.67933299998</v>
      </c>
      <c r="K73" s="16">
        <f t="shared" si="11"/>
        <v>1042772.320667</v>
      </c>
      <c r="L73" s="12">
        <v>915564.5216640099</v>
      </c>
      <c r="M73" s="13">
        <f t="shared" si="12"/>
        <v>1958336.8423310099</v>
      </c>
      <c r="N73" s="17">
        <v>1717658.0891755503</v>
      </c>
      <c r="O73" s="18">
        <f t="shared" si="13"/>
        <v>3675994.9315065602</v>
      </c>
      <c r="P73" s="12">
        <v>4232440.8860386303</v>
      </c>
      <c r="Q73" s="13">
        <f t="shared" si="9"/>
        <v>7908435.8175451905</v>
      </c>
      <c r="R73" s="12">
        <v>164849.89297524001</v>
      </c>
      <c r="S73" s="12">
        <v>254376.89769099999</v>
      </c>
      <c r="T73" s="12">
        <v>654813.69002494705</v>
      </c>
      <c r="U73" s="19">
        <v>2865254.7821541596</v>
      </c>
      <c r="V73" s="14">
        <f t="shared" si="10"/>
        <v>11847731.080390537</v>
      </c>
    </row>
    <row r="74" spans="1:22" ht="13.95" customHeight="1" x14ac:dyDescent="0.3">
      <c r="A74" s="5">
        <v>36770</v>
      </c>
      <c r="B74" s="11">
        <v>4342127.1878559962</v>
      </c>
      <c r="C74" s="12">
        <v>-334826.25680080988</v>
      </c>
      <c r="D74" s="12">
        <v>145902.30884357003</v>
      </c>
      <c r="E74" s="12">
        <v>6303517.306008691</v>
      </c>
      <c r="F74" s="12">
        <v>1243173.9707898002</v>
      </c>
      <c r="G74" s="13">
        <f t="shared" si="7"/>
        <v>7357767.3288412513</v>
      </c>
      <c r="H74" s="14">
        <f t="shared" si="8"/>
        <v>11699894.516697247</v>
      </c>
      <c r="I74" s="15">
        <v>1195868</v>
      </c>
      <c r="J74" s="12">
        <v>147444.860552</v>
      </c>
      <c r="K74" s="16">
        <f t="shared" si="11"/>
        <v>1048423.139448</v>
      </c>
      <c r="L74" s="12">
        <v>903194.28731366002</v>
      </c>
      <c r="M74" s="13">
        <f t="shared" si="12"/>
        <v>1951617.42676166</v>
      </c>
      <c r="N74" s="17">
        <v>1740257.6885142</v>
      </c>
      <c r="O74" s="18">
        <f t="shared" si="13"/>
        <v>3691875.1152758598</v>
      </c>
      <c r="P74" s="12">
        <v>4159784.4589685905</v>
      </c>
      <c r="Q74" s="13">
        <f t="shared" si="9"/>
        <v>7851659.5742444508</v>
      </c>
      <c r="R74" s="12">
        <v>165863.86603440001</v>
      </c>
      <c r="S74" s="12">
        <v>262059.92883799999</v>
      </c>
      <c r="T74" s="12">
        <v>553173.59792187472</v>
      </c>
      <c r="U74" s="19">
        <v>2867137.5496585197</v>
      </c>
      <c r="V74" s="14">
        <f t="shared" si="10"/>
        <v>11699894.516697245</v>
      </c>
    </row>
    <row r="75" spans="1:22" ht="13.95" customHeight="1" x14ac:dyDescent="0.3">
      <c r="A75" s="5">
        <v>36800</v>
      </c>
      <c r="B75" s="11">
        <v>4176942.7150561851</v>
      </c>
      <c r="C75" s="12">
        <v>-152369.69823548035</v>
      </c>
      <c r="D75" s="12">
        <v>131542.43637061003</v>
      </c>
      <c r="E75" s="12">
        <v>6338323.6967397798</v>
      </c>
      <c r="F75" s="12">
        <v>1238896.8177785501</v>
      </c>
      <c r="G75" s="13">
        <f t="shared" si="7"/>
        <v>7556393.2526534591</v>
      </c>
      <c r="H75" s="14">
        <f t="shared" si="8"/>
        <v>11733335.967709644</v>
      </c>
      <c r="I75" s="15">
        <v>1186911</v>
      </c>
      <c r="J75" s="12">
        <v>203601.93354900001</v>
      </c>
      <c r="K75" s="16">
        <f t="shared" si="11"/>
        <v>983309.06645100005</v>
      </c>
      <c r="L75" s="12">
        <v>928188.37809225998</v>
      </c>
      <c r="M75" s="13">
        <f t="shared" si="12"/>
        <v>1911497.4445432601</v>
      </c>
      <c r="N75" s="17">
        <v>1741097.3016112801</v>
      </c>
      <c r="O75" s="18">
        <f t="shared" si="13"/>
        <v>3652594.7461545402</v>
      </c>
      <c r="P75" s="12">
        <v>4149084.67973103</v>
      </c>
      <c r="Q75" s="13">
        <f t="shared" si="9"/>
        <v>7801679.4258855702</v>
      </c>
      <c r="R75" s="12">
        <v>189124.33705515001</v>
      </c>
      <c r="S75" s="12">
        <v>250380.864718</v>
      </c>
      <c r="T75" s="12">
        <v>628987.88621331565</v>
      </c>
      <c r="U75" s="19">
        <v>2863163.4538376108</v>
      </c>
      <c r="V75" s="14">
        <f t="shared" si="10"/>
        <v>11733335.967709647</v>
      </c>
    </row>
    <row r="76" spans="1:22" ht="13.95" customHeight="1" x14ac:dyDescent="0.3">
      <c r="A76" s="5">
        <v>36831</v>
      </c>
      <c r="B76" s="11">
        <v>4183040.394721441</v>
      </c>
      <c r="C76" s="12">
        <v>-194759.86099765985</v>
      </c>
      <c r="D76" s="12">
        <v>132955.11394227998</v>
      </c>
      <c r="E76" s="12">
        <v>6532195.8198123295</v>
      </c>
      <c r="F76" s="12">
        <v>1249677.5368927999</v>
      </c>
      <c r="G76" s="13">
        <f t="shared" si="7"/>
        <v>7720068.6096497495</v>
      </c>
      <c r="H76" s="14">
        <f t="shared" si="8"/>
        <v>11903109.00437119</v>
      </c>
      <c r="I76" s="15">
        <v>1183270</v>
      </c>
      <c r="J76" s="12">
        <v>185047.13594499999</v>
      </c>
      <c r="K76" s="16">
        <f t="shared" si="11"/>
        <v>998222.86405500001</v>
      </c>
      <c r="L76" s="12">
        <v>946494.26964778989</v>
      </c>
      <c r="M76" s="13">
        <f t="shared" si="12"/>
        <v>1944717.1337027899</v>
      </c>
      <c r="N76" s="17">
        <v>1740837.8502966198</v>
      </c>
      <c r="O76" s="18">
        <f t="shared" si="13"/>
        <v>3685554.9839994097</v>
      </c>
      <c r="P76" s="12">
        <v>4252054.9275694992</v>
      </c>
      <c r="Q76" s="13">
        <f t="shared" si="9"/>
        <v>7937609.911568909</v>
      </c>
      <c r="R76" s="12">
        <v>220665.60759340003</v>
      </c>
      <c r="S76" s="12">
        <v>256455.61844499997</v>
      </c>
      <c r="T76" s="12">
        <v>636919.70450594195</v>
      </c>
      <c r="U76" s="19">
        <v>2851458.16225794</v>
      </c>
      <c r="V76" s="14">
        <f t="shared" si="10"/>
        <v>11903109.004371192</v>
      </c>
    </row>
    <row r="77" spans="1:22" ht="13.95" customHeight="1" x14ac:dyDescent="0.3">
      <c r="A77" s="5">
        <v>36861</v>
      </c>
      <c r="B77" s="11">
        <v>4332682.4162555803</v>
      </c>
      <c r="C77" s="12">
        <v>-209416.72061234992</v>
      </c>
      <c r="D77" s="12">
        <v>103685.30512293</v>
      </c>
      <c r="E77" s="12">
        <v>6564830.9962755404</v>
      </c>
      <c r="F77" s="12">
        <v>1247789.1002025499</v>
      </c>
      <c r="G77" s="13">
        <f t="shared" si="7"/>
        <v>7706888.6809886703</v>
      </c>
      <c r="H77" s="14">
        <f t="shared" si="8"/>
        <v>12039571.097244252</v>
      </c>
      <c r="I77" s="15">
        <v>1556689</v>
      </c>
      <c r="J77" s="12">
        <v>245416.21662298997</v>
      </c>
      <c r="K77" s="16">
        <f t="shared" si="11"/>
        <v>1311272.7833770099</v>
      </c>
      <c r="L77" s="12">
        <v>1088770.7315795098</v>
      </c>
      <c r="M77" s="13">
        <f t="shared" si="12"/>
        <v>2400043.5149565199</v>
      </c>
      <c r="N77" s="17">
        <v>1742722.6855794301</v>
      </c>
      <c r="O77" s="18">
        <f t="shared" si="13"/>
        <v>4142766.2005359503</v>
      </c>
      <c r="P77" s="12">
        <v>4137807.7019917695</v>
      </c>
      <c r="Q77" s="13">
        <f t="shared" si="9"/>
        <v>8280573.9025277197</v>
      </c>
      <c r="R77" s="12">
        <v>195637.43050635001</v>
      </c>
      <c r="S77" s="12">
        <v>264201.71977299993</v>
      </c>
      <c r="T77" s="12">
        <v>463026.19366071187</v>
      </c>
      <c r="U77" s="19">
        <v>2836131.8507764698</v>
      </c>
      <c r="V77" s="14">
        <f t="shared" si="10"/>
        <v>12039571.097244252</v>
      </c>
    </row>
    <row r="78" spans="1:22" ht="13.95" customHeight="1" x14ac:dyDescent="0.3">
      <c r="A78" s="5">
        <v>36892</v>
      </c>
      <c r="B78" s="11">
        <v>4165317.5988251404</v>
      </c>
      <c r="C78" s="12">
        <v>-158910.06288719038</v>
      </c>
      <c r="D78" s="12">
        <v>116773.59507438997</v>
      </c>
      <c r="E78" s="12">
        <v>6659862.2892781105</v>
      </c>
      <c r="F78" s="12">
        <v>1256286.5112913502</v>
      </c>
      <c r="G78" s="13">
        <f t="shared" si="7"/>
        <v>7874012.3327566599</v>
      </c>
      <c r="H78" s="14">
        <f t="shared" si="8"/>
        <v>12039329.931581801</v>
      </c>
      <c r="I78" s="15">
        <v>1267916</v>
      </c>
      <c r="J78" s="12">
        <v>210453.18487844997</v>
      </c>
      <c r="K78" s="16">
        <f t="shared" si="11"/>
        <v>1057462.8151215501</v>
      </c>
      <c r="L78" s="12">
        <v>1002263.4723303301</v>
      </c>
      <c r="M78" s="13">
        <f t="shared" si="12"/>
        <v>2059726.2874518801</v>
      </c>
      <c r="N78" s="17">
        <v>1728081.1961637801</v>
      </c>
      <c r="O78" s="18">
        <f t="shared" si="13"/>
        <v>3787807.4836156601</v>
      </c>
      <c r="P78" s="12">
        <v>4363460.1272161296</v>
      </c>
      <c r="Q78" s="13">
        <f t="shared" si="9"/>
        <v>8151267.6108317897</v>
      </c>
      <c r="R78" s="12">
        <v>198606.55679425001</v>
      </c>
      <c r="S78" s="12">
        <v>266594.62915400002</v>
      </c>
      <c r="T78" s="12">
        <v>558458.87292969157</v>
      </c>
      <c r="U78" s="19">
        <v>2864402.2618720699</v>
      </c>
      <c r="V78" s="14">
        <f t="shared" si="10"/>
        <v>12039329.931581803</v>
      </c>
    </row>
    <row r="79" spans="1:22" ht="13.95" customHeight="1" x14ac:dyDescent="0.3">
      <c r="A79" s="5">
        <v>36923</v>
      </c>
      <c r="B79" s="11">
        <v>4196083.07237403</v>
      </c>
      <c r="C79" s="12">
        <v>-142537.97934248019</v>
      </c>
      <c r="D79" s="12">
        <v>50740.461247420011</v>
      </c>
      <c r="E79" s="12">
        <v>6825895.8106871694</v>
      </c>
      <c r="F79" s="12">
        <v>1266057.1422878499</v>
      </c>
      <c r="G79" s="13">
        <f t="shared" si="7"/>
        <v>8000155.4348799586</v>
      </c>
      <c r="H79" s="14">
        <f t="shared" si="8"/>
        <v>12196238.50725399</v>
      </c>
      <c r="I79" s="15">
        <v>1211872</v>
      </c>
      <c r="J79" s="12">
        <v>182891.48288903001</v>
      </c>
      <c r="K79" s="16">
        <f t="shared" si="11"/>
        <v>1028980.51711097</v>
      </c>
      <c r="L79" s="12">
        <v>983886.24141157989</v>
      </c>
      <c r="M79" s="13">
        <f t="shared" si="12"/>
        <v>2012866.7585225499</v>
      </c>
      <c r="N79" s="17">
        <v>1691645.2389084399</v>
      </c>
      <c r="O79" s="18">
        <f t="shared" si="13"/>
        <v>3704511.9974309895</v>
      </c>
      <c r="P79" s="12">
        <v>4525537.1818858599</v>
      </c>
      <c r="Q79" s="13">
        <f t="shared" si="9"/>
        <v>8230049.1793168494</v>
      </c>
      <c r="R79" s="12">
        <v>211472.87043641999</v>
      </c>
      <c r="S79" s="12">
        <v>273601.71848400001</v>
      </c>
      <c r="T79" s="12">
        <v>568356.2156697301</v>
      </c>
      <c r="U79" s="19">
        <v>2912758.5233469903</v>
      </c>
      <c r="V79" s="14">
        <f t="shared" si="10"/>
        <v>12196238.50725399</v>
      </c>
    </row>
    <row r="80" spans="1:22" ht="13.95" customHeight="1" x14ac:dyDescent="0.3">
      <c r="A80" s="5">
        <v>36951</v>
      </c>
      <c r="B80" s="11">
        <v>4118054.5584791698</v>
      </c>
      <c r="C80" s="12">
        <v>-48219.62665418</v>
      </c>
      <c r="D80" s="12">
        <v>14173.262946779971</v>
      </c>
      <c r="E80" s="12">
        <v>6840404.3224784313</v>
      </c>
      <c r="F80" s="12">
        <v>1273499.8374415999</v>
      </c>
      <c r="G80" s="13">
        <f t="shared" si="7"/>
        <v>8079857.7962126313</v>
      </c>
      <c r="H80" s="14">
        <f t="shared" si="8"/>
        <v>12197912.354691802</v>
      </c>
      <c r="I80" s="15">
        <v>1255781</v>
      </c>
      <c r="J80" s="12">
        <v>183211.55633209</v>
      </c>
      <c r="K80" s="16">
        <f t="shared" si="11"/>
        <v>1072569.4436679101</v>
      </c>
      <c r="L80" s="12">
        <v>904551.34919731005</v>
      </c>
      <c r="M80" s="13">
        <f t="shared" si="12"/>
        <v>1977120.79286522</v>
      </c>
      <c r="N80" s="17">
        <v>1746753.45741753</v>
      </c>
      <c r="O80" s="18">
        <f t="shared" si="13"/>
        <v>3723874.25028275</v>
      </c>
      <c r="P80" s="12">
        <v>4543073.8496652693</v>
      </c>
      <c r="Q80" s="13">
        <f t="shared" si="9"/>
        <v>8266948.0999480188</v>
      </c>
      <c r="R80" s="12">
        <v>208648.01454993</v>
      </c>
      <c r="S80" s="12">
        <v>270705.76863300003</v>
      </c>
      <c r="T80" s="12">
        <v>564348.16714505048</v>
      </c>
      <c r="U80" s="19">
        <v>2887262.3044157997</v>
      </c>
      <c r="V80" s="14">
        <f t="shared" si="10"/>
        <v>12197912.3546918</v>
      </c>
    </row>
    <row r="81" spans="1:22" ht="13.95" customHeight="1" x14ac:dyDescent="0.3">
      <c r="A81" s="5">
        <v>36982</v>
      </c>
      <c r="B81" s="11">
        <v>4275166.5564005692</v>
      </c>
      <c r="C81" s="12">
        <v>-62803.107471730094</v>
      </c>
      <c r="D81" s="12">
        <v>-9666.9778733099374</v>
      </c>
      <c r="E81" s="12">
        <v>6867414.8017992796</v>
      </c>
      <c r="F81" s="12">
        <v>1285661.7820672803</v>
      </c>
      <c r="G81" s="13">
        <f t="shared" si="7"/>
        <v>8080606.4985215198</v>
      </c>
      <c r="H81" s="14">
        <f t="shared" si="8"/>
        <v>12355773.054922089</v>
      </c>
      <c r="I81" s="15">
        <v>1335553</v>
      </c>
      <c r="J81" s="12">
        <v>209102.68280699998</v>
      </c>
      <c r="K81" s="16">
        <f t="shared" si="11"/>
        <v>1126450.3171930001</v>
      </c>
      <c r="L81" s="12">
        <v>1009131.4262878401</v>
      </c>
      <c r="M81" s="13">
        <f t="shared" si="12"/>
        <v>2135581.7434808402</v>
      </c>
      <c r="N81" s="17">
        <v>1778074.0910811501</v>
      </c>
      <c r="O81" s="18">
        <f t="shared" si="13"/>
        <v>3913655.8345619906</v>
      </c>
      <c r="P81" s="12">
        <v>4517557.864955591</v>
      </c>
      <c r="Q81" s="13">
        <f t="shared" si="9"/>
        <v>8431213.6995175816</v>
      </c>
      <c r="R81" s="12">
        <v>200305.88334996998</v>
      </c>
      <c r="S81" s="12">
        <v>263559.02155100001</v>
      </c>
      <c r="T81" s="12">
        <v>560621.17653866869</v>
      </c>
      <c r="U81" s="19">
        <v>2900073.2739648707</v>
      </c>
      <c r="V81" s="14">
        <f t="shared" si="10"/>
        <v>12355773.054922091</v>
      </c>
    </row>
    <row r="82" spans="1:22" ht="13.95" customHeight="1" x14ac:dyDescent="0.3">
      <c r="A82" s="5">
        <v>37012</v>
      </c>
      <c r="B82" s="11">
        <v>4531685.4603739101</v>
      </c>
      <c r="C82" s="12">
        <v>-150272.96878761961</v>
      </c>
      <c r="D82" s="12">
        <v>-23412.258914299997</v>
      </c>
      <c r="E82" s="12">
        <v>6847007.7930823006</v>
      </c>
      <c r="F82" s="12">
        <v>1288852.75457506</v>
      </c>
      <c r="G82" s="13">
        <f t="shared" si="7"/>
        <v>7962175.3199554412</v>
      </c>
      <c r="H82" s="14">
        <f t="shared" si="8"/>
        <v>12493860.78032935</v>
      </c>
      <c r="I82" s="15">
        <v>1276816</v>
      </c>
      <c r="J82" s="12">
        <v>231415.9529</v>
      </c>
      <c r="K82" s="16">
        <f t="shared" si="11"/>
        <v>1045400.0471</v>
      </c>
      <c r="L82" s="12">
        <v>987504.29398752016</v>
      </c>
      <c r="M82" s="13">
        <f t="shared" si="12"/>
        <v>2032904.3410875201</v>
      </c>
      <c r="N82" s="17">
        <v>1834749.3726269701</v>
      </c>
      <c r="O82" s="18">
        <f t="shared" si="13"/>
        <v>3867653.7137144902</v>
      </c>
      <c r="P82" s="12">
        <v>4602928.6696377592</v>
      </c>
      <c r="Q82" s="13">
        <f t="shared" si="9"/>
        <v>8470582.3833522499</v>
      </c>
      <c r="R82" s="12">
        <v>188752.22092260999</v>
      </c>
      <c r="S82" s="12">
        <v>262559.83491500001</v>
      </c>
      <c r="T82" s="12">
        <v>675575.80854249909</v>
      </c>
      <c r="U82" s="19">
        <v>2896390.5325969895</v>
      </c>
      <c r="V82" s="14">
        <f t="shared" si="10"/>
        <v>12493860.780329347</v>
      </c>
    </row>
    <row r="83" spans="1:22" ht="13.95" customHeight="1" x14ac:dyDescent="0.3">
      <c r="A83" s="5">
        <v>37043</v>
      </c>
      <c r="B83" s="11">
        <v>4681668.4409619095</v>
      </c>
      <c r="C83" s="12">
        <v>-105152.27639957005</v>
      </c>
      <c r="D83" s="12">
        <v>105738.52015559</v>
      </c>
      <c r="E83" s="12">
        <v>6957024.2446354888</v>
      </c>
      <c r="F83" s="12">
        <v>1269568.6470622001</v>
      </c>
      <c r="G83" s="13">
        <f t="shared" si="7"/>
        <v>8227179.1354537085</v>
      </c>
      <c r="H83" s="14">
        <f t="shared" si="8"/>
        <v>12908847.576415617</v>
      </c>
      <c r="I83" s="15">
        <v>1277150</v>
      </c>
      <c r="J83" s="12">
        <v>209509.10107499998</v>
      </c>
      <c r="K83" s="16">
        <f t="shared" si="11"/>
        <v>1067640.8989250001</v>
      </c>
      <c r="L83" s="12">
        <v>1037955.35242126</v>
      </c>
      <c r="M83" s="13">
        <f t="shared" si="12"/>
        <v>2105596.2513462603</v>
      </c>
      <c r="N83" s="17">
        <v>1835567.7717140499</v>
      </c>
      <c r="O83" s="18">
        <f t="shared" si="13"/>
        <v>3941164.0230603102</v>
      </c>
      <c r="P83" s="12">
        <v>4932031.1314304406</v>
      </c>
      <c r="Q83" s="13">
        <f t="shared" si="9"/>
        <v>8873195.1544907503</v>
      </c>
      <c r="R83" s="12">
        <v>175308.35961420002</v>
      </c>
      <c r="S83" s="12">
        <v>269572.51430530002</v>
      </c>
      <c r="T83" s="12">
        <v>653303.03767415113</v>
      </c>
      <c r="U83" s="19">
        <v>2937468.5103312205</v>
      </c>
      <c r="V83" s="14">
        <f t="shared" si="10"/>
        <v>12908847.576415623</v>
      </c>
    </row>
    <row r="84" spans="1:22" ht="13.95" customHeight="1" x14ac:dyDescent="0.3">
      <c r="A84" s="5">
        <v>37073</v>
      </c>
      <c r="B84" s="11">
        <v>4889453.7593140453</v>
      </c>
      <c r="C84" s="12">
        <v>2600.514097640058</v>
      </c>
      <c r="D84" s="12">
        <v>106040.66446985998</v>
      </c>
      <c r="E84" s="12">
        <v>7008501.0076653883</v>
      </c>
      <c r="F84" s="12">
        <v>1291095.4942777001</v>
      </c>
      <c r="G84" s="13">
        <f t="shared" si="7"/>
        <v>8408237.680510588</v>
      </c>
      <c r="H84" s="14">
        <f t="shared" si="8"/>
        <v>13297691.439824633</v>
      </c>
      <c r="I84" s="15">
        <v>1292650</v>
      </c>
      <c r="J84" s="12">
        <v>229532.43984099998</v>
      </c>
      <c r="K84" s="16">
        <f t="shared" si="11"/>
        <v>1063117.5601590001</v>
      </c>
      <c r="L84" s="12">
        <v>1006326.5134787299</v>
      </c>
      <c r="M84" s="13">
        <f t="shared" si="12"/>
        <v>2069444.07363773</v>
      </c>
      <c r="N84" s="17">
        <v>1775442.9976347298</v>
      </c>
      <c r="O84" s="18">
        <f t="shared" si="13"/>
        <v>3844887.0712724598</v>
      </c>
      <c r="P84" s="12">
        <v>5176305.7603224702</v>
      </c>
      <c r="Q84" s="13">
        <f t="shared" si="9"/>
        <v>9021192.8315949291</v>
      </c>
      <c r="R84" s="12">
        <v>177877.50840080998</v>
      </c>
      <c r="S84" s="12">
        <v>296916.62424829998</v>
      </c>
      <c r="T84" s="12">
        <v>771533.13463245297</v>
      </c>
      <c r="U84" s="19">
        <v>3030171.3409481402</v>
      </c>
      <c r="V84" s="14">
        <f t="shared" si="10"/>
        <v>13297691.439824633</v>
      </c>
    </row>
    <row r="85" spans="1:22" ht="13.95" customHeight="1" x14ac:dyDescent="0.3">
      <c r="A85" s="5">
        <v>37104</v>
      </c>
      <c r="B85" s="11">
        <v>4867164.5483074896</v>
      </c>
      <c r="C85" s="12">
        <v>54680.644127949839</v>
      </c>
      <c r="D85" s="12">
        <v>124417.08709329</v>
      </c>
      <c r="E85" s="12">
        <v>7000295.6170007112</v>
      </c>
      <c r="F85" s="12">
        <v>1298363.2957223</v>
      </c>
      <c r="G85" s="13">
        <f t="shared" si="7"/>
        <v>8477756.6439442504</v>
      </c>
      <c r="H85" s="14">
        <f t="shared" si="8"/>
        <v>13344921.19225174</v>
      </c>
      <c r="I85" s="15">
        <v>1323022</v>
      </c>
      <c r="J85" s="12">
        <v>237550.620864</v>
      </c>
      <c r="K85" s="16">
        <f t="shared" si="11"/>
        <v>1085471.3791360001</v>
      </c>
      <c r="L85" s="12">
        <v>1040022.1865275902</v>
      </c>
      <c r="M85" s="13">
        <f t="shared" si="12"/>
        <v>2125493.5656635901</v>
      </c>
      <c r="N85" s="17">
        <v>1773998.34343449</v>
      </c>
      <c r="O85" s="18">
        <f t="shared" si="13"/>
        <v>3899491.9090980804</v>
      </c>
      <c r="P85" s="12">
        <v>5083824.9862458603</v>
      </c>
      <c r="Q85" s="13">
        <f t="shared" si="9"/>
        <v>8983316.8953439407</v>
      </c>
      <c r="R85" s="12">
        <v>224902.52811013997</v>
      </c>
      <c r="S85" s="12">
        <v>305031.40286229999</v>
      </c>
      <c r="T85" s="12">
        <v>785256.97862103116</v>
      </c>
      <c r="U85" s="19">
        <v>3046413.3873143308</v>
      </c>
      <c r="V85" s="14">
        <f t="shared" si="10"/>
        <v>13344921.192251742</v>
      </c>
    </row>
    <row r="86" spans="1:22" ht="13.95" customHeight="1" x14ac:dyDescent="0.3">
      <c r="A86" s="5">
        <v>37135</v>
      </c>
      <c r="B86" s="11">
        <v>5061014.1841388186</v>
      </c>
      <c r="C86" s="12">
        <v>-21479.280414530309</v>
      </c>
      <c r="D86" s="12">
        <v>170133.71671224001</v>
      </c>
      <c r="E86" s="12">
        <v>7150919.9571296107</v>
      </c>
      <c r="F86" s="12">
        <v>1264875.9741761498</v>
      </c>
      <c r="G86" s="13">
        <f t="shared" si="7"/>
        <v>8564450.3676034696</v>
      </c>
      <c r="H86" s="14">
        <f t="shared" si="8"/>
        <v>13625464.551742289</v>
      </c>
      <c r="I86" s="15">
        <v>1279518</v>
      </c>
      <c r="J86" s="12">
        <v>213442.88733399997</v>
      </c>
      <c r="K86" s="16">
        <f t="shared" si="11"/>
        <v>1066075.1126660001</v>
      </c>
      <c r="L86" s="12">
        <v>1058893.7760196598</v>
      </c>
      <c r="M86" s="13">
        <f t="shared" si="12"/>
        <v>2124968.88868566</v>
      </c>
      <c r="N86" s="17">
        <v>1771686.6406394602</v>
      </c>
      <c r="O86" s="18">
        <f t="shared" si="13"/>
        <v>3896655.5293251202</v>
      </c>
      <c r="P86" s="12">
        <v>5194264.2344592502</v>
      </c>
      <c r="Q86" s="13">
        <f t="shared" si="9"/>
        <v>9090919.7637843713</v>
      </c>
      <c r="R86" s="12">
        <v>269894.57413833996</v>
      </c>
      <c r="S86" s="12">
        <v>299119.5032638</v>
      </c>
      <c r="T86" s="12">
        <v>869762.09685043886</v>
      </c>
      <c r="U86" s="19">
        <v>3095768.6137053394</v>
      </c>
      <c r="V86" s="14">
        <f t="shared" si="10"/>
        <v>13625464.551742287</v>
      </c>
    </row>
    <row r="87" spans="1:22" ht="13.95" customHeight="1" x14ac:dyDescent="0.3">
      <c r="A87" s="5">
        <v>37165</v>
      </c>
      <c r="B87" s="11">
        <v>5033662.2844676357</v>
      </c>
      <c r="C87" s="12">
        <v>14035.723820229992</v>
      </c>
      <c r="D87" s="12">
        <v>167452.35423924</v>
      </c>
      <c r="E87" s="12">
        <v>7346874.3101083795</v>
      </c>
      <c r="F87" s="12">
        <v>1264695.332707</v>
      </c>
      <c r="G87" s="13">
        <f t="shared" si="7"/>
        <v>8793057.7208748497</v>
      </c>
      <c r="H87" s="14">
        <f t="shared" si="8"/>
        <v>13826720.005342485</v>
      </c>
      <c r="I87" s="15">
        <v>1261375</v>
      </c>
      <c r="J87" s="12">
        <v>230701.08945900001</v>
      </c>
      <c r="K87" s="16">
        <f t="shared" si="11"/>
        <v>1030673.910541</v>
      </c>
      <c r="L87" s="12">
        <v>1081972.6018185501</v>
      </c>
      <c r="M87" s="13">
        <f t="shared" si="12"/>
        <v>2112646.5123595502</v>
      </c>
      <c r="N87" s="17">
        <v>1725630.4934179301</v>
      </c>
      <c r="O87" s="18">
        <f t="shared" si="13"/>
        <v>3838277.0057774801</v>
      </c>
      <c r="P87" s="12">
        <v>5403064.6913313102</v>
      </c>
      <c r="Q87" s="13">
        <f t="shared" si="9"/>
        <v>9241341.6971087903</v>
      </c>
      <c r="R87" s="12">
        <v>272023.76964802004</v>
      </c>
      <c r="S87" s="12">
        <v>296462.63892550004</v>
      </c>
      <c r="T87" s="12">
        <v>897737.7782095474</v>
      </c>
      <c r="U87" s="19">
        <v>3119154.1214506305</v>
      </c>
      <c r="V87" s="14">
        <f t="shared" si="10"/>
        <v>13826720.005342487</v>
      </c>
    </row>
    <row r="88" spans="1:22" ht="13.95" customHeight="1" x14ac:dyDescent="0.3">
      <c r="A88" s="5">
        <v>37196</v>
      </c>
      <c r="B88" s="11">
        <v>5316046.3092656201</v>
      </c>
      <c r="C88" s="12">
        <v>-35640.636500079883</v>
      </c>
      <c r="D88" s="12">
        <v>233406.72510123003</v>
      </c>
      <c r="E88" s="12">
        <v>7496070.5802961811</v>
      </c>
      <c r="F88" s="12">
        <v>1252735.2754522001</v>
      </c>
      <c r="G88" s="13">
        <f t="shared" si="7"/>
        <v>8946571.9443495311</v>
      </c>
      <c r="H88" s="14">
        <f t="shared" si="8"/>
        <v>14262618.253615152</v>
      </c>
      <c r="I88" s="15">
        <v>1290299</v>
      </c>
      <c r="J88" s="12">
        <v>236091.50711199999</v>
      </c>
      <c r="K88" s="16">
        <f t="shared" si="11"/>
        <v>1054207.4928880001</v>
      </c>
      <c r="L88" s="12">
        <v>1074507.65820163</v>
      </c>
      <c r="M88" s="13">
        <f t="shared" si="12"/>
        <v>2128715.1510896301</v>
      </c>
      <c r="N88" s="17">
        <v>1733746.6716141901</v>
      </c>
      <c r="O88" s="18">
        <f t="shared" si="13"/>
        <v>3862461.8227038202</v>
      </c>
      <c r="P88" s="12">
        <v>5654209.25543884</v>
      </c>
      <c r="Q88" s="13">
        <f t="shared" si="9"/>
        <v>9516671.0781426597</v>
      </c>
      <c r="R88" s="12">
        <v>336005.57250229997</v>
      </c>
      <c r="S88" s="12">
        <v>302939.34229599999</v>
      </c>
      <c r="T88" s="12">
        <v>966333.78438280046</v>
      </c>
      <c r="U88" s="19">
        <v>3140668.4762913901</v>
      </c>
      <c r="V88" s="14">
        <f t="shared" si="10"/>
        <v>14262618.25361515</v>
      </c>
    </row>
    <row r="89" spans="1:22" ht="13.95" customHeight="1" x14ac:dyDescent="0.3">
      <c r="A89" s="5">
        <v>37226</v>
      </c>
      <c r="B89" s="11">
        <v>5233123.6864279695</v>
      </c>
      <c r="C89" s="12">
        <v>104606.35209128959</v>
      </c>
      <c r="D89" s="12">
        <v>41629.959201760008</v>
      </c>
      <c r="E89" s="12">
        <v>7485883.7631302392</v>
      </c>
      <c r="F89" s="12">
        <v>1274478.6880346998</v>
      </c>
      <c r="G89" s="13">
        <f t="shared" si="7"/>
        <v>8906598.7624579892</v>
      </c>
      <c r="H89" s="14">
        <f t="shared" si="8"/>
        <v>14139722.448885959</v>
      </c>
      <c r="I89" s="15">
        <v>1662247</v>
      </c>
      <c r="J89" s="12">
        <v>307690.82692799997</v>
      </c>
      <c r="K89" s="16">
        <f t="shared" si="11"/>
        <v>1354556.173072</v>
      </c>
      <c r="L89" s="12">
        <v>1246109.15005668</v>
      </c>
      <c r="M89" s="13">
        <f t="shared" si="12"/>
        <v>2600665.3231286798</v>
      </c>
      <c r="N89" s="17">
        <v>1794720.3796972497</v>
      </c>
      <c r="O89" s="18">
        <f t="shared" si="13"/>
        <v>4395385.70282593</v>
      </c>
      <c r="P89" s="12">
        <v>5394075.5367204193</v>
      </c>
      <c r="Q89" s="13">
        <f t="shared" si="9"/>
        <v>9789461.2395463493</v>
      </c>
      <c r="R89" s="12">
        <v>306707.45832496998</v>
      </c>
      <c r="S89" s="12">
        <v>452595.745521</v>
      </c>
      <c r="T89" s="12">
        <v>210052.27122442797</v>
      </c>
      <c r="U89" s="19">
        <v>3380905.7342692101</v>
      </c>
      <c r="V89" s="14">
        <f t="shared" si="10"/>
        <v>14139722.448885959</v>
      </c>
    </row>
    <row r="90" spans="1:22" ht="13.95" customHeight="1" x14ac:dyDescent="0.3">
      <c r="A90" s="5">
        <v>37257</v>
      </c>
      <c r="B90" s="11">
        <v>5066890.2506363997</v>
      </c>
      <c r="C90" s="12">
        <v>314819.66182171996</v>
      </c>
      <c r="D90" s="12">
        <v>26041.695057130004</v>
      </c>
      <c r="E90" s="12">
        <v>7599448.5261797393</v>
      </c>
      <c r="F90" s="12">
        <v>1284813.3780537001</v>
      </c>
      <c r="G90" s="13">
        <f t="shared" si="7"/>
        <v>9225123.2611122895</v>
      </c>
      <c r="H90" s="14">
        <f t="shared" si="8"/>
        <v>14292013.51174869</v>
      </c>
      <c r="I90" s="15">
        <v>1334473</v>
      </c>
      <c r="J90" s="12">
        <v>247245.90203534</v>
      </c>
      <c r="K90" s="16">
        <f t="shared" si="11"/>
        <v>1087227.09796466</v>
      </c>
      <c r="L90" s="12">
        <v>1114385.4242297001</v>
      </c>
      <c r="M90" s="13">
        <f t="shared" si="12"/>
        <v>2201612.5221943604</v>
      </c>
      <c r="N90" s="17">
        <v>1776390.46382915</v>
      </c>
      <c r="O90" s="18">
        <f t="shared" si="13"/>
        <v>3978002.9860235103</v>
      </c>
      <c r="P90" s="12">
        <v>5702225.2802430009</v>
      </c>
      <c r="Q90" s="13">
        <f t="shared" si="9"/>
        <v>9680228.2662665118</v>
      </c>
      <c r="R90" s="12">
        <v>316302.35911403992</v>
      </c>
      <c r="S90" s="12">
        <v>443725.85007599997</v>
      </c>
      <c r="T90" s="12">
        <v>389417.3001157504</v>
      </c>
      <c r="U90" s="19">
        <v>3462339.7361763907</v>
      </c>
      <c r="V90" s="14">
        <f t="shared" si="10"/>
        <v>14292013.511748692</v>
      </c>
    </row>
    <row r="91" spans="1:22" ht="13.95" customHeight="1" x14ac:dyDescent="0.3">
      <c r="A91" s="5">
        <v>37288</v>
      </c>
      <c r="B91" s="11">
        <v>4742097.8967706403</v>
      </c>
      <c r="C91" s="12">
        <v>269464.57614797982</v>
      </c>
      <c r="D91" s="12">
        <v>44579.380041179997</v>
      </c>
      <c r="E91" s="12">
        <v>7665670.8389041703</v>
      </c>
      <c r="F91" s="12">
        <v>1303868.20049325</v>
      </c>
      <c r="G91" s="13">
        <f t="shared" si="7"/>
        <v>9283582.9955865815</v>
      </c>
      <c r="H91" s="14">
        <f t="shared" si="8"/>
        <v>14025680.892357223</v>
      </c>
      <c r="I91" s="15">
        <v>1239517</v>
      </c>
      <c r="J91" s="12">
        <v>189682.09537900001</v>
      </c>
      <c r="K91" s="16">
        <f t="shared" si="11"/>
        <v>1049834.9046209999</v>
      </c>
      <c r="L91" s="12">
        <v>1045092.0045195101</v>
      </c>
      <c r="M91" s="13">
        <f t="shared" si="12"/>
        <v>2094926.90914051</v>
      </c>
      <c r="N91" s="17">
        <v>1742775.83858284</v>
      </c>
      <c r="O91" s="18">
        <f t="shared" si="13"/>
        <v>3837702.7477233503</v>
      </c>
      <c r="P91" s="12">
        <v>5513797.4129666705</v>
      </c>
      <c r="Q91" s="13">
        <f t="shared" si="9"/>
        <v>9351500.1606900208</v>
      </c>
      <c r="R91" s="12">
        <v>314880.21976087999</v>
      </c>
      <c r="S91" s="12">
        <v>442598.76105500001</v>
      </c>
      <c r="T91" s="12">
        <v>447671.21764357132</v>
      </c>
      <c r="U91" s="19">
        <v>3469030.5332077504</v>
      </c>
      <c r="V91" s="14">
        <f t="shared" si="10"/>
        <v>14025680.892357223</v>
      </c>
    </row>
    <row r="92" spans="1:22" ht="13.95" customHeight="1" x14ac:dyDescent="0.3">
      <c r="A92" s="5">
        <v>37316</v>
      </c>
      <c r="B92" s="11">
        <v>4531253.9696980799</v>
      </c>
      <c r="C92" s="12">
        <v>329208.72110428009</v>
      </c>
      <c r="D92" s="12">
        <v>50731.269608219984</v>
      </c>
      <c r="E92" s="12">
        <v>7588249.6519212006</v>
      </c>
      <c r="F92" s="12">
        <v>1303307.8282355801</v>
      </c>
      <c r="G92" s="13">
        <f t="shared" si="7"/>
        <v>9271497.4708692804</v>
      </c>
      <c r="H92" s="14">
        <f t="shared" si="8"/>
        <v>13802751.440567359</v>
      </c>
      <c r="I92" s="15">
        <v>1313775</v>
      </c>
      <c r="J92" s="12">
        <v>195251.05000700001</v>
      </c>
      <c r="K92" s="16">
        <f t="shared" si="11"/>
        <v>1118523.9499929999</v>
      </c>
      <c r="L92" s="12">
        <v>1065531.87344976</v>
      </c>
      <c r="M92" s="13">
        <f t="shared" si="12"/>
        <v>2184055.8234427599</v>
      </c>
      <c r="N92" s="17">
        <v>1769619.26048525</v>
      </c>
      <c r="O92" s="18">
        <f t="shared" si="13"/>
        <v>3953675.08392801</v>
      </c>
      <c r="P92" s="12">
        <v>5326554.5563882291</v>
      </c>
      <c r="Q92" s="13">
        <f t="shared" si="9"/>
        <v>9280229.6403162386</v>
      </c>
      <c r="R92" s="12">
        <v>397185.61009663006</v>
      </c>
      <c r="S92" s="12">
        <v>441202.51325899997</v>
      </c>
      <c r="T92" s="12">
        <v>270553.91620576172</v>
      </c>
      <c r="U92" s="19">
        <v>3413579.7606897303</v>
      </c>
      <c r="V92" s="14">
        <f t="shared" si="10"/>
        <v>13802751.440567359</v>
      </c>
    </row>
    <row r="93" spans="1:22" ht="13.95" customHeight="1" x14ac:dyDescent="0.3">
      <c r="A93" s="5">
        <v>37347</v>
      </c>
      <c r="B93" s="11">
        <v>4656772.17662769</v>
      </c>
      <c r="C93" s="12">
        <v>290258.90913590975</v>
      </c>
      <c r="D93" s="12">
        <v>32165.231166090001</v>
      </c>
      <c r="E93" s="12">
        <v>7527308.6274504615</v>
      </c>
      <c r="F93" s="12">
        <v>1298810.2227527499</v>
      </c>
      <c r="G93" s="13">
        <f t="shared" si="7"/>
        <v>9148542.9905052111</v>
      </c>
      <c r="H93" s="14">
        <f t="shared" si="8"/>
        <v>13805315.167132901</v>
      </c>
      <c r="I93" s="15">
        <v>1320367</v>
      </c>
      <c r="J93" s="12">
        <v>216860.280061</v>
      </c>
      <c r="K93" s="16">
        <f t="shared" si="11"/>
        <v>1103506.719939</v>
      </c>
      <c r="L93" s="12">
        <v>1101675.8730927701</v>
      </c>
      <c r="M93" s="13">
        <f t="shared" si="12"/>
        <v>2205182.5930317701</v>
      </c>
      <c r="N93" s="17">
        <v>1771504.5900609498</v>
      </c>
      <c r="O93" s="18">
        <f t="shared" si="13"/>
        <v>3976687.1830927199</v>
      </c>
      <c r="P93" s="12">
        <v>5228469.1376331914</v>
      </c>
      <c r="Q93" s="13">
        <f t="shared" si="9"/>
        <v>9205156.3207259104</v>
      </c>
      <c r="R93" s="12">
        <v>445604.10147646</v>
      </c>
      <c r="S93" s="12">
        <v>438969.15300400002</v>
      </c>
      <c r="T93" s="12">
        <v>312639.76567453076</v>
      </c>
      <c r="U93" s="19">
        <v>3402945.8262520004</v>
      </c>
      <c r="V93" s="14">
        <f t="shared" si="10"/>
        <v>13805315.167132903</v>
      </c>
    </row>
    <row r="94" spans="1:22" ht="13.95" customHeight="1" x14ac:dyDescent="0.3">
      <c r="A94" s="5">
        <v>37377</v>
      </c>
      <c r="B94" s="11">
        <v>4761412.3221098613</v>
      </c>
      <c r="C94" s="12">
        <v>428593.66729212017</v>
      </c>
      <c r="D94" s="12">
        <v>4169.0975950899738</v>
      </c>
      <c r="E94" s="12">
        <v>7624397.8673390001</v>
      </c>
      <c r="F94" s="12">
        <v>1283176.7011835</v>
      </c>
      <c r="G94" s="13">
        <f t="shared" si="7"/>
        <v>9340337.3334097099</v>
      </c>
      <c r="H94" s="14">
        <f t="shared" si="8"/>
        <v>14101749.655519571</v>
      </c>
      <c r="I94" s="15">
        <v>1340122</v>
      </c>
      <c r="J94" s="12">
        <v>217438.75011999998</v>
      </c>
      <c r="K94" s="16">
        <f t="shared" si="11"/>
        <v>1122683.24988</v>
      </c>
      <c r="L94" s="12">
        <v>1107108.7522304798</v>
      </c>
      <c r="M94" s="13">
        <f t="shared" si="12"/>
        <v>2229792.0021104799</v>
      </c>
      <c r="N94" s="17">
        <v>1802464.57671085</v>
      </c>
      <c r="O94" s="18">
        <f t="shared" si="13"/>
        <v>4032256.5788213299</v>
      </c>
      <c r="P94" s="12">
        <v>5122750.0262663895</v>
      </c>
      <c r="Q94" s="13">
        <f t="shared" si="9"/>
        <v>9155006.6050877199</v>
      </c>
      <c r="R94" s="12">
        <v>423583.49076232995</v>
      </c>
      <c r="S94" s="12">
        <v>488711.86618000001</v>
      </c>
      <c r="T94" s="12">
        <v>561275.91021155217</v>
      </c>
      <c r="U94" s="19">
        <v>3473171.7832779698</v>
      </c>
      <c r="V94" s="14">
        <f t="shared" si="10"/>
        <v>14101749.655519573</v>
      </c>
    </row>
    <row r="95" spans="1:22" ht="13.95" customHeight="1" x14ac:dyDescent="0.3">
      <c r="A95" s="5">
        <v>37408</v>
      </c>
      <c r="B95" s="11">
        <v>4474349.4512170022</v>
      </c>
      <c r="C95" s="12">
        <v>501493.89730952028</v>
      </c>
      <c r="D95" s="12">
        <v>36156.949810360005</v>
      </c>
      <c r="E95" s="12">
        <v>7544192.1818599887</v>
      </c>
      <c r="F95" s="12">
        <v>1243316.1525089999</v>
      </c>
      <c r="G95" s="13">
        <f t="shared" si="7"/>
        <v>9325159.1814888678</v>
      </c>
      <c r="H95" s="14">
        <f t="shared" si="8"/>
        <v>13799508.632705871</v>
      </c>
      <c r="I95" s="15">
        <v>1367575</v>
      </c>
      <c r="J95" s="12">
        <v>158014.97427799998</v>
      </c>
      <c r="K95" s="16">
        <f t="shared" si="11"/>
        <v>1209560.025722</v>
      </c>
      <c r="L95" s="12">
        <v>1004522.24789537</v>
      </c>
      <c r="M95" s="13">
        <f t="shared" si="12"/>
        <v>2214082.2736173701</v>
      </c>
      <c r="N95" s="17">
        <v>1615142.6059341698</v>
      </c>
      <c r="O95" s="18">
        <f t="shared" si="13"/>
        <v>3829224.8795515401</v>
      </c>
      <c r="P95" s="12">
        <v>4535348.3982192902</v>
      </c>
      <c r="Q95" s="13">
        <f t="shared" si="9"/>
        <v>8364573.2777708303</v>
      </c>
      <c r="R95" s="12">
        <v>440185.24058788002</v>
      </c>
      <c r="S95" s="12">
        <v>483940.967084</v>
      </c>
      <c r="T95" s="12">
        <v>1046554.7923019427</v>
      </c>
      <c r="U95" s="19">
        <v>3464254.3549612202</v>
      </c>
      <c r="V95" s="14">
        <f t="shared" si="10"/>
        <v>13799508.632705875</v>
      </c>
    </row>
    <row r="96" spans="1:22" ht="13.95" customHeight="1" x14ac:dyDescent="0.3">
      <c r="A96" s="5">
        <v>37438</v>
      </c>
      <c r="B96" s="11">
        <v>4105422.5284283399</v>
      </c>
      <c r="C96" s="12">
        <v>650571.86767807021</v>
      </c>
      <c r="D96" s="12">
        <v>62209.238049779975</v>
      </c>
      <c r="E96" s="12">
        <v>7604812.8747077705</v>
      </c>
      <c r="F96" s="12">
        <v>1243526.8827450001</v>
      </c>
      <c r="G96" s="13">
        <f t="shared" si="7"/>
        <v>9561120.8631806206</v>
      </c>
      <c r="H96" s="14">
        <f t="shared" si="8"/>
        <v>13666543.391608961</v>
      </c>
      <c r="I96" s="15">
        <v>1337623</v>
      </c>
      <c r="J96" s="12">
        <v>196377.96033200002</v>
      </c>
      <c r="K96" s="16">
        <f t="shared" si="11"/>
        <v>1141245.0396680001</v>
      </c>
      <c r="L96" s="12">
        <v>988603.36526919005</v>
      </c>
      <c r="M96" s="13">
        <f t="shared" si="12"/>
        <v>2129848.40493719</v>
      </c>
      <c r="N96" s="17">
        <v>1606780.1066441899</v>
      </c>
      <c r="O96" s="18">
        <f t="shared" si="13"/>
        <v>3736628.5115813799</v>
      </c>
      <c r="P96" s="12">
        <v>4487770.1074502887</v>
      </c>
      <c r="Q96" s="13">
        <f t="shared" si="9"/>
        <v>8224398.6190316686</v>
      </c>
      <c r="R96" s="12">
        <v>460027.90437300003</v>
      </c>
      <c r="S96" s="12">
        <v>493125.59135599999</v>
      </c>
      <c r="T96" s="12">
        <v>992822.96455736272</v>
      </c>
      <c r="U96" s="19">
        <v>3496168.3122909302</v>
      </c>
      <c r="V96" s="14">
        <f t="shared" si="10"/>
        <v>13666543.391608961</v>
      </c>
    </row>
    <row r="97" spans="1:22" ht="13.95" customHeight="1" x14ac:dyDescent="0.3">
      <c r="A97" s="5">
        <v>37469</v>
      </c>
      <c r="B97" s="11">
        <v>4631779.6138822399</v>
      </c>
      <c r="C97" s="12">
        <v>719853.07436798001</v>
      </c>
      <c r="D97" s="12">
        <v>90788.034866780014</v>
      </c>
      <c r="E97" s="12">
        <v>7476774.0805619117</v>
      </c>
      <c r="F97" s="12">
        <v>1248712.4198660001</v>
      </c>
      <c r="G97" s="13">
        <f t="shared" si="7"/>
        <v>9536127.6096626706</v>
      </c>
      <c r="H97" s="14">
        <f t="shared" si="8"/>
        <v>14167907.223544911</v>
      </c>
      <c r="I97" s="15">
        <v>1290833</v>
      </c>
      <c r="J97" s="12">
        <v>159492.91802976001</v>
      </c>
      <c r="K97" s="16">
        <f t="shared" si="11"/>
        <v>1131340.08197024</v>
      </c>
      <c r="L97" s="12">
        <v>994812.63818012003</v>
      </c>
      <c r="M97" s="13">
        <f t="shared" si="12"/>
        <v>2126152.7201503599</v>
      </c>
      <c r="N97" s="17">
        <v>1572087.1873196401</v>
      </c>
      <c r="O97" s="18">
        <f t="shared" si="13"/>
        <v>3698239.90747</v>
      </c>
      <c r="P97" s="12">
        <v>4740704.2940232893</v>
      </c>
      <c r="Q97" s="13">
        <f t="shared" si="9"/>
        <v>8438944.2014932893</v>
      </c>
      <c r="R97" s="12">
        <v>539578.77211412997</v>
      </c>
      <c r="S97" s="12">
        <v>505184.63663199998</v>
      </c>
      <c r="T97" s="12">
        <v>1118712.3262444411</v>
      </c>
      <c r="U97" s="19">
        <v>3565487.2870610501</v>
      </c>
      <c r="V97" s="14">
        <f t="shared" si="10"/>
        <v>14167907.223544911</v>
      </c>
    </row>
    <row r="98" spans="1:22" ht="13.95" customHeight="1" x14ac:dyDescent="0.3">
      <c r="A98" s="5">
        <v>37500</v>
      </c>
      <c r="B98" s="11">
        <v>4742874.7651470583</v>
      </c>
      <c r="C98" s="12">
        <v>726082.02236407017</v>
      </c>
      <c r="D98" s="12">
        <v>66827.216991510009</v>
      </c>
      <c r="E98" s="12">
        <v>7205795.3931951206</v>
      </c>
      <c r="F98" s="12">
        <v>1245536.5951950001</v>
      </c>
      <c r="G98" s="13">
        <f t="shared" si="7"/>
        <v>9244241.2277457006</v>
      </c>
      <c r="H98" s="14">
        <f t="shared" si="8"/>
        <v>13987115.992892759</v>
      </c>
      <c r="I98" s="15">
        <v>1291399</v>
      </c>
      <c r="J98" s="12">
        <v>196194.55127299999</v>
      </c>
      <c r="K98" s="16">
        <f t="shared" si="11"/>
        <v>1095204.448727</v>
      </c>
      <c r="L98" s="12">
        <v>1002394.60120278</v>
      </c>
      <c r="M98" s="13">
        <f t="shared" si="12"/>
        <v>2097599.04992978</v>
      </c>
      <c r="N98" s="17">
        <v>1588599.38565908</v>
      </c>
      <c r="O98" s="18">
        <f t="shared" si="13"/>
        <v>3686198.43558886</v>
      </c>
      <c r="P98" s="12">
        <v>4769597.9596520001</v>
      </c>
      <c r="Q98" s="13">
        <f t="shared" si="9"/>
        <v>8455796.3952408601</v>
      </c>
      <c r="R98" s="12">
        <v>651897.77937380003</v>
      </c>
      <c r="S98" s="12">
        <v>505340.26368400001</v>
      </c>
      <c r="T98" s="12">
        <v>921114.15550227836</v>
      </c>
      <c r="U98" s="19">
        <v>3452967.3990918202</v>
      </c>
      <c r="V98" s="14">
        <f t="shared" si="10"/>
        <v>13987115.992892761</v>
      </c>
    </row>
    <row r="99" spans="1:22" ht="13.95" customHeight="1" x14ac:dyDescent="0.3">
      <c r="A99" s="5">
        <v>37530</v>
      </c>
      <c r="B99" s="11">
        <v>5300248.5125882011</v>
      </c>
      <c r="C99" s="12">
        <v>835140.41659017978</v>
      </c>
      <c r="D99" s="12">
        <v>39391.48524900998</v>
      </c>
      <c r="E99" s="12">
        <v>7466329.8435003404</v>
      </c>
      <c r="F99" s="12">
        <v>1250684.7743489998</v>
      </c>
      <c r="G99" s="13">
        <f t="shared" si="7"/>
        <v>9591546.5196885299</v>
      </c>
      <c r="H99" s="14">
        <f t="shared" si="8"/>
        <v>14891795.032276731</v>
      </c>
      <c r="I99" s="15">
        <v>1321433</v>
      </c>
      <c r="J99" s="12">
        <v>208964.53332580999</v>
      </c>
      <c r="K99" s="16">
        <f t="shared" si="11"/>
        <v>1112468.46667419</v>
      </c>
      <c r="L99" s="12">
        <v>1070591.59760103</v>
      </c>
      <c r="M99" s="13">
        <f t="shared" si="12"/>
        <v>2183060.06427522</v>
      </c>
      <c r="N99" s="17">
        <v>1596687.9975872398</v>
      </c>
      <c r="O99" s="18">
        <f t="shared" si="13"/>
        <v>3779748.0618624599</v>
      </c>
      <c r="P99" s="12">
        <v>5195020.7523595002</v>
      </c>
      <c r="Q99" s="13">
        <f t="shared" si="9"/>
        <v>8974768.8142219596</v>
      </c>
      <c r="R99" s="12">
        <v>660713.20850374002</v>
      </c>
      <c r="S99" s="12">
        <v>509312.11939199996</v>
      </c>
      <c r="T99" s="12">
        <v>1188018.4883718514</v>
      </c>
      <c r="U99" s="19">
        <v>3558982.4017871795</v>
      </c>
      <c r="V99" s="14">
        <f t="shared" si="10"/>
        <v>14891795.032276731</v>
      </c>
    </row>
    <row r="100" spans="1:22" ht="13.95" customHeight="1" x14ac:dyDescent="0.3">
      <c r="A100" s="5">
        <v>37561</v>
      </c>
      <c r="B100" s="11">
        <v>5722716.3213292463</v>
      </c>
      <c r="C100" s="12">
        <v>906245.63170299027</v>
      </c>
      <c r="D100" s="12">
        <v>42614.546549569997</v>
      </c>
      <c r="E100" s="12">
        <v>7627609.2360525113</v>
      </c>
      <c r="F100" s="12">
        <v>1359758.4288930001</v>
      </c>
      <c r="G100" s="13">
        <f t="shared" si="7"/>
        <v>9936227.8431980722</v>
      </c>
      <c r="H100" s="14">
        <f t="shared" si="8"/>
        <v>15658944.164527319</v>
      </c>
      <c r="I100" s="15">
        <v>1380442</v>
      </c>
      <c r="J100" s="12">
        <v>245360.08121146</v>
      </c>
      <c r="K100" s="16">
        <f t="shared" si="11"/>
        <v>1135081.9187885399</v>
      </c>
      <c r="L100" s="12">
        <v>1050243.4738640699</v>
      </c>
      <c r="M100" s="13">
        <f t="shared" si="12"/>
        <v>2185325.3926526099</v>
      </c>
      <c r="N100" s="17">
        <v>1647311.1497443998</v>
      </c>
      <c r="O100" s="18">
        <f t="shared" si="13"/>
        <v>3832636.5423970097</v>
      </c>
      <c r="P100" s="12">
        <v>5467225.251544999</v>
      </c>
      <c r="Q100" s="13">
        <f t="shared" si="9"/>
        <v>9299861.7939420082</v>
      </c>
      <c r="R100" s="12">
        <v>646358.20192170003</v>
      </c>
      <c r="S100" s="12">
        <v>522709.59656500001</v>
      </c>
      <c r="T100" s="12">
        <v>1602149.6953234442</v>
      </c>
      <c r="U100" s="19">
        <v>3587864.8767751595</v>
      </c>
      <c r="V100" s="14">
        <f t="shared" si="10"/>
        <v>15658944.164527312</v>
      </c>
    </row>
    <row r="101" spans="1:22" ht="13.95" customHeight="1" x14ac:dyDescent="0.3">
      <c r="A101" s="5">
        <v>37591</v>
      </c>
      <c r="B101" s="11">
        <v>6174731.2617602991</v>
      </c>
      <c r="C101" s="12">
        <v>1081600.29329763</v>
      </c>
      <c r="D101" s="12">
        <v>28977.387406120008</v>
      </c>
      <c r="E101" s="12">
        <v>7412147.7909598099</v>
      </c>
      <c r="F101" s="12">
        <v>1365862.252114</v>
      </c>
      <c r="G101" s="13">
        <f t="shared" si="7"/>
        <v>9888587.7237775605</v>
      </c>
      <c r="H101" s="14">
        <f t="shared" si="8"/>
        <v>16063318.985537861</v>
      </c>
      <c r="I101" s="15">
        <v>1698674</v>
      </c>
      <c r="J101" s="12">
        <v>264741.83051300002</v>
      </c>
      <c r="K101" s="16">
        <f t="shared" si="11"/>
        <v>1433932.169487</v>
      </c>
      <c r="L101" s="12">
        <v>1196604.8238653704</v>
      </c>
      <c r="M101" s="13">
        <f t="shared" si="12"/>
        <v>2630536.9933523703</v>
      </c>
      <c r="N101" s="17">
        <v>1625359.3377932101</v>
      </c>
      <c r="O101" s="18">
        <f t="shared" si="13"/>
        <v>4255896.3311455809</v>
      </c>
      <c r="P101" s="12">
        <v>5547562.5229300009</v>
      </c>
      <c r="Q101" s="13">
        <f t="shared" si="9"/>
        <v>9803458.8540755808</v>
      </c>
      <c r="R101" s="12">
        <v>651296.72351242998</v>
      </c>
      <c r="S101" s="12">
        <v>584114.81106400001</v>
      </c>
      <c r="T101" s="12">
        <v>373726.97247270704</v>
      </c>
      <c r="U101" s="19">
        <v>4650721.6244131401</v>
      </c>
      <c r="V101" s="14">
        <f t="shared" si="10"/>
        <v>16063318.985537857</v>
      </c>
    </row>
    <row r="102" spans="1:22" ht="13.95" customHeight="1" x14ac:dyDescent="0.3">
      <c r="A102" s="5">
        <v>37622</v>
      </c>
      <c r="B102" s="11">
        <v>6173956.9143567793</v>
      </c>
      <c r="C102" s="12">
        <v>1037795.5956149099</v>
      </c>
      <c r="D102" s="12">
        <v>28473.34847062004</v>
      </c>
      <c r="E102" s="12">
        <v>7328021.1215495821</v>
      </c>
      <c r="F102" s="12">
        <v>1361413.981017</v>
      </c>
      <c r="G102" s="13">
        <f t="shared" si="7"/>
        <v>9755704.0466521122</v>
      </c>
      <c r="H102" s="14">
        <f t="shared" si="8"/>
        <v>15929660.961008891</v>
      </c>
      <c r="I102" s="15">
        <v>1466772</v>
      </c>
      <c r="J102" s="12">
        <v>233003.55603173003</v>
      </c>
      <c r="K102" s="16">
        <f t="shared" si="11"/>
        <v>1233768.44396827</v>
      </c>
      <c r="L102" s="12">
        <v>1162278.5065913599</v>
      </c>
      <c r="M102" s="13">
        <f t="shared" si="12"/>
        <v>2396046.9505596301</v>
      </c>
      <c r="N102" s="17">
        <v>1570370.5930170501</v>
      </c>
      <c r="O102" s="18">
        <f t="shared" si="13"/>
        <v>3966417.5435766801</v>
      </c>
      <c r="P102" s="12">
        <v>5545197.0151670007</v>
      </c>
      <c r="Q102" s="13">
        <f t="shared" si="9"/>
        <v>9511614.5587436818</v>
      </c>
      <c r="R102" s="12">
        <v>721116.01386326004</v>
      </c>
      <c r="S102" s="12">
        <v>579275.02558199991</v>
      </c>
      <c r="T102" s="12">
        <v>420021.36925321934</v>
      </c>
      <c r="U102" s="19">
        <v>4697633.993566731</v>
      </c>
      <c r="V102" s="14">
        <f t="shared" si="10"/>
        <v>15929660.961008893</v>
      </c>
    </row>
    <row r="103" spans="1:22" ht="13.95" customHeight="1" x14ac:dyDescent="0.3">
      <c r="A103" s="5">
        <v>37653</v>
      </c>
      <c r="B103" s="11">
        <v>6243136.8896637205</v>
      </c>
      <c r="C103" s="12">
        <v>1000188.6027110992</v>
      </c>
      <c r="D103" s="12">
        <v>20384.593760760024</v>
      </c>
      <c r="E103" s="12">
        <v>7261977.0177046005</v>
      </c>
      <c r="F103" s="12">
        <v>1361558.4456150001</v>
      </c>
      <c r="G103" s="13">
        <f t="shared" si="7"/>
        <v>9644108.6597914584</v>
      </c>
      <c r="H103" s="14">
        <f t="shared" si="8"/>
        <v>15887245.549455179</v>
      </c>
      <c r="I103" s="15">
        <v>1454613</v>
      </c>
      <c r="J103" s="12">
        <v>202838.59472821999</v>
      </c>
      <c r="K103" s="16">
        <f t="shared" si="11"/>
        <v>1251774.40527178</v>
      </c>
      <c r="L103" s="12">
        <v>1166035.7200292603</v>
      </c>
      <c r="M103" s="13">
        <f t="shared" si="12"/>
        <v>2417810.1253010402</v>
      </c>
      <c r="N103" s="17">
        <v>1612829.8006515799</v>
      </c>
      <c r="O103" s="18">
        <f t="shared" si="13"/>
        <v>4030639.9259526199</v>
      </c>
      <c r="P103" s="12">
        <v>5554239.3725878</v>
      </c>
      <c r="Q103" s="13">
        <f t="shared" si="9"/>
        <v>9584879.2985404208</v>
      </c>
      <c r="R103" s="12">
        <v>790510.64144491008</v>
      </c>
      <c r="S103" s="12">
        <v>615959.29980499996</v>
      </c>
      <c r="T103" s="12">
        <v>238302.41082172003</v>
      </c>
      <c r="U103" s="19">
        <v>4657593.8988431292</v>
      </c>
      <c r="V103" s="14">
        <f t="shared" si="10"/>
        <v>15887245.549455181</v>
      </c>
    </row>
    <row r="104" spans="1:22" ht="13.95" customHeight="1" x14ac:dyDescent="0.3">
      <c r="A104" s="5">
        <v>37681</v>
      </c>
      <c r="B104" s="11">
        <v>6818784.8691989547</v>
      </c>
      <c r="C104" s="12">
        <v>1174392.8109997096</v>
      </c>
      <c r="D104" s="12">
        <v>-30469.505035729992</v>
      </c>
      <c r="E104" s="12">
        <v>7180595.7648977907</v>
      </c>
      <c r="F104" s="12">
        <v>1359561.1848324002</v>
      </c>
      <c r="G104" s="13">
        <f t="shared" si="7"/>
        <v>9684080.2556941696</v>
      </c>
      <c r="H104" s="14">
        <f t="shared" si="8"/>
        <v>16502865.124893125</v>
      </c>
      <c r="I104" s="15">
        <v>1545195</v>
      </c>
      <c r="J104" s="12">
        <v>220100.36011523998</v>
      </c>
      <c r="K104" s="16">
        <f t="shared" si="11"/>
        <v>1325094.6398847601</v>
      </c>
      <c r="L104" s="12">
        <v>1241164.1104240601</v>
      </c>
      <c r="M104" s="13">
        <f t="shared" si="12"/>
        <v>2566258.75030882</v>
      </c>
      <c r="N104" s="17">
        <v>1652265.7743700901</v>
      </c>
      <c r="O104" s="18">
        <f t="shared" si="13"/>
        <v>4218524.5246789102</v>
      </c>
      <c r="P104" s="12">
        <v>5830237.0588937998</v>
      </c>
      <c r="Q104" s="13">
        <f t="shared" si="9"/>
        <v>10048761.58357271</v>
      </c>
      <c r="R104" s="12">
        <v>822123.33121079998</v>
      </c>
      <c r="S104" s="12">
        <v>610857.69023900002</v>
      </c>
      <c r="T104" s="12">
        <v>386390.72364210384</v>
      </c>
      <c r="U104" s="19">
        <v>4634731.7962285103</v>
      </c>
      <c r="V104" s="14">
        <f t="shared" si="10"/>
        <v>16502865.124893121</v>
      </c>
    </row>
    <row r="105" spans="1:22" ht="13.95" customHeight="1" x14ac:dyDescent="0.3">
      <c r="A105" s="5">
        <v>37712</v>
      </c>
      <c r="B105" s="11">
        <v>7385003.5290511195</v>
      </c>
      <c r="C105" s="12">
        <v>1231014.2221478994</v>
      </c>
      <c r="D105" s="12">
        <v>-10914.417030269964</v>
      </c>
      <c r="E105" s="12">
        <v>7085490.83292103</v>
      </c>
      <c r="F105" s="12">
        <v>1362261.1135082</v>
      </c>
      <c r="G105" s="13">
        <f t="shared" si="7"/>
        <v>9667851.7515468597</v>
      </c>
      <c r="H105" s="14">
        <f t="shared" si="8"/>
        <v>17052855.280597977</v>
      </c>
      <c r="I105" s="15">
        <v>1716382</v>
      </c>
      <c r="J105" s="12">
        <v>269954.98601701</v>
      </c>
      <c r="K105" s="16">
        <f t="shared" si="11"/>
        <v>1446427.0139829901</v>
      </c>
      <c r="L105" s="12">
        <v>1319185.2915898501</v>
      </c>
      <c r="M105" s="13">
        <f t="shared" si="12"/>
        <v>2765612.3055728404</v>
      </c>
      <c r="N105" s="17">
        <v>1755669.3692729799</v>
      </c>
      <c r="O105" s="18">
        <f t="shared" si="13"/>
        <v>4521281.6748458203</v>
      </c>
      <c r="P105" s="12">
        <v>6260925.3662508</v>
      </c>
      <c r="Q105" s="13">
        <f t="shared" si="9"/>
        <v>10782207.04109662</v>
      </c>
      <c r="R105" s="12">
        <v>782296.13995600003</v>
      </c>
      <c r="S105" s="12">
        <v>608566.16960499994</v>
      </c>
      <c r="T105" s="12">
        <v>252845.25293299882</v>
      </c>
      <c r="U105" s="19">
        <v>4626940.6770073604</v>
      </c>
      <c r="V105" s="14">
        <f t="shared" si="10"/>
        <v>17052855.280597977</v>
      </c>
    </row>
    <row r="106" spans="1:22" ht="13.95" customHeight="1" x14ac:dyDescent="0.3">
      <c r="A106" s="5">
        <v>37742</v>
      </c>
      <c r="B106" s="11">
        <v>6918304.8484628089</v>
      </c>
      <c r="C106" s="12">
        <v>1118846.38154322</v>
      </c>
      <c r="D106" s="12">
        <v>94551.295761500034</v>
      </c>
      <c r="E106" s="12">
        <v>6269363.8831260903</v>
      </c>
      <c r="F106" s="12">
        <v>1351438.508717</v>
      </c>
      <c r="G106" s="13">
        <f t="shared" si="7"/>
        <v>8834200.0691478103</v>
      </c>
      <c r="H106" s="14">
        <f t="shared" si="8"/>
        <v>15752504.917610619</v>
      </c>
      <c r="I106" s="15">
        <v>1749258</v>
      </c>
      <c r="J106" s="12">
        <v>335315.10144202004</v>
      </c>
      <c r="K106" s="16">
        <f t="shared" si="11"/>
        <v>1413942.8985579801</v>
      </c>
      <c r="L106" s="12">
        <v>1345644.5293391598</v>
      </c>
      <c r="M106" s="13">
        <f t="shared" si="12"/>
        <v>2759587.4278971399</v>
      </c>
      <c r="N106" s="17">
        <v>1737507.8692829902</v>
      </c>
      <c r="O106" s="18">
        <f t="shared" si="13"/>
        <v>4497095.2971801301</v>
      </c>
      <c r="P106" s="12">
        <v>5740257.6867587995</v>
      </c>
      <c r="Q106" s="13">
        <f t="shared" si="9"/>
        <v>10237352.983938929</v>
      </c>
      <c r="R106" s="12">
        <v>745952.2733779999</v>
      </c>
      <c r="S106" s="12">
        <v>566414.67068900005</v>
      </c>
      <c r="T106" s="12">
        <v>-231039.39512409759</v>
      </c>
      <c r="U106" s="19">
        <v>4433824.3847287912</v>
      </c>
      <c r="V106" s="14">
        <f t="shared" si="10"/>
        <v>15752504.917610621</v>
      </c>
    </row>
    <row r="107" spans="1:22" ht="13.95" customHeight="1" x14ac:dyDescent="0.3">
      <c r="A107" s="5">
        <v>37773</v>
      </c>
      <c r="B107" s="11">
        <v>7045099.9133041995</v>
      </c>
      <c r="C107" s="12">
        <v>1170764.88715749</v>
      </c>
      <c r="D107" s="12">
        <v>86363.567515510033</v>
      </c>
      <c r="E107" s="12">
        <v>6124020.7047236199</v>
      </c>
      <c r="F107" s="12">
        <v>1351337.2284961599</v>
      </c>
      <c r="G107" s="13">
        <f t="shared" si="7"/>
        <v>8732486.3878927808</v>
      </c>
      <c r="H107" s="14">
        <f t="shared" si="8"/>
        <v>15777586.301196981</v>
      </c>
      <c r="I107" s="15">
        <v>1729117</v>
      </c>
      <c r="J107" s="12">
        <v>355215.48196265998</v>
      </c>
      <c r="K107" s="16">
        <f t="shared" si="11"/>
        <v>1373901.5180373401</v>
      </c>
      <c r="L107" s="12">
        <v>1393372.0567050898</v>
      </c>
      <c r="M107" s="13">
        <f t="shared" si="12"/>
        <v>2767273.5747424299</v>
      </c>
      <c r="N107" s="17">
        <v>1763612.8680265099</v>
      </c>
      <c r="O107" s="18">
        <f t="shared" si="13"/>
        <v>4530886.4427689398</v>
      </c>
      <c r="P107" s="12">
        <v>5711425.1246128008</v>
      </c>
      <c r="Q107" s="13">
        <f t="shared" si="9"/>
        <v>10242311.56738174</v>
      </c>
      <c r="R107" s="12">
        <v>714801.96964600007</v>
      </c>
      <c r="S107" s="12">
        <v>564496.16399400006</v>
      </c>
      <c r="T107" s="12">
        <v>-206431.93051254982</v>
      </c>
      <c r="U107" s="19">
        <v>4462408.5306877894</v>
      </c>
      <c r="V107" s="14">
        <f t="shared" si="10"/>
        <v>15777586.301196977</v>
      </c>
    </row>
    <row r="108" spans="1:22" ht="13.95" customHeight="1" x14ac:dyDescent="0.3">
      <c r="A108" s="5">
        <v>37803</v>
      </c>
      <c r="B108" s="11">
        <v>7079265.5432351511</v>
      </c>
      <c r="C108" s="12">
        <v>1263652.9004628903</v>
      </c>
      <c r="D108" s="12">
        <v>77382.642612350028</v>
      </c>
      <c r="E108" s="12">
        <v>5930373.4661747292</v>
      </c>
      <c r="F108" s="12">
        <v>1355389.8139835</v>
      </c>
      <c r="G108" s="13">
        <f t="shared" si="7"/>
        <v>8626798.8232334703</v>
      </c>
      <c r="H108" s="14">
        <f t="shared" si="8"/>
        <v>15706064.366468621</v>
      </c>
      <c r="I108" s="15">
        <v>1718629</v>
      </c>
      <c r="J108" s="12">
        <v>347908.85204899998</v>
      </c>
      <c r="K108" s="16">
        <f t="shared" si="11"/>
        <v>1370720.1479509999</v>
      </c>
      <c r="L108" s="12">
        <v>1388997.4487212598</v>
      </c>
      <c r="M108" s="13">
        <f t="shared" si="12"/>
        <v>2759717.5966722597</v>
      </c>
      <c r="N108" s="17">
        <v>1792392.9992666999</v>
      </c>
      <c r="O108" s="18">
        <f t="shared" si="13"/>
        <v>4552110.5959389601</v>
      </c>
      <c r="P108" s="12">
        <v>5645851.9415690005</v>
      </c>
      <c r="Q108" s="13">
        <f t="shared" si="9"/>
        <v>10197962.537507961</v>
      </c>
      <c r="R108" s="12">
        <v>793617.84441250004</v>
      </c>
      <c r="S108" s="12">
        <v>559914.80400500004</v>
      </c>
      <c r="T108" s="12">
        <v>-270451.45247217594</v>
      </c>
      <c r="U108" s="19">
        <v>4425020.6330153402</v>
      </c>
      <c r="V108" s="14">
        <f t="shared" si="10"/>
        <v>15706064.366468625</v>
      </c>
    </row>
    <row r="109" spans="1:22" ht="13.95" customHeight="1" x14ac:dyDescent="0.3">
      <c r="A109" s="5">
        <v>37834</v>
      </c>
      <c r="B109" s="11">
        <v>7425688.9401575699</v>
      </c>
      <c r="C109" s="12">
        <v>1190670.9601702495</v>
      </c>
      <c r="D109" s="12">
        <v>98434.709126739996</v>
      </c>
      <c r="E109" s="12">
        <v>5903711.3147423295</v>
      </c>
      <c r="F109" s="12">
        <v>1362245.2681054999</v>
      </c>
      <c r="G109" s="13">
        <f t="shared" si="7"/>
        <v>8555062.2521448191</v>
      </c>
      <c r="H109" s="14">
        <f t="shared" si="8"/>
        <v>15980751.192302389</v>
      </c>
      <c r="I109" s="15">
        <v>1796668</v>
      </c>
      <c r="J109" s="12">
        <v>379694.15464433999</v>
      </c>
      <c r="K109" s="16">
        <f t="shared" si="11"/>
        <v>1416973.84535566</v>
      </c>
      <c r="L109" s="12">
        <v>1474568.9269978798</v>
      </c>
      <c r="M109" s="13">
        <f t="shared" si="12"/>
        <v>2891542.7723535397</v>
      </c>
      <c r="N109" s="17">
        <v>1820417.25498678</v>
      </c>
      <c r="O109" s="18">
        <f t="shared" si="13"/>
        <v>4711960.0273403199</v>
      </c>
      <c r="P109" s="12">
        <v>5763848.1827627001</v>
      </c>
      <c r="Q109" s="13">
        <f t="shared" si="9"/>
        <v>10475808.21010302</v>
      </c>
      <c r="R109" s="12">
        <v>712779.59271190001</v>
      </c>
      <c r="S109" s="12">
        <v>517782.52474099997</v>
      </c>
      <c r="T109" s="12">
        <v>-131020.75676767714</v>
      </c>
      <c r="U109" s="19">
        <v>4405401.6215141509</v>
      </c>
      <c r="V109" s="14">
        <f t="shared" si="10"/>
        <v>15980751.192302393</v>
      </c>
    </row>
    <row r="110" spans="1:22" ht="13.95" customHeight="1" x14ac:dyDescent="0.3">
      <c r="A110" s="5">
        <v>37865</v>
      </c>
      <c r="B110" s="11">
        <v>7812505.5089618098</v>
      </c>
      <c r="C110" s="12">
        <v>1061269.5733460095</v>
      </c>
      <c r="D110" s="12">
        <v>72343.494669080013</v>
      </c>
      <c r="E110" s="12">
        <v>5833110.0026932098</v>
      </c>
      <c r="F110" s="12">
        <v>1355658.8058618</v>
      </c>
      <c r="G110" s="13">
        <f t="shared" si="7"/>
        <v>8322381.876570099</v>
      </c>
      <c r="H110" s="14">
        <f t="shared" si="8"/>
        <v>16134887.38553191</v>
      </c>
      <c r="I110" s="15">
        <v>1756003</v>
      </c>
      <c r="J110" s="12">
        <v>390585.16682899999</v>
      </c>
      <c r="K110" s="16">
        <f t="shared" si="11"/>
        <v>1365417.833171</v>
      </c>
      <c r="L110" s="12">
        <v>1469544.9215650901</v>
      </c>
      <c r="M110" s="13">
        <f t="shared" si="12"/>
        <v>2834962.7547360901</v>
      </c>
      <c r="N110" s="17">
        <v>1835782.4185568104</v>
      </c>
      <c r="O110" s="18">
        <f t="shared" si="13"/>
        <v>4670745.1732929004</v>
      </c>
      <c r="P110" s="12">
        <v>5800785.9469229989</v>
      </c>
      <c r="Q110" s="13">
        <f t="shared" si="9"/>
        <v>10471531.1202159</v>
      </c>
      <c r="R110" s="12">
        <v>715018.54586020007</v>
      </c>
      <c r="S110" s="12">
        <v>519505.54386700003</v>
      </c>
      <c r="T110" s="12">
        <v>7035.5639128414914</v>
      </c>
      <c r="U110" s="19">
        <v>4421796.6116759703</v>
      </c>
      <c r="V110" s="14">
        <f t="shared" si="10"/>
        <v>16134887.38553191</v>
      </c>
    </row>
    <row r="111" spans="1:22" ht="13.95" customHeight="1" x14ac:dyDescent="0.3">
      <c r="A111" s="5">
        <v>37895</v>
      </c>
      <c r="B111" s="11">
        <v>7835145.7922384022</v>
      </c>
      <c r="C111" s="12">
        <v>778773.31661279988</v>
      </c>
      <c r="D111" s="12">
        <v>14524.500911029994</v>
      </c>
      <c r="E111" s="12">
        <v>5969258.9022324402</v>
      </c>
      <c r="F111" s="12">
        <v>1357621.8053025999</v>
      </c>
      <c r="G111" s="13">
        <f t="shared" si="7"/>
        <v>8120178.5250588693</v>
      </c>
      <c r="H111" s="14">
        <f t="shared" si="8"/>
        <v>15955324.317297272</v>
      </c>
      <c r="I111" s="15">
        <v>1790236</v>
      </c>
      <c r="J111" s="12">
        <v>372488.86538900004</v>
      </c>
      <c r="K111" s="16">
        <f t="shared" si="11"/>
        <v>1417747.1346109998</v>
      </c>
      <c r="L111" s="12">
        <v>1481955.0251424599</v>
      </c>
      <c r="M111" s="13">
        <f t="shared" si="12"/>
        <v>2899702.1597534595</v>
      </c>
      <c r="N111" s="17">
        <v>1904852.62990647</v>
      </c>
      <c r="O111" s="18">
        <f t="shared" si="13"/>
        <v>4804554.7896599295</v>
      </c>
      <c r="P111" s="12">
        <v>5726429.850420299</v>
      </c>
      <c r="Q111" s="13">
        <f t="shared" si="9"/>
        <v>10530984.640080228</v>
      </c>
      <c r="R111" s="12">
        <v>653459.42370369995</v>
      </c>
      <c r="S111" s="12">
        <v>508785.71104600001</v>
      </c>
      <c r="T111" s="12">
        <v>-144890.68939381791</v>
      </c>
      <c r="U111" s="19">
        <v>4406985.2318611601</v>
      </c>
      <c r="V111" s="14">
        <f t="shared" si="10"/>
        <v>15955324.317297269</v>
      </c>
    </row>
    <row r="112" spans="1:22" ht="13.95" customHeight="1" x14ac:dyDescent="0.3">
      <c r="A112" s="5">
        <v>37926</v>
      </c>
      <c r="B112" s="11">
        <v>7574512.1352536706</v>
      </c>
      <c r="C112" s="12">
        <v>674279.13911460014</v>
      </c>
      <c r="D112" s="12">
        <v>8762.4854821000117</v>
      </c>
      <c r="E112" s="12">
        <v>5922545.5770505685</v>
      </c>
      <c r="F112" s="12">
        <v>1418391.390319</v>
      </c>
      <c r="G112" s="13">
        <f t="shared" si="7"/>
        <v>8023978.5919662686</v>
      </c>
      <c r="H112" s="14">
        <f t="shared" si="8"/>
        <v>15598490.727219939</v>
      </c>
      <c r="I112" s="15">
        <v>1771065.6310000001</v>
      </c>
      <c r="J112" s="12">
        <v>378201.82367698994</v>
      </c>
      <c r="K112" s="16">
        <f t="shared" si="11"/>
        <v>1392863.8073230102</v>
      </c>
      <c r="L112" s="12">
        <v>1455995.3128509598</v>
      </c>
      <c r="M112" s="13">
        <f t="shared" si="12"/>
        <v>2848859.1201739702</v>
      </c>
      <c r="N112" s="17">
        <v>1897759.0710645602</v>
      </c>
      <c r="O112" s="18">
        <f t="shared" si="13"/>
        <v>4746618.19123853</v>
      </c>
      <c r="P112" s="12">
        <v>5395529.8259679005</v>
      </c>
      <c r="Q112" s="13">
        <f t="shared" si="9"/>
        <v>10142148.01720643</v>
      </c>
      <c r="R112" s="12">
        <v>719795.87694740016</v>
      </c>
      <c r="S112" s="12">
        <v>502662.6688150001</v>
      </c>
      <c r="T112" s="12">
        <v>-148728.45725247078</v>
      </c>
      <c r="U112" s="19">
        <v>4382612.6215035794</v>
      </c>
      <c r="V112" s="14">
        <f t="shared" si="10"/>
        <v>15598490.727219939</v>
      </c>
    </row>
    <row r="113" spans="1:22" ht="13.95" customHeight="1" x14ac:dyDescent="0.3">
      <c r="A113" s="5">
        <v>37956</v>
      </c>
      <c r="B113" s="11">
        <v>8175222.6986842789</v>
      </c>
      <c r="C113" s="12">
        <v>695491.10599248949</v>
      </c>
      <c r="D113" s="12">
        <v>5835.7795989600272</v>
      </c>
      <c r="E113" s="12">
        <v>5981126.6202423899</v>
      </c>
      <c r="F113" s="12">
        <v>1443571.5180690002</v>
      </c>
      <c r="G113" s="13">
        <f t="shared" si="7"/>
        <v>8126025.023902839</v>
      </c>
      <c r="H113" s="14">
        <f t="shared" si="8"/>
        <v>16301247.722587118</v>
      </c>
      <c r="I113" s="15">
        <v>2206813.662</v>
      </c>
      <c r="J113" s="12">
        <v>413394.13686849998</v>
      </c>
      <c r="K113" s="16">
        <f t="shared" si="11"/>
        <v>1793419.5251315001</v>
      </c>
      <c r="L113" s="12">
        <v>1779381.9328296599</v>
      </c>
      <c r="M113" s="13">
        <f t="shared" si="12"/>
        <v>3572801.4579611598</v>
      </c>
      <c r="N113" s="17">
        <v>1969981.3734516702</v>
      </c>
      <c r="O113" s="18">
        <f t="shared" si="13"/>
        <v>5542782.8314128295</v>
      </c>
      <c r="P113" s="12">
        <v>5345693.3355236407</v>
      </c>
      <c r="Q113" s="13">
        <f t="shared" si="9"/>
        <v>10888476.16693647</v>
      </c>
      <c r="R113" s="12">
        <v>734730.26390759996</v>
      </c>
      <c r="S113" s="12">
        <v>502256.64974399994</v>
      </c>
      <c r="T113" s="12">
        <v>1204906.1106061796</v>
      </c>
      <c r="U113" s="19">
        <v>2970878.5313928695</v>
      </c>
      <c r="V113" s="14">
        <f t="shared" si="10"/>
        <v>16301247.72258712</v>
      </c>
    </row>
    <row r="114" spans="1:22" ht="13.95" customHeight="1" x14ac:dyDescent="0.3">
      <c r="A114" s="5">
        <v>37987</v>
      </c>
      <c r="B114" s="11">
        <v>8106111.9584642984</v>
      </c>
      <c r="C114" s="12">
        <v>771830.13453672989</v>
      </c>
      <c r="D114" s="12">
        <v>815.69414832998882</v>
      </c>
      <c r="E114" s="12">
        <v>6058270.3169954903</v>
      </c>
      <c r="F114" s="12">
        <v>1444997.7681560002</v>
      </c>
      <c r="G114" s="13">
        <f t="shared" si="7"/>
        <v>8275913.9138365509</v>
      </c>
      <c r="H114" s="14">
        <f t="shared" si="8"/>
        <v>16382025.872300848</v>
      </c>
      <c r="I114" s="15">
        <v>1935728.91</v>
      </c>
      <c r="J114" s="12">
        <v>432510.74857150001</v>
      </c>
      <c r="K114" s="16">
        <f t="shared" si="11"/>
        <v>1503218.1614285</v>
      </c>
      <c r="L114" s="12">
        <v>1739646.04046191</v>
      </c>
      <c r="M114" s="13">
        <f t="shared" si="12"/>
        <v>3242864.2018904099</v>
      </c>
      <c r="N114" s="17">
        <v>1983317.00760568</v>
      </c>
      <c r="O114" s="18">
        <f t="shared" si="13"/>
        <v>5226181.2094960902</v>
      </c>
      <c r="P114" s="12">
        <v>5466452.5933150016</v>
      </c>
      <c r="Q114" s="13">
        <f t="shared" si="9"/>
        <v>10692633.802811092</v>
      </c>
      <c r="R114" s="12">
        <v>702434.11431300011</v>
      </c>
      <c r="S114" s="12">
        <v>479349.85821999999</v>
      </c>
      <c r="T114" s="12">
        <v>1494841.8469446287</v>
      </c>
      <c r="U114" s="19">
        <v>3012766.25001213</v>
      </c>
      <c r="V114" s="14">
        <f t="shared" si="10"/>
        <v>16382025.87230085</v>
      </c>
    </row>
    <row r="115" spans="1:22" ht="13.95" customHeight="1" x14ac:dyDescent="0.3">
      <c r="A115" s="5">
        <v>38018</v>
      </c>
      <c r="B115" s="11">
        <v>7826790.6480671223</v>
      </c>
      <c r="C115" s="12">
        <v>899208.3969297905</v>
      </c>
      <c r="D115" s="12">
        <v>-119813.33698422</v>
      </c>
      <c r="E115" s="12">
        <v>6122583.4188911896</v>
      </c>
      <c r="F115" s="12">
        <v>1440533.5613086</v>
      </c>
      <c r="G115" s="13">
        <f t="shared" si="7"/>
        <v>8342512.0401453599</v>
      </c>
      <c r="H115" s="14">
        <f t="shared" si="8"/>
        <v>16169302.688212482</v>
      </c>
      <c r="I115" s="15">
        <v>2000671.253</v>
      </c>
      <c r="J115" s="12">
        <v>409791.50720306003</v>
      </c>
      <c r="K115" s="16">
        <f t="shared" si="11"/>
        <v>1590879.7457969401</v>
      </c>
      <c r="L115" s="12">
        <v>1796726.8248351696</v>
      </c>
      <c r="M115" s="13">
        <f t="shared" si="12"/>
        <v>3387606.5706321094</v>
      </c>
      <c r="N115" s="17">
        <v>2006246.2422235201</v>
      </c>
      <c r="O115" s="18">
        <f t="shared" si="13"/>
        <v>5393852.8128556293</v>
      </c>
      <c r="P115" s="12">
        <v>5334335.5087548206</v>
      </c>
      <c r="Q115" s="13">
        <f t="shared" si="9"/>
        <v>10728188.321610451</v>
      </c>
      <c r="R115" s="12">
        <v>717904.37429569988</v>
      </c>
      <c r="S115" s="12">
        <v>474324.59582100005</v>
      </c>
      <c r="T115" s="12">
        <v>1285493.2521103921</v>
      </c>
      <c r="U115" s="19">
        <v>2963392.1443749396</v>
      </c>
      <c r="V115" s="14">
        <f t="shared" si="10"/>
        <v>16169302.688212484</v>
      </c>
    </row>
    <row r="116" spans="1:22" ht="13.95" customHeight="1" x14ac:dyDescent="0.3">
      <c r="A116" s="5">
        <v>38047</v>
      </c>
      <c r="B116" s="11">
        <v>8193370.2610850595</v>
      </c>
      <c r="C116" s="12">
        <v>822033.95537900971</v>
      </c>
      <c r="D116" s="12">
        <v>-238535.12263967993</v>
      </c>
      <c r="E116" s="12">
        <v>5999249.1891214801</v>
      </c>
      <c r="F116" s="12">
        <v>1438783.5249092004</v>
      </c>
      <c r="G116" s="13">
        <f t="shared" si="7"/>
        <v>8021531.5467700101</v>
      </c>
      <c r="H116" s="14">
        <f t="shared" si="8"/>
        <v>16214901.80785507</v>
      </c>
      <c r="I116" s="15">
        <v>2115407.4210000001</v>
      </c>
      <c r="J116" s="12">
        <v>452570.35247899999</v>
      </c>
      <c r="K116" s="16">
        <f t="shared" si="11"/>
        <v>1662837.068521</v>
      </c>
      <c r="L116" s="12">
        <v>1783363.92781159</v>
      </c>
      <c r="M116" s="13">
        <f t="shared" si="12"/>
        <v>3446200.99633259</v>
      </c>
      <c r="N116" s="17">
        <v>1972717.8496151797</v>
      </c>
      <c r="O116" s="18">
        <f t="shared" si="13"/>
        <v>5418918.8459477695</v>
      </c>
      <c r="P116" s="12">
        <v>5580600.8610939998</v>
      </c>
      <c r="Q116" s="13">
        <f t="shared" si="9"/>
        <v>10999519.70704177</v>
      </c>
      <c r="R116" s="12">
        <v>676800.46178639983</v>
      </c>
      <c r="S116" s="12">
        <v>470744.74628000008</v>
      </c>
      <c r="T116" s="12">
        <v>1102604.4592666929</v>
      </c>
      <c r="U116" s="19">
        <v>2965232.4334802097</v>
      </c>
      <c r="V116" s="14">
        <f t="shared" si="10"/>
        <v>16214901.807855073</v>
      </c>
    </row>
    <row r="117" spans="1:22" ht="13.95" customHeight="1" x14ac:dyDescent="0.3">
      <c r="A117" s="5">
        <v>38078</v>
      </c>
      <c r="B117" s="11">
        <v>8359082.6598441219</v>
      </c>
      <c r="C117" s="12">
        <v>681386.84438364953</v>
      </c>
      <c r="D117" s="12">
        <v>-110004.91407143995</v>
      </c>
      <c r="E117" s="12">
        <v>5954094.7528264308</v>
      </c>
      <c r="F117" s="12">
        <v>1427554.7813859996</v>
      </c>
      <c r="G117" s="13">
        <f t="shared" si="7"/>
        <v>7953031.4645246398</v>
      </c>
      <c r="H117" s="14">
        <f t="shared" si="8"/>
        <v>16312114.124368761</v>
      </c>
      <c r="I117" s="15">
        <v>2180278.7749999999</v>
      </c>
      <c r="J117" s="12">
        <v>409279.10230600002</v>
      </c>
      <c r="K117" s="16">
        <f t="shared" si="11"/>
        <v>1770999.6726939999</v>
      </c>
      <c r="L117" s="12">
        <v>1790922.4934232603</v>
      </c>
      <c r="M117" s="13">
        <f t="shared" si="12"/>
        <v>3561922.1661172602</v>
      </c>
      <c r="N117" s="17">
        <v>1971279.5763060302</v>
      </c>
      <c r="O117" s="18">
        <f t="shared" si="13"/>
        <v>5533201.7424232904</v>
      </c>
      <c r="P117" s="12">
        <v>5673972.8199835001</v>
      </c>
      <c r="Q117" s="13">
        <f t="shared" si="9"/>
        <v>11207174.56240679</v>
      </c>
      <c r="R117" s="12">
        <v>725769.43837475998</v>
      </c>
      <c r="S117" s="12">
        <v>458495.07680100005</v>
      </c>
      <c r="T117" s="12">
        <v>1010010.3718866718</v>
      </c>
      <c r="U117" s="19">
        <v>2910664.6748995408</v>
      </c>
      <c r="V117" s="14">
        <f t="shared" si="10"/>
        <v>16312114.124368763</v>
      </c>
    </row>
    <row r="118" spans="1:22" ht="13.95" customHeight="1" x14ac:dyDescent="0.3">
      <c r="A118" s="5">
        <v>38108</v>
      </c>
      <c r="B118" s="11">
        <v>8887869.2471605148</v>
      </c>
      <c r="C118" s="12">
        <v>430454.98465044005</v>
      </c>
      <c r="D118" s="12">
        <v>-93187.160753760021</v>
      </c>
      <c r="E118" s="12">
        <v>6058410.4918959793</v>
      </c>
      <c r="F118" s="12">
        <v>1426742.2089524001</v>
      </c>
      <c r="G118" s="13">
        <f t="shared" si="7"/>
        <v>7822420.5247450592</v>
      </c>
      <c r="H118" s="14">
        <f t="shared" si="8"/>
        <v>16710289.771905575</v>
      </c>
      <c r="I118" s="15">
        <v>2045693.45</v>
      </c>
      <c r="J118" s="12">
        <v>421052.00338200002</v>
      </c>
      <c r="K118" s="16">
        <f t="shared" si="11"/>
        <v>1624641.446618</v>
      </c>
      <c r="L118" s="12">
        <v>1794152.9180606499</v>
      </c>
      <c r="M118" s="13">
        <f t="shared" si="12"/>
        <v>3418794.3646786502</v>
      </c>
      <c r="N118" s="17">
        <v>1993657.0765878998</v>
      </c>
      <c r="O118" s="18">
        <f t="shared" si="13"/>
        <v>5412451.4412665498</v>
      </c>
      <c r="P118" s="12">
        <v>5811092.2377284998</v>
      </c>
      <c r="Q118" s="13">
        <f t="shared" si="9"/>
        <v>11223543.67899505</v>
      </c>
      <c r="R118" s="12">
        <v>672397.44567280996</v>
      </c>
      <c r="S118" s="12">
        <v>464000.70999700006</v>
      </c>
      <c r="T118" s="12">
        <v>1380076.2847676775</v>
      </c>
      <c r="U118" s="19">
        <v>2970271.652473039</v>
      </c>
      <c r="V118" s="14">
        <f t="shared" si="10"/>
        <v>16710289.771905579</v>
      </c>
    </row>
    <row r="119" spans="1:22" ht="13.95" customHeight="1" x14ac:dyDescent="0.3">
      <c r="A119" s="5">
        <v>38139</v>
      </c>
      <c r="B119" s="11">
        <v>8637423.2336977851</v>
      </c>
      <c r="C119" s="12">
        <v>520189.46781549091</v>
      </c>
      <c r="D119" s="12">
        <v>-111942.2151252</v>
      </c>
      <c r="E119" s="12">
        <v>6127143.5479502194</v>
      </c>
      <c r="F119" s="12">
        <v>1381970.2680078</v>
      </c>
      <c r="G119" s="13">
        <f t="shared" si="7"/>
        <v>7917361.0686483104</v>
      </c>
      <c r="H119" s="14">
        <f t="shared" si="8"/>
        <v>16554784.302346095</v>
      </c>
      <c r="I119" s="15">
        <v>1957576.4839999999</v>
      </c>
      <c r="J119" s="12">
        <v>387948.822186</v>
      </c>
      <c r="K119" s="16">
        <f t="shared" si="11"/>
        <v>1569627.661814</v>
      </c>
      <c r="L119" s="12">
        <v>1841757.8775082401</v>
      </c>
      <c r="M119" s="13">
        <f t="shared" si="12"/>
        <v>3411385.5393222403</v>
      </c>
      <c r="N119" s="17">
        <v>2008184.16727644</v>
      </c>
      <c r="O119" s="18">
        <f t="shared" si="13"/>
        <v>5419569.7065986805</v>
      </c>
      <c r="P119" s="12">
        <v>5662617.914507702</v>
      </c>
      <c r="Q119" s="13">
        <f t="shared" si="9"/>
        <v>11082187.621106382</v>
      </c>
      <c r="R119" s="12">
        <v>715696.82905599009</v>
      </c>
      <c r="S119" s="12">
        <v>447339.51149299997</v>
      </c>
      <c r="T119" s="12">
        <v>1243991.9300968526</v>
      </c>
      <c r="U119" s="19">
        <v>3065568.4105938701</v>
      </c>
      <c r="V119" s="14">
        <f t="shared" si="10"/>
        <v>16554784.302346095</v>
      </c>
    </row>
    <row r="120" spans="1:22" ht="13.95" customHeight="1" x14ac:dyDescent="0.3">
      <c r="A120" s="5">
        <v>38169</v>
      </c>
      <c r="B120" s="11">
        <v>8764902.7101891302</v>
      </c>
      <c r="C120" s="12">
        <v>282049.69890619023</v>
      </c>
      <c r="D120" s="12">
        <v>-93459.040977399956</v>
      </c>
      <c r="E120" s="12">
        <v>6204591.8115825895</v>
      </c>
      <c r="F120" s="12">
        <v>1384613.5403122003</v>
      </c>
      <c r="G120" s="13">
        <f t="shared" si="7"/>
        <v>7777796.0098235793</v>
      </c>
      <c r="H120" s="14">
        <f t="shared" si="8"/>
        <v>16542698.720012709</v>
      </c>
      <c r="I120" s="15">
        <v>1940690.807</v>
      </c>
      <c r="J120" s="12">
        <v>329393.90882999997</v>
      </c>
      <c r="K120" s="16">
        <f t="shared" si="11"/>
        <v>1611296.8981699999</v>
      </c>
      <c r="L120" s="12">
        <v>1863267.3161389402</v>
      </c>
      <c r="M120" s="13">
        <f t="shared" si="12"/>
        <v>3474564.2143089399</v>
      </c>
      <c r="N120" s="17">
        <v>2049209.4507486704</v>
      </c>
      <c r="O120" s="18">
        <f t="shared" si="13"/>
        <v>5523773.6650576107</v>
      </c>
      <c r="P120" s="12">
        <v>5618968.0045411987</v>
      </c>
      <c r="Q120" s="13">
        <f t="shared" si="9"/>
        <v>11142741.66959881</v>
      </c>
      <c r="R120" s="12">
        <v>641124.15598657005</v>
      </c>
      <c r="S120" s="12">
        <v>443538.30500399997</v>
      </c>
      <c r="T120" s="12">
        <v>1234291.2381977784</v>
      </c>
      <c r="U120" s="19">
        <v>3081003.3512255494</v>
      </c>
      <c r="V120" s="14">
        <f t="shared" si="10"/>
        <v>16542698.720012708</v>
      </c>
    </row>
    <row r="121" spans="1:22" ht="13.95" customHeight="1" x14ac:dyDescent="0.3">
      <c r="A121" s="5">
        <v>38200</v>
      </c>
      <c r="B121" s="11">
        <v>8965517.0785935707</v>
      </c>
      <c r="C121" s="12">
        <v>123232.34532140009</v>
      </c>
      <c r="D121" s="12">
        <v>-136583.61998495008</v>
      </c>
      <c r="E121" s="12">
        <v>6175050.5620710198</v>
      </c>
      <c r="F121" s="12">
        <v>1384616.7191832</v>
      </c>
      <c r="G121" s="13">
        <f t="shared" si="7"/>
        <v>7546316.00659067</v>
      </c>
      <c r="H121" s="14">
        <f t="shared" si="8"/>
        <v>16511833.085184241</v>
      </c>
      <c r="I121" s="15">
        <v>1932464.66</v>
      </c>
      <c r="J121" s="12">
        <v>367369.62685199996</v>
      </c>
      <c r="K121" s="16">
        <f t="shared" si="11"/>
        <v>1565095.033148</v>
      </c>
      <c r="L121" s="12">
        <v>1906222.77574122</v>
      </c>
      <c r="M121" s="13">
        <f t="shared" si="12"/>
        <v>3471317.80888922</v>
      </c>
      <c r="N121" s="17">
        <v>2018714.0011254197</v>
      </c>
      <c r="O121" s="18">
        <f t="shared" si="13"/>
        <v>5490031.81001464</v>
      </c>
      <c r="P121" s="12">
        <v>5595805.3694651993</v>
      </c>
      <c r="Q121" s="13">
        <f t="shared" si="9"/>
        <v>11085837.179479839</v>
      </c>
      <c r="R121" s="12">
        <v>638597.39969571016</v>
      </c>
      <c r="S121" s="12">
        <v>442566.24301399989</v>
      </c>
      <c r="T121" s="12">
        <v>1281084.958401741</v>
      </c>
      <c r="U121" s="19">
        <v>3063747.3045929507</v>
      </c>
      <c r="V121" s="14">
        <f t="shared" si="10"/>
        <v>16511833.085184241</v>
      </c>
    </row>
    <row r="122" spans="1:22" ht="13.95" customHeight="1" x14ac:dyDescent="0.3">
      <c r="A122" s="5">
        <v>38231</v>
      </c>
      <c r="B122" s="11">
        <v>9231911.6358532012</v>
      </c>
      <c r="C122" s="12">
        <v>1493.530061610043</v>
      </c>
      <c r="D122" s="12">
        <v>-176284.88739585996</v>
      </c>
      <c r="E122" s="12">
        <v>6214055.8977347398</v>
      </c>
      <c r="F122" s="12">
        <v>1379656.7171057998</v>
      </c>
      <c r="G122" s="13">
        <f t="shared" si="7"/>
        <v>7418921.2575062905</v>
      </c>
      <c r="H122" s="14">
        <f t="shared" si="8"/>
        <v>16650832.893359492</v>
      </c>
      <c r="I122" s="15">
        <v>1903625.1289840001</v>
      </c>
      <c r="J122" s="12">
        <v>336264.30650000001</v>
      </c>
      <c r="K122" s="16">
        <f t="shared" si="11"/>
        <v>1567360.8224840001</v>
      </c>
      <c r="L122" s="12">
        <v>2009166.5200632501</v>
      </c>
      <c r="M122" s="13">
        <f t="shared" si="12"/>
        <v>3576527.34254725</v>
      </c>
      <c r="N122" s="17">
        <v>1997509.9850390502</v>
      </c>
      <c r="O122" s="18">
        <f t="shared" si="13"/>
        <v>5574037.3275863007</v>
      </c>
      <c r="P122" s="12">
        <v>5598458.9942149511</v>
      </c>
      <c r="Q122" s="13">
        <f t="shared" si="9"/>
        <v>11172496.321801253</v>
      </c>
      <c r="R122" s="12">
        <v>583710.62115027988</v>
      </c>
      <c r="S122" s="12">
        <v>422577.98455099994</v>
      </c>
      <c r="T122" s="12">
        <v>1389259.0455811461</v>
      </c>
      <c r="U122" s="19">
        <v>3082788.9202758102</v>
      </c>
      <c r="V122" s="14">
        <f t="shared" si="10"/>
        <v>16650832.89335949</v>
      </c>
    </row>
    <row r="123" spans="1:22" ht="13.95" customHeight="1" x14ac:dyDescent="0.3">
      <c r="A123" s="5">
        <v>38261</v>
      </c>
      <c r="B123" s="11">
        <v>9436892.4153820481</v>
      </c>
      <c r="C123" s="12">
        <v>-28960.549537540413</v>
      </c>
      <c r="D123" s="12">
        <v>-234167.56488407002</v>
      </c>
      <c r="E123" s="12">
        <v>6516115.6444193609</v>
      </c>
      <c r="F123" s="12">
        <v>1382886.4741302</v>
      </c>
      <c r="G123" s="13">
        <f t="shared" si="7"/>
        <v>7635874.0041279504</v>
      </c>
      <c r="H123" s="14">
        <f t="shared" si="8"/>
        <v>17072766.419509999</v>
      </c>
      <c r="I123" s="15">
        <v>1948389.5184919999</v>
      </c>
      <c r="J123" s="12">
        <v>328929.575197</v>
      </c>
      <c r="K123" s="16">
        <f t="shared" si="11"/>
        <v>1619459.9432949999</v>
      </c>
      <c r="L123" s="12">
        <v>2021998.20699386</v>
      </c>
      <c r="M123" s="13">
        <f t="shared" si="12"/>
        <v>3641458.1502888598</v>
      </c>
      <c r="N123" s="17">
        <v>2135015.5053496598</v>
      </c>
      <c r="O123" s="18">
        <f t="shared" si="13"/>
        <v>5776473.6556385197</v>
      </c>
      <c r="P123" s="12">
        <v>5634987.0334569998</v>
      </c>
      <c r="Q123" s="13">
        <f t="shared" si="9"/>
        <v>11411460.689095519</v>
      </c>
      <c r="R123" s="12">
        <v>554746.40113575</v>
      </c>
      <c r="S123" s="12">
        <v>414587.92039770004</v>
      </c>
      <c r="T123" s="12">
        <v>1639674.9244570094</v>
      </c>
      <c r="U123" s="19">
        <v>3052296.4844240192</v>
      </c>
      <c r="V123" s="14">
        <f t="shared" si="10"/>
        <v>17072766.419509999</v>
      </c>
    </row>
    <row r="124" spans="1:22" ht="13.95" customHeight="1" x14ac:dyDescent="0.3">
      <c r="A124" s="5">
        <v>38292</v>
      </c>
      <c r="B124" s="11">
        <v>9312826.4359184038</v>
      </c>
      <c r="C124" s="12">
        <v>-67459.772564250045</v>
      </c>
      <c r="D124" s="12">
        <v>-206362.74021950999</v>
      </c>
      <c r="E124" s="12">
        <v>6732914.5605062488</v>
      </c>
      <c r="F124" s="12">
        <v>1385338.8558202502</v>
      </c>
      <c r="G124" s="13">
        <f t="shared" si="7"/>
        <v>7844430.9035427384</v>
      </c>
      <c r="H124" s="14">
        <f t="shared" si="8"/>
        <v>17157257.33946114</v>
      </c>
      <c r="I124" s="15">
        <v>1958662.4959130001</v>
      </c>
      <c r="J124" s="12">
        <v>339173.62130037002</v>
      </c>
      <c r="K124" s="16">
        <f t="shared" si="11"/>
        <v>1619488.8746126301</v>
      </c>
      <c r="L124" s="12">
        <v>2075632.34962076</v>
      </c>
      <c r="M124" s="13">
        <f t="shared" si="12"/>
        <v>3695121.2242333898</v>
      </c>
      <c r="N124" s="17">
        <v>2197420.36336711</v>
      </c>
      <c r="O124" s="18">
        <f t="shared" si="13"/>
        <v>5892541.5876004994</v>
      </c>
      <c r="P124" s="12">
        <v>5484567.1609219993</v>
      </c>
      <c r="Q124" s="13">
        <f t="shared" si="9"/>
        <v>11377108.748522498</v>
      </c>
      <c r="R124" s="12">
        <v>543256.60418485</v>
      </c>
      <c r="S124" s="12">
        <v>423862.32720975002</v>
      </c>
      <c r="T124" s="12">
        <v>1736454.753669091</v>
      </c>
      <c r="U124" s="19">
        <v>3076574.9058749508</v>
      </c>
      <c r="V124" s="14">
        <f t="shared" si="10"/>
        <v>17157257.33946114</v>
      </c>
    </row>
    <row r="125" spans="1:22" ht="13.95" customHeight="1" x14ac:dyDescent="0.3">
      <c r="A125" s="5">
        <v>38322</v>
      </c>
      <c r="B125" s="11">
        <v>9464929.618918268</v>
      </c>
      <c r="C125" s="12">
        <v>471101.34589449968</v>
      </c>
      <c r="D125" s="12">
        <v>88983.308886320039</v>
      </c>
      <c r="E125" s="12">
        <v>6761911.5268935096</v>
      </c>
      <c r="F125" s="12">
        <v>1383332.9642488</v>
      </c>
      <c r="G125" s="13">
        <f t="shared" si="7"/>
        <v>8705329.1459231302</v>
      </c>
      <c r="H125" s="14">
        <f t="shared" si="8"/>
        <v>18170258.7648414</v>
      </c>
      <c r="I125" s="15">
        <v>2487567.1484690001</v>
      </c>
      <c r="J125" s="12">
        <v>392570.26287600002</v>
      </c>
      <c r="K125" s="16">
        <f t="shared" si="11"/>
        <v>2094996.8855930001</v>
      </c>
      <c r="L125" s="12">
        <v>2377738.6074543903</v>
      </c>
      <c r="M125" s="13">
        <f t="shared" si="12"/>
        <v>4472735.4930473901</v>
      </c>
      <c r="N125" s="17">
        <v>2290681.9173488598</v>
      </c>
      <c r="O125" s="18">
        <f t="shared" si="13"/>
        <v>6763417.41039625</v>
      </c>
      <c r="P125" s="12">
        <v>5480303.1154276002</v>
      </c>
      <c r="Q125" s="13">
        <f t="shared" si="9"/>
        <v>12243720.52582385</v>
      </c>
      <c r="R125" s="12">
        <v>713902.73181566992</v>
      </c>
      <c r="S125" s="12">
        <v>428825.36038900004</v>
      </c>
      <c r="T125" s="12">
        <v>1297598.3000969684</v>
      </c>
      <c r="U125" s="19">
        <v>3486211.8467159099</v>
      </c>
      <c r="V125" s="14">
        <f t="shared" si="10"/>
        <v>18170258.764841396</v>
      </c>
    </row>
    <row r="126" spans="1:22" ht="13.95" customHeight="1" x14ac:dyDescent="0.3">
      <c r="A126" s="5">
        <v>38353</v>
      </c>
      <c r="B126" s="11">
        <v>9456906.8037326895</v>
      </c>
      <c r="C126" s="12">
        <v>371594.69081896078</v>
      </c>
      <c r="D126" s="12">
        <v>66580.799619569996</v>
      </c>
      <c r="E126" s="12">
        <v>6914750.3295483496</v>
      </c>
      <c r="F126" s="12">
        <v>1386194.4871640999</v>
      </c>
      <c r="G126" s="13">
        <f t="shared" si="7"/>
        <v>8739120.3071509805</v>
      </c>
      <c r="H126" s="14">
        <f t="shared" si="8"/>
        <v>18196027.110883668</v>
      </c>
      <c r="I126" s="15">
        <v>2089840.3899209998</v>
      </c>
      <c r="J126" s="12">
        <v>385937.42926199996</v>
      </c>
      <c r="K126" s="16">
        <f t="shared" si="11"/>
        <v>1703902.9606589999</v>
      </c>
      <c r="L126" s="12">
        <v>2408977.0942102503</v>
      </c>
      <c r="M126" s="13">
        <f t="shared" si="12"/>
        <v>4112880.0548692504</v>
      </c>
      <c r="N126" s="17">
        <v>2296724.0149098798</v>
      </c>
      <c r="O126" s="18">
        <f t="shared" si="13"/>
        <v>6409604.0697791297</v>
      </c>
      <c r="P126" s="12">
        <v>5583730.9413510002</v>
      </c>
      <c r="Q126" s="13">
        <f t="shared" si="9"/>
        <v>11993335.01113013</v>
      </c>
      <c r="R126" s="12">
        <v>718169.47891152999</v>
      </c>
      <c r="S126" s="12">
        <v>428847.55991100002</v>
      </c>
      <c r="T126" s="12">
        <v>1528635.1912003206</v>
      </c>
      <c r="U126" s="19">
        <v>3527039.8697306896</v>
      </c>
      <c r="V126" s="14">
        <f t="shared" si="10"/>
        <v>18196027.110883668</v>
      </c>
    </row>
    <row r="127" spans="1:22" ht="13.95" customHeight="1" x14ac:dyDescent="0.3">
      <c r="A127" s="5">
        <v>38384</v>
      </c>
      <c r="B127" s="11">
        <v>9439350.4275219012</v>
      </c>
      <c r="C127" s="12">
        <v>402539.35655036988</v>
      </c>
      <c r="D127" s="12">
        <v>20256.010983110027</v>
      </c>
      <c r="E127" s="12">
        <v>6913542.23540405</v>
      </c>
      <c r="F127" s="12">
        <v>1383848.8512948498</v>
      </c>
      <c r="G127" s="13">
        <f t="shared" si="7"/>
        <v>8720186.4542323798</v>
      </c>
      <c r="H127" s="14">
        <f t="shared" si="8"/>
        <v>18159536.881754279</v>
      </c>
      <c r="I127" s="15">
        <v>2151051.9455309999</v>
      </c>
      <c r="J127" s="12">
        <v>363264.02864099998</v>
      </c>
      <c r="K127" s="16">
        <f t="shared" si="11"/>
        <v>1787787.91689</v>
      </c>
      <c r="L127" s="12">
        <v>2442125.0038166903</v>
      </c>
      <c r="M127" s="13">
        <f t="shared" si="12"/>
        <v>4229912.9207066903</v>
      </c>
      <c r="N127" s="17">
        <v>2317120.3468230101</v>
      </c>
      <c r="O127" s="18">
        <f t="shared" si="13"/>
        <v>6547033.2675297</v>
      </c>
      <c r="P127" s="12">
        <v>5440610.6308402997</v>
      </c>
      <c r="Q127" s="13">
        <f t="shared" si="9"/>
        <v>11987643.89837</v>
      </c>
      <c r="R127" s="12">
        <v>715781.24269675987</v>
      </c>
      <c r="S127" s="12">
        <v>427899.49339600001</v>
      </c>
      <c r="T127" s="12">
        <v>1523583.7043448621</v>
      </c>
      <c r="U127" s="19">
        <v>3504628.54294666</v>
      </c>
      <c r="V127" s="14">
        <f t="shared" si="10"/>
        <v>18159536.881754279</v>
      </c>
    </row>
    <row r="128" spans="1:22" ht="13.95" customHeight="1" x14ac:dyDescent="0.3">
      <c r="A128" s="5">
        <v>38412</v>
      </c>
      <c r="B128" s="11">
        <v>9837021.6919974703</v>
      </c>
      <c r="C128" s="12">
        <v>246243.93326370046</v>
      </c>
      <c r="D128" s="12">
        <v>-35950.468543249968</v>
      </c>
      <c r="E128" s="12">
        <v>6895843.7699045204</v>
      </c>
      <c r="F128" s="12">
        <v>1385407.0273620002</v>
      </c>
      <c r="G128" s="13">
        <f t="shared" si="7"/>
        <v>8491544.2619869709</v>
      </c>
      <c r="H128" s="14">
        <f t="shared" si="8"/>
        <v>18328565.953984439</v>
      </c>
      <c r="I128" s="15">
        <v>2219482.7632980002</v>
      </c>
      <c r="J128" s="12">
        <v>372306.22746599995</v>
      </c>
      <c r="K128" s="16">
        <f t="shared" si="11"/>
        <v>1847176.5358320002</v>
      </c>
      <c r="L128" s="12">
        <v>2469870.7672862499</v>
      </c>
      <c r="M128" s="13">
        <f t="shared" si="12"/>
        <v>4317047.3031182503</v>
      </c>
      <c r="N128" s="17">
        <v>2253200.3656332102</v>
      </c>
      <c r="O128" s="18">
        <f t="shared" si="13"/>
        <v>6570247.6687514605</v>
      </c>
      <c r="P128" s="12">
        <v>5582064.3225611988</v>
      </c>
      <c r="Q128" s="13">
        <f t="shared" si="9"/>
        <v>12152311.99131266</v>
      </c>
      <c r="R128" s="12">
        <v>695621.8953035099</v>
      </c>
      <c r="S128" s="12">
        <v>428339.02692000003</v>
      </c>
      <c r="T128" s="12">
        <v>1520459.4276397589</v>
      </c>
      <c r="U128" s="19">
        <v>3531833.6128085097</v>
      </c>
      <c r="V128" s="14">
        <f t="shared" si="10"/>
        <v>18328565.953984439</v>
      </c>
    </row>
    <row r="129" spans="1:22" ht="13.95" customHeight="1" x14ac:dyDescent="0.3">
      <c r="A129" s="5">
        <v>38443</v>
      </c>
      <c r="B129" s="11">
        <v>10395639.821949789</v>
      </c>
      <c r="C129" s="12">
        <v>92474.823250699323</v>
      </c>
      <c r="D129" s="12">
        <v>-119891.85573842999</v>
      </c>
      <c r="E129" s="12">
        <v>6781989.0597023107</v>
      </c>
      <c r="F129" s="12">
        <v>1387240.6572440001</v>
      </c>
      <c r="G129" s="13">
        <f t="shared" si="7"/>
        <v>8141812.6844585799</v>
      </c>
      <c r="H129" s="14">
        <f t="shared" si="8"/>
        <v>18537452.506408371</v>
      </c>
      <c r="I129" s="15">
        <v>2245480.9820070001</v>
      </c>
      <c r="J129" s="12">
        <v>324097.86271800002</v>
      </c>
      <c r="K129" s="16">
        <f t="shared" si="11"/>
        <v>1921383.1192890001</v>
      </c>
      <c r="L129" s="12">
        <v>2377787.3440415999</v>
      </c>
      <c r="M129" s="13">
        <f t="shared" si="12"/>
        <v>4299170.4633306004</v>
      </c>
      <c r="N129" s="17">
        <v>2344332.3552514603</v>
      </c>
      <c r="O129" s="18">
        <f t="shared" si="13"/>
        <v>6643502.8185820607</v>
      </c>
      <c r="P129" s="12">
        <v>5845551.0792094013</v>
      </c>
      <c r="Q129" s="13">
        <f t="shared" si="9"/>
        <v>12489053.897791462</v>
      </c>
      <c r="R129" s="12">
        <v>711922.2097670302</v>
      </c>
      <c r="S129" s="12">
        <v>418215.31561200006</v>
      </c>
      <c r="T129" s="12">
        <v>1382878.2698042612</v>
      </c>
      <c r="U129" s="19">
        <v>3535382.8134336201</v>
      </c>
      <c r="V129" s="14">
        <f t="shared" si="10"/>
        <v>18537452.506408375</v>
      </c>
    </row>
    <row r="130" spans="1:22" ht="13.95" customHeight="1" x14ac:dyDescent="0.3">
      <c r="A130" s="5">
        <v>38473</v>
      </c>
      <c r="B130" s="11">
        <v>10381883.614876239</v>
      </c>
      <c r="C130" s="12">
        <v>8121.8333864598535</v>
      </c>
      <c r="D130" s="12">
        <v>-32954.594541250015</v>
      </c>
      <c r="E130" s="12">
        <v>6650108.657721661</v>
      </c>
      <c r="F130" s="12">
        <v>1387792.1460510001</v>
      </c>
      <c r="G130" s="13">
        <f t="shared" si="7"/>
        <v>8013068.0426178705</v>
      </c>
      <c r="H130" s="14">
        <f t="shared" si="8"/>
        <v>18394951.657494109</v>
      </c>
      <c r="I130" s="15">
        <v>2222641.8068690002</v>
      </c>
      <c r="J130" s="12">
        <v>350739.33325499995</v>
      </c>
      <c r="K130" s="16">
        <f t="shared" si="11"/>
        <v>1871902.4736140002</v>
      </c>
      <c r="L130" s="12">
        <v>2400361.4409076301</v>
      </c>
      <c r="M130" s="13">
        <f t="shared" si="12"/>
        <v>4272263.9145216309</v>
      </c>
      <c r="N130" s="17">
        <v>2360270.6720197201</v>
      </c>
      <c r="O130" s="18">
        <f t="shared" si="13"/>
        <v>6632534.5865413509</v>
      </c>
      <c r="P130" s="12">
        <v>5743353.9453649996</v>
      </c>
      <c r="Q130" s="13">
        <f t="shared" si="9"/>
        <v>12375888.531906351</v>
      </c>
      <c r="R130" s="12">
        <v>681897.57703571976</v>
      </c>
      <c r="S130" s="12">
        <v>391897.58819499996</v>
      </c>
      <c r="T130" s="12">
        <v>1412358.350857948</v>
      </c>
      <c r="U130" s="19">
        <v>3532909.6094990894</v>
      </c>
      <c r="V130" s="14">
        <f t="shared" si="10"/>
        <v>18394951.657494109</v>
      </c>
    </row>
    <row r="131" spans="1:22" ht="13.95" customHeight="1" x14ac:dyDescent="0.3">
      <c r="A131" s="5">
        <v>38504</v>
      </c>
      <c r="B131" s="11">
        <v>10329988.36905578</v>
      </c>
      <c r="C131" s="12">
        <v>-48074.465765039437</v>
      </c>
      <c r="D131" s="12">
        <v>-56824.754264959964</v>
      </c>
      <c r="E131" s="12">
        <v>6506376.101911189</v>
      </c>
      <c r="F131" s="12">
        <v>1371258.9621965999</v>
      </c>
      <c r="G131" s="13">
        <f t="shared" si="7"/>
        <v>7772735.8440777892</v>
      </c>
      <c r="H131" s="14">
        <f t="shared" si="8"/>
        <v>18102724.21313357</v>
      </c>
      <c r="I131" s="15">
        <v>2214001.4865620001</v>
      </c>
      <c r="J131" s="12">
        <v>365232.699334</v>
      </c>
      <c r="K131" s="16">
        <f t="shared" si="11"/>
        <v>1848768.7872280001</v>
      </c>
      <c r="L131" s="12">
        <v>2458913.2574518607</v>
      </c>
      <c r="M131" s="13">
        <f t="shared" si="12"/>
        <v>4307682.0446798606</v>
      </c>
      <c r="N131" s="17">
        <v>2409598.8423043699</v>
      </c>
      <c r="O131" s="18">
        <f t="shared" si="13"/>
        <v>6717280.886984231</v>
      </c>
      <c r="P131" s="12">
        <v>5746257.4583708011</v>
      </c>
      <c r="Q131" s="13">
        <f t="shared" si="9"/>
        <v>12463538.345355032</v>
      </c>
      <c r="R131" s="12">
        <v>608563.54593955039</v>
      </c>
      <c r="S131" s="12">
        <v>388314.63104699994</v>
      </c>
      <c r="T131" s="12">
        <v>1139023.3189623707</v>
      </c>
      <c r="U131" s="19">
        <v>3503284.3718296196</v>
      </c>
      <c r="V131" s="14">
        <f t="shared" si="10"/>
        <v>18102724.213133574</v>
      </c>
    </row>
    <row r="132" spans="1:22" ht="13.95" customHeight="1" x14ac:dyDescent="0.3">
      <c r="A132" s="5">
        <v>38534</v>
      </c>
      <c r="B132" s="11">
        <v>10138508.911309008</v>
      </c>
      <c r="C132" s="12">
        <v>-156832.59892024007</v>
      </c>
      <c r="D132" s="12">
        <v>67.294948390073841</v>
      </c>
      <c r="E132" s="12">
        <v>6466889.8999286704</v>
      </c>
      <c r="F132" s="12">
        <v>1367589.1731187003</v>
      </c>
      <c r="G132" s="13">
        <f t="shared" si="7"/>
        <v>7677713.7690755203</v>
      </c>
      <c r="H132" s="14">
        <f t="shared" si="8"/>
        <v>17816222.680384528</v>
      </c>
      <c r="I132" s="15">
        <v>2225767.352831</v>
      </c>
      <c r="J132" s="12">
        <v>328634.56486899999</v>
      </c>
      <c r="K132" s="16">
        <f t="shared" si="11"/>
        <v>1897132.7879619999</v>
      </c>
      <c r="L132" s="12">
        <v>2465930.0297752796</v>
      </c>
      <c r="M132" s="13">
        <f t="shared" si="12"/>
        <v>4363062.8177372795</v>
      </c>
      <c r="N132" s="17">
        <v>2411542.09725051</v>
      </c>
      <c r="O132" s="18">
        <f t="shared" si="13"/>
        <v>6774604.9149877895</v>
      </c>
      <c r="P132" s="12">
        <v>5625860.1877031997</v>
      </c>
      <c r="Q132" s="13">
        <f t="shared" si="9"/>
        <v>12400465.102690989</v>
      </c>
      <c r="R132" s="12">
        <v>563150.6749747796</v>
      </c>
      <c r="S132" s="12">
        <v>387085.51462099992</v>
      </c>
      <c r="T132" s="12">
        <v>967595.13827280141</v>
      </c>
      <c r="U132" s="19">
        <v>3497926.2498249598</v>
      </c>
      <c r="V132" s="14">
        <f t="shared" si="10"/>
        <v>17816222.680384532</v>
      </c>
    </row>
    <row r="133" spans="1:22" ht="13.95" customHeight="1" x14ac:dyDescent="0.3">
      <c r="A133" s="5">
        <v>38565</v>
      </c>
      <c r="B133" s="11">
        <v>10361389.534383589</v>
      </c>
      <c r="C133" s="12">
        <v>-112554.02451325022</v>
      </c>
      <c r="D133" s="12">
        <v>-107801.18555575999</v>
      </c>
      <c r="E133" s="12">
        <v>6630024.0308492407</v>
      </c>
      <c r="F133" s="12">
        <v>1356537.9873257999</v>
      </c>
      <c r="G133" s="13">
        <f t="shared" si="7"/>
        <v>7766206.8081060303</v>
      </c>
      <c r="H133" s="14">
        <f t="shared" si="8"/>
        <v>18127596.342489619</v>
      </c>
      <c r="I133" s="15">
        <v>2245354.3682559999</v>
      </c>
      <c r="J133" s="12">
        <v>386073.47499500006</v>
      </c>
      <c r="K133" s="16">
        <f t="shared" si="11"/>
        <v>1859280.8932609998</v>
      </c>
      <c r="L133" s="12">
        <v>2508579.9045037604</v>
      </c>
      <c r="M133" s="13">
        <f t="shared" si="12"/>
        <v>4367860.7977647604</v>
      </c>
      <c r="N133" s="17">
        <v>2397684.6733790799</v>
      </c>
      <c r="O133" s="18">
        <f t="shared" si="13"/>
        <v>6765545.4711438399</v>
      </c>
      <c r="P133" s="12">
        <v>5631845.0379534001</v>
      </c>
      <c r="Q133" s="13">
        <f t="shared" si="9"/>
        <v>12397390.509097241</v>
      </c>
      <c r="R133" s="12">
        <v>471848.4203317702</v>
      </c>
      <c r="S133" s="12">
        <v>386728.04626699997</v>
      </c>
      <c r="T133" s="12">
        <v>1301772.6322940057</v>
      </c>
      <c r="U133" s="19">
        <v>3569856.7344995998</v>
      </c>
      <c r="V133" s="14">
        <f t="shared" si="10"/>
        <v>18127596.342489615</v>
      </c>
    </row>
    <row r="134" spans="1:22" ht="13.95" customHeight="1" x14ac:dyDescent="0.3">
      <c r="A134" s="5">
        <v>38596</v>
      </c>
      <c r="B134" s="11">
        <v>10310790.858946962</v>
      </c>
      <c r="C134" s="12">
        <v>-240218.18468494015</v>
      </c>
      <c r="D134" s="12">
        <v>-54814.920305520034</v>
      </c>
      <c r="E134" s="12">
        <v>6861204.394025268</v>
      </c>
      <c r="F134" s="12">
        <v>1356072.3311080001</v>
      </c>
      <c r="G134" s="13">
        <f t="shared" ref="G134:G197" si="14">SUM(C134:F134)</f>
        <v>7922243.6201428082</v>
      </c>
      <c r="H134" s="14">
        <f t="shared" ref="H134:H197" si="15">B134+G134</f>
        <v>18233034.47908977</v>
      </c>
      <c r="I134" s="15">
        <v>2251375.6467329999</v>
      </c>
      <c r="J134" s="12">
        <v>345689.44617399998</v>
      </c>
      <c r="K134" s="16">
        <f t="shared" si="11"/>
        <v>1905686.200559</v>
      </c>
      <c r="L134" s="12">
        <v>2517806.58490601</v>
      </c>
      <c r="M134" s="13">
        <f t="shared" si="12"/>
        <v>4423492.7854650095</v>
      </c>
      <c r="N134" s="17">
        <v>2444551.44142655</v>
      </c>
      <c r="O134" s="18">
        <f t="shared" si="13"/>
        <v>6868044.2268915595</v>
      </c>
      <c r="P134" s="12">
        <v>5656457.5352269989</v>
      </c>
      <c r="Q134" s="13">
        <f t="shared" ref="Q134:Q197" si="16">O134+P134</f>
        <v>12524501.762118559</v>
      </c>
      <c r="R134" s="12">
        <v>412872.1661778104</v>
      </c>
      <c r="S134" s="12">
        <v>387334.33241699997</v>
      </c>
      <c r="T134" s="12">
        <v>1293129.5307006789</v>
      </c>
      <c r="U134" s="19">
        <v>3615196.6876757191</v>
      </c>
      <c r="V134" s="14">
        <f t="shared" ref="V134:V197" si="17">Q134+R134+S134+T134+U134</f>
        <v>18233034.479089767</v>
      </c>
    </row>
    <row r="135" spans="1:22" ht="13.95" customHeight="1" x14ac:dyDescent="0.3">
      <c r="A135" s="5">
        <v>38626</v>
      </c>
      <c r="B135" s="11">
        <v>10257108.45520111</v>
      </c>
      <c r="C135" s="12">
        <v>-294299.84166235942</v>
      </c>
      <c r="D135" s="12">
        <v>-89670.467113080042</v>
      </c>
      <c r="E135" s="12">
        <v>7236209.5925532421</v>
      </c>
      <c r="F135" s="12">
        <v>1357521.3074163001</v>
      </c>
      <c r="G135" s="13">
        <f t="shared" si="14"/>
        <v>8209760.5911941025</v>
      </c>
      <c r="H135" s="14">
        <f t="shared" si="15"/>
        <v>18466869.046395212</v>
      </c>
      <c r="I135" s="15">
        <v>2264627.1720400001</v>
      </c>
      <c r="J135" s="12">
        <v>362194.35752200009</v>
      </c>
      <c r="K135" s="16">
        <f t="shared" ref="K135:K198" si="18">I135-J135</f>
        <v>1902432.814518</v>
      </c>
      <c r="L135" s="12">
        <v>2480674.7913209004</v>
      </c>
      <c r="M135" s="13">
        <f t="shared" ref="M135:M198" si="19">K135+L135</f>
        <v>4383107.6058389004</v>
      </c>
      <c r="N135" s="17">
        <v>2501012.2481125398</v>
      </c>
      <c r="O135" s="18">
        <f t="shared" ref="O135:O198" si="20">M135+N135</f>
        <v>6884119.8539514402</v>
      </c>
      <c r="P135" s="12">
        <v>5680912.0004509995</v>
      </c>
      <c r="Q135" s="13">
        <f t="shared" si="16"/>
        <v>12565031.85440244</v>
      </c>
      <c r="R135" s="12">
        <v>524052.97465484962</v>
      </c>
      <c r="S135" s="12">
        <v>377585.20391299995</v>
      </c>
      <c r="T135" s="12">
        <v>1357223.5003144592</v>
      </c>
      <c r="U135" s="19">
        <v>3642975.5131104598</v>
      </c>
      <c r="V135" s="14">
        <f t="shared" si="17"/>
        <v>18466869.046395209</v>
      </c>
    </row>
    <row r="136" spans="1:22" ht="13.95" customHeight="1" x14ac:dyDescent="0.3">
      <c r="A136" s="5">
        <v>38657</v>
      </c>
      <c r="B136" s="11">
        <v>10064302.781752421</v>
      </c>
      <c r="C136" s="12">
        <v>-167570.75960181002</v>
      </c>
      <c r="D136" s="12">
        <v>-53894.161628620001</v>
      </c>
      <c r="E136" s="12">
        <v>7569639.76306995</v>
      </c>
      <c r="F136" s="12">
        <v>1355876.1958063999</v>
      </c>
      <c r="G136" s="13">
        <f t="shared" si="14"/>
        <v>8704051.0376459211</v>
      </c>
      <c r="H136" s="14">
        <f t="shared" si="15"/>
        <v>18768353.819398344</v>
      </c>
      <c r="I136" s="15">
        <v>2317481.4841820002</v>
      </c>
      <c r="J136" s="12">
        <v>392768.90190899995</v>
      </c>
      <c r="K136" s="16">
        <f t="shared" si="18"/>
        <v>1924712.5822730002</v>
      </c>
      <c r="L136" s="12">
        <v>2626688.5670118099</v>
      </c>
      <c r="M136" s="13">
        <f t="shared" si="19"/>
        <v>4551401.1492848098</v>
      </c>
      <c r="N136" s="17">
        <v>2523512.8341254303</v>
      </c>
      <c r="O136" s="18">
        <f t="shared" si="20"/>
        <v>7074913.9834102402</v>
      </c>
      <c r="P136" s="12">
        <v>5607005.4182385998</v>
      </c>
      <c r="Q136" s="13">
        <f t="shared" si="16"/>
        <v>12681919.40164884</v>
      </c>
      <c r="R136" s="12">
        <v>562514.66211930988</v>
      </c>
      <c r="S136" s="12">
        <v>466403.73416600004</v>
      </c>
      <c r="T136" s="12">
        <v>1383998.3441398297</v>
      </c>
      <c r="U136" s="19">
        <v>3673517.6773243602</v>
      </c>
      <c r="V136" s="14">
        <f t="shared" si="17"/>
        <v>18768353.81939834</v>
      </c>
    </row>
    <row r="137" spans="1:22" ht="13.95" customHeight="1" x14ac:dyDescent="0.3">
      <c r="A137" s="5">
        <v>38687</v>
      </c>
      <c r="B137" s="11">
        <v>9755785.6139466502</v>
      </c>
      <c r="C137" s="12">
        <v>316060.04031059053</v>
      </c>
      <c r="D137" s="12">
        <v>4179.9835281998967</v>
      </c>
      <c r="E137" s="12">
        <v>7742848.4894252913</v>
      </c>
      <c r="F137" s="12">
        <v>1350521.455938</v>
      </c>
      <c r="G137" s="13">
        <f t="shared" si="14"/>
        <v>9413609.9692020807</v>
      </c>
      <c r="H137" s="14">
        <f t="shared" si="15"/>
        <v>19169395.583148733</v>
      </c>
      <c r="I137" s="15">
        <v>2924898.389523</v>
      </c>
      <c r="J137" s="12">
        <v>418695.40009200003</v>
      </c>
      <c r="K137" s="16">
        <f t="shared" si="18"/>
        <v>2506202.9894309998</v>
      </c>
      <c r="L137" s="12">
        <v>2942984.6597416298</v>
      </c>
      <c r="M137" s="13">
        <f t="shared" si="19"/>
        <v>5449187.6491726302</v>
      </c>
      <c r="N137" s="17">
        <v>2420658.4468119903</v>
      </c>
      <c r="O137" s="18">
        <f t="shared" si="20"/>
        <v>7869846.095984621</v>
      </c>
      <c r="P137" s="12">
        <v>5486312.0715899998</v>
      </c>
      <c r="Q137" s="13">
        <f t="shared" si="16"/>
        <v>13356158.167574622</v>
      </c>
      <c r="R137" s="12">
        <v>498057.62473747006</v>
      </c>
      <c r="S137" s="12">
        <v>463970.74913799996</v>
      </c>
      <c r="T137" s="12">
        <v>1552923.571545061</v>
      </c>
      <c r="U137" s="19">
        <v>3298285.4701535804</v>
      </c>
      <c r="V137" s="14">
        <f t="shared" si="17"/>
        <v>19169395.583148733</v>
      </c>
    </row>
    <row r="138" spans="1:22" ht="13.95" customHeight="1" x14ac:dyDescent="0.3">
      <c r="A138" s="5">
        <v>38718</v>
      </c>
      <c r="B138" s="11">
        <v>9764161.3952052537</v>
      </c>
      <c r="C138" s="12">
        <v>171737.0140908598</v>
      </c>
      <c r="D138" s="12">
        <v>-25357.092115190055</v>
      </c>
      <c r="E138" s="12">
        <v>7739475.6161460597</v>
      </c>
      <c r="F138" s="12">
        <v>1350053.3265499002</v>
      </c>
      <c r="G138" s="13">
        <f t="shared" si="14"/>
        <v>9235908.8646716289</v>
      </c>
      <c r="H138" s="14">
        <f t="shared" si="15"/>
        <v>19000070.259876885</v>
      </c>
      <c r="I138" s="15">
        <v>2478031.021952</v>
      </c>
      <c r="J138" s="12">
        <v>365079.63772899995</v>
      </c>
      <c r="K138" s="16">
        <f t="shared" si="18"/>
        <v>2112951.3842230001</v>
      </c>
      <c r="L138" s="12">
        <v>2878052.4392023906</v>
      </c>
      <c r="M138" s="13">
        <f t="shared" si="19"/>
        <v>4991003.8234253908</v>
      </c>
      <c r="N138" s="17">
        <v>2474403.2709165905</v>
      </c>
      <c r="O138" s="18">
        <f t="shared" si="20"/>
        <v>7465407.0943419812</v>
      </c>
      <c r="P138" s="12">
        <v>5612032.1070516007</v>
      </c>
      <c r="Q138" s="13">
        <f t="shared" si="16"/>
        <v>13077439.201393582</v>
      </c>
      <c r="R138" s="12">
        <v>380441.70974118996</v>
      </c>
      <c r="S138" s="12">
        <v>465663.13705659995</v>
      </c>
      <c r="T138" s="12">
        <v>1720447.6031437565</v>
      </c>
      <c r="U138" s="19">
        <v>3356078.6085417606</v>
      </c>
      <c r="V138" s="14">
        <f t="shared" si="17"/>
        <v>19000070.259876892</v>
      </c>
    </row>
    <row r="139" spans="1:22" ht="13.95" customHeight="1" x14ac:dyDescent="0.3">
      <c r="A139" s="5">
        <v>38749</v>
      </c>
      <c r="B139" s="11">
        <v>9686421.4298021514</v>
      </c>
      <c r="C139" s="12">
        <v>142846.56643074006</v>
      </c>
      <c r="D139" s="12">
        <v>-76408.044854520092</v>
      </c>
      <c r="E139" s="12">
        <v>7722400.9910513423</v>
      </c>
      <c r="F139" s="12">
        <v>1346376.5570686003</v>
      </c>
      <c r="G139" s="13">
        <f t="shared" si="14"/>
        <v>9135216.0696961619</v>
      </c>
      <c r="H139" s="14">
        <f t="shared" si="15"/>
        <v>18821637.499498315</v>
      </c>
      <c r="I139" s="15">
        <v>2588299.9712649998</v>
      </c>
      <c r="J139" s="12">
        <v>425330.627049</v>
      </c>
      <c r="K139" s="16">
        <f t="shared" si="18"/>
        <v>2162969.3442159998</v>
      </c>
      <c r="L139" s="12">
        <v>2878248.4345778804</v>
      </c>
      <c r="M139" s="13">
        <f t="shared" si="19"/>
        <v>5041217.7787938807</v>
      </c>
      <c r="N139" s="17">
        <v>2420426.0157071301</v>
      </c>
      <c r="O139" s="18">
        <f t="shared" si="20"/>
        <v>7461643.7945010103</v>
      </c>
      <c r="P139" s="12">
        <v>5506898.1185665997</v>
      </c>
      <c r="Q139" s="13">
        <f t="shared" si="16"/>
        <v>12968541.913067609</v>
      </c>
      <c r="R139" s="12">
        <v>533782.38896784012</v>
      </c>
      <c r="S139" s="12">
        <v>458518.90917959996</v>
      </c>
      <c r="T139" s="12">
        <v>1489779.417720489</v>
      </c>
      <c r="U139" s="19">
        <v>3371014.8705627699</v>
      </c>
      <c r="V139" s="14">
        <f t="shared" si="17"/>
        <v>18821637.499498308</v>
      </c>
    </row>
    <row r="140" spans="1:22" ht="13.95" customHeight="1" x14ac:dyDescent="0.3">
      <c r="A140" s="5">
        <v>38777</v>
      </c>
      <c r="B140" s="11">
        <v>10104908.450474409</v>
      </c>
      <c r="C140" s="12">
        <v>283589.09173570992</v>
      </c>
      <c r="D140" s="12">
        <v>-115377.17572941996</v>
      </c>
      <c r="E140" s="12">
        <v>7704978.5209501404</v>
      </c>
      <c r="F140" s="12">
        <v>1348133.1510458002</v>
      </c>
      <c r="G140" s="13">
        <f t="shared" si="14"/>
        <v>9221323.588002231</v>
      </c>
      <c r="H140" s="14">
        <f t="shared" si="15"/>
        <v>19326232.038476638</v>
      </c>
      <c r="I140" s="15">
        <v>2554907.6668150001</v>
      </c>
      <c r="J140" s="12">
        <v>344771.749671</v>
      </c>
      <c r="K140" s="16">
        <f t="shared" si="18"/>
        <v>2210135.9171440001</v>
      </c>
      <c r="L140" s="12">
        <v>2840120.6459693098</v>
      </c>
      <c r="M140" s="13">
        <f t="shared" si="19"/>
        <v>5050256.5631133094</v>
      </c>
      <c r="N140" s="17">
        <v>2566135.43009865</v>
      </c>
      <c r="O140" s="18">
        <f t="shared" si="20"/>
        <v>7616391.9932119595</v>
      </c>
      <c r="P140" s="12">
        <v>5679059.6977589</v>
      </c>
      <c r="Q140" s="13">
        <f t="shared" si="16"/>
        <v>13295451.69097086</v>
      </c>
      <c r="R140" s="12">
        <v>611824.01758906059</v>
      </c>
      <c r="S140" s="12">
        <v>454332.91643779998</v>
      </c>
      <c r="T140" s="12">
        <v>1626119.455440108</v>
      </c>
      <c r="U140" s="19">
        <v>3338503.9580388111</v>
      </c>
      <c r="V140" s="14">
        <f t="shared" si="17"/>
        <v>19326232.038476638</v>
      </c>
    </row>
    <row r="141" spans="1:22" ht="13.95" customHeight="1" x14ac:dyDescent="0.3">
      <c r="A141" s="5">
        <v>38808</v>
      </c>
      <c r="B141" s="11">
        <v>10070766.414444929</v>
      </c>
      <c r="C141" s="12">
        <v>-103432.00204238994</v>
      </c>
      <c r="D141" s="12">
        <v>-79728.731378439988</v>
      </c>
      <c r="E141" s="12">
        <v>7639236.66267695</v>
      </c>
      <c r="F141" s="12">
        <v>1340970.6351366004</v>
      </c>
      <c r="G141" s="13">
        <f t="shared" si="14"/>
        <v>8797046.5643927194</v>
      </c>
      <c r="H141" s="14">
        <f t="shared" si="15"/>
        <v>18867812.978837647</v>
      </c>
      <c r="I141" s="15">
        <v>2563284.1825609999</v>
      </c>
      <c r="J141" s="12">
        <v>318838.69788599998</v>
      </c>
      <c r="K141" s="16">
        <f t="shared" si="18"/>
        <v>2244445.484675</v>
      </c>
      <c r="L141" s="12">
        <v>2748725.1889248206</v>
      </c>
      <c r="M141" s="13">
        <f t="shared" si="19"/>
        <v>4993170.6735998206</v>
      </c>
      <c r="N141" s="17">
        <v>2397330.4452308202</v>
      </c>
      <c r="O141" s="18">
        <f t="shared" si="20"/>
        <v>7390501.1188306408</v>
      </c>
      <c r="P141" s="12">
        <v>5722691.3829112016</v>
      </c>
      <c r="Q141" s="13">
        <f t="shared" si="16"/>
        <v>13113192.501741841</v>
      </c>
      <c r="R141" s="12">
        <v>669239.8850365401</v>
      </c>
      <c r="S141" s="12">
        <v>439945.71917119995</v>
      </c>
      <c r="T141" s="12">
        <v>1288783.20378309</v>
      </c>
      <c r="U141" s="19">
        <v>3356651.6691049803</v>
      </c>
      <c r="V141" s="14">
        <f t="shared" si="17"/>
        <v>18867812.97883765</v>
      </c>
    </row>
    <row r="142" spans="1:22" ht="13.95" customHeight="1" x14ac:dyDescent="0.3">
      <c r="A142" s="5">
        <v>38838</v>
      </c>
      <c r="B142" s="11">
        <v>10499550.425810911</v>
      </c>
      <c r="C142" s="12">
        <v>-372959.62271784013</v>
      </c>
      <c r="D142" s="12">
        <v>-227217.11400657002</v>
      </c>
      <c r="E142" s="12">
        <v>7675732.0127385296</v>
      </c>
      <c r="F142" s="12">
        <v>1290949.1556765002</v>
      </c>
      <c r="G142" s="13">
        <f t="shared" si="14"/>
        <v>8366504.4316906193</v>
      </c>
      <c r="H142" s="14">
        <f t="shared" si="15"/>
        <v>18866054.857501529</v>
      </c>
      <c r="I142" s="15">
        <v>2528297.9844749998</v>
      </c>
      <c r="J142" s="12">
        <v>398175.26282716001</v>
      </c>
      <c r="K142" s="16">
        <f t="shared" si="18"/>
        <v>2130122.72164784</v>
      </c>
      <c r="L142" s="12">
        <v>2777288.1001848499</v>
      </c>
      <c r="M142" s="13">
        <f t="shared" si="19"/>
        <v>4907410.8218326904</v>
      </c>
      <c r="N142" s="17">
        <v>2463233.7106278399</v>
      </c>
      <c r="O142" s="18">
        <f t="shared" si="20"/>
        <v>7370644.5324605303</v>
      </c>
      <c r="P142" s="12">
        <v>5927577.5131154992</v>
      </c>
      <c r="Q142" s="13">
        <f t="shared" si="16"/>
        <v>13298222.045576029</v>
      </c>
      <c r="R142" s="12">
        <v>563552.19016277022</v>
      </c>
      <c r="S142" s="12">
        <v>440658.45548100001</v>
      </c>
      <c r="T142" s="12">
        <v>1154875.0175817986</v>
      </c>
      <c r="U142" s="19">
        <v>3408747.1486999304</v>
      </c>
      <c r="V142" s="14">
        <f t="shared" si="17"/>
        <v>18866054.857501529</v>
      </c>
    </row>
    <row r="143" spans="1:22" ht="13.95" customHeight="1" x14ac:dyDescent="0.3">
      <c r="A143" s="5">
        <v>38869</v>
      </c>
      <c r="B143" s="11">
        <v>10371579.532156231</v>
      </c>
      <c r="C143" s="12">
        <v>-381588.30164552992</v>
      </c>
      <c r="D143" s="12">
        <v>-226098.41321737002</v>
      </c>
      <c r="E143" s="12">
        <v>7634911.6349534411</v>
      </c>
      <c r="F143" s="12">
        <v>1271051.9461010001</v>
      </c>
      <c r="G143" s="13">
        <f t="shared" si="14"/>
        <v>8298276.8661915418</v>
      </c>
      <c r="H143" s="14">
        <f t="shared" si="15"/>
        <v>18669856.398347773</v>
      </c>
      <c r="I143" s="15">
        <v>2551776.869378</v>
      </c>
      <c r="J143" s="12">
        <v>359265.03505316004</v>
      </c>
      <c r="K143" s="16">
        <f t="shared" si="18"/>
        <v>2192511.83432484</v>
      </c>
      <c r="L143" s="12">
        <v>2801535.5096630598</v>
      </c>
      <c r="M143" s="13">
        <f t="shared" si="19"/>
        <v>4994047.3439878998</v>
      </c>
      <c r="N143" s="17">
        <v>2495694.0605864502</v>
      </c>
      <c r="O143" s="18">
        <f t="shared" si="20"/>
        <v>7489741.4045743495</v>
      </c>
      <c r="P143" s="12">
        <v>5792618.3291340005</v>
      </c>
      <c r="Q143" s="13">
        <f t="shared" si="16"/>
        <v>13282359.73370835</v>
      </c>
      <c r="R143" s="12">
        <v>654285.75051192031</v>
      </c>
      <c r="S143" s="12">
        <v>435896.43093049998</v>
      </c>
      <c r="T143" s="12">
        <v>883302.7782689468</v>
      </c>
      <c r="U143" s="19">
        <v>3414011.7049280503</v>
      </c>
      <c r="V143" s="14">
        <f t="shared" si="17"/>
        <v>18669856.398347769</v>
      </c>
    </row>
    <row r="144" spans="1:22" ht="13.95" customHeight="1" x14ac:dyDescent="0.3">
      <c r="A144" s="5">
        <v>38899</v>
      </c>
      <c r="B144" s="11">
        <v>10330347.387559799</v>
      </c>
      <c r="C144" s="12">
        <v>-244978.50828681933</v>
      </c>
      <c r="D144" s="12">
        <v>-138467.35295189</v>
      </c>
      <c r="E144" s="12">
        <v>7767465.6806777883</v>
      </c>
      <c r="F144" s="12">
        <v>1269786.9226557</v>
      </c>
      <c r="G144" s="13">
        <f t="shared" si="14"/>
        <v>8653806.7420947794</v>
      </c>
      <c r="H144" s="14">
        <f t="shared" si="15"/>
        <v>18984154.129654579</v>
      </c>
      <c r="I144" s="15">
        <v>2599564.9104670002</v>
      </c>
      <c r="J144" s="12">
        <v>405440.82949900004</v>
      </c>
      <c r="K144" s="16">
        <f t="shared" si="18"/>
        <v>2194124.080968</v>
      </c>
      <c r="L144" s="12">
        <v>2815551.4065531702</v>
      </c>
      <c r="M144" s="13">
        <f t="shared" si="19"/>
        <v>5009675.4875211697</v>
      </c>
      <c r="N144" s="17">
        <v>2536257.8662760002</v>
      </c>
      <c r="O144" s="18">
        <f t="shared" si="20"/>
        <v>7545933.3537971694</v>
      </c>
      <c r="P144" s="12">
        <v>5827333.8673705002</v>
      </c>
      <c r="Q144" s="13">
        <f t="shared" si="16"/>
        <v>13373267.221167669</v>
      </c>
      <c r="R144" s="12">
        <v>603369.4641804198</v>
      </c>
      <c r="S144" s="12">
        <v>432690.47994559997</v>
      </c>
      <c r="T144" s="12">
        <v>1111022.6164340377</v>
      </c>
      <c r="U144" s="19">
        <v>3463804.3479268495</v>
      </c>
      <c r="V144" s="14">
        <f t="shared" si="17"/>
        <v>18984154.129654575</v>
      </c>
    </row>
    <row r="145" spans="1:22" ht="13.95" customHeight="1" x14ac:dyDescent="0.3">
      <c r="A145" s="5">
        <v>38930</v>
      </c>
      <c r="B145" s="11">
        <v>10302479.286452411</v>
      </c>
      <c r="C145" s="12">
        <v>-408736.19153072964</v>
      </c>
      <c r="D145" s="12">
        <v>-109597.63430770001</v>
      </c>
      <c r="E145" s="12">
        <v>7813785.4697359595</v>
      </c>
      <c r="F145" s="12">
        <v>1266569.9258929999</v>
      </c>
      <c r="G145" s="13">
        <f t="shared" si="14"/>
        <v>8562021.5697905291</v>
      </c>
      <c r="H145" s="14">
        <f t="shared" si="15"/>
        <v>18864500.85624294</v>
      </c>
      <c r="I145" s="15">
        <v>2638956.2783679999</v>
      </c>
      <c r="J145" s="12">
        <v>425891.85486600001</v>
      </c>
      <c r="K145" s="16">
        <f t="shared" si="18"/>
        <v>2213064.423502</v>
      </c>
      <c r="L145" s="12">
        <v>2843810.4429180794</v>
      </c>
      <c r="M145" s="13">
        <f t="shared" si="19"/>
        <v>5056874.866420079</v>
      </c>
      <c r="N145" s="17">
        <v>2553703.4014634304</v>
      </c>
      <c r="O145" s="18">
        <f t="shared" si="20"/>
        <v>7610578.2678835094</v>
      </c>
      <c r="P145" s="12">
        <v>5750375.4797900002</v>
      </c>
      <c r="Q145" s="13">
        <f t="shared" si="16"/>
        <v>13360953.74767351</v>
      </c>
      <c r="R145" s="12">
        <v>625851.24868932995</v>
      </c>
      <c r="S145" s="12">
        <v>429816.76440199994</v>
      </c>
      <c r="T145" s="12">
        <v>939243.42286966206</v>
      </c>
      <c r="U145" s="19">
        <v>3508635.6726084403</v>
      </c>
      <c r="V145" s="14">
        <f t="shared" si="17"/>
        <v>18864500.85624294</v>
      </c>
    </row>
    <row r="146" spans="1:22" ht="13.95" customHeight="1" x14ac:dyDescent="0.3">
      <c r="A146" s="5">
        <v>38961</v>
      </c>
      <c r="B146" s="11">
        <v>10339134.746775389</v>
      </c>
      <c r="C146" s="12">
        <v>-587573.42830438027</v>
      </c>
      <c r="D146" s="12">
        <v>-180559.04049319</v>
      </c>
      <c r="E146" s="12">
        <v>8035972.0623733513</v>
      </c>
      <c r="F146" s="12">
        <v>1276223.7697126998</v>
      </c>
      <c r="G146" s="13">
        <f t="shared" si="14"/>
        <v>8544063.3632884808</v>
      </c>
      <c r="H146" s="14">
        <f t="shared" si="15"/>
        <v>18883198.11006387</v>
      </c>
      <c r="I146" s="15">
        <v>2651381.6229679999</v>
      </c>
      <c r="J146" s="12">
        <v>403868.41930500005</v>
      </c>
      <c r="K146" s="16">
        <f t="shared" si="18"/>
        <v>2247513.2036629999</v>
      </c>
      <c r="L146" s="12">
        <v>2856836.67477326</v>
      </c>
      <c r="M146" s="13">
        <f t="shared" si="19"/>
        <v>5104349.8784362599</v>
      </c>
      <c r="N146" s="17">
        <v>2613988.4222145597</v>
      </c>
      <c r="O146" s="18">
        <f t="shared" si="20"/>
        <v>7718338.3006508201</v>
      </c>
      <c r="P146" s="12">
        <v>5662123.6155898999</v>
      </c>
      <c r="Q146" s="13">
        <f t="shared" si="16"/>
        <v>13380461.91624072</v>
      </c>
      <c r="R146" s="12">
        <v>681116.38331520022</v>
      </c>
      <c r="S146" s="12">
        <v>425732.31864589994</v>
      </c>
      <c r="T146" s="12">
        <v>889479.63938337192</v>
      </c>
      <c r="U146" s="19">
        <v>3506407.8524786802</v>
      </c>
      <c r="V146" s="14">
        <f t="shared" si="17"/>
        <v>18883198.110063873</v>
      </c>
    </row>
    <row r="147" spans="1:22" ht="13.95" customHeight="1" x14ac:dyDescent="0.3">
      <c r="A147" s="5">
        <v>38991</v>
      </c>
      <c r="B147" s="11">
        <v>10767975.698518101</v>
      </c>
      <c r="C147" s="12">
        <v>-649517.99522652943</v>
      </c>
      <c r="D147" s="12">
        <v>-389979.47661338007</v>
      </c>
      <c r="E147" s="12">
        <v>8195672.6851547211</v>
      </c>
      <c r="F147" s="12">
        <v>1273265.5791618</v>
      </c>
      <c r="G147" s="13">
        <f t="shared" si="14"/>
        <v>8429440.7924766112</v>
      </c>
      <c r="H147" s="14">
        <f t="shared" si="15"/>
        <v>19197416.490994714</v>
      </c>
      <c r="I147" s="15">
        <v>2673893.9688690002</v>
      </c>
      <c r="J147" s="12">
        <v>436595.43783500005</v>
      </c>
      <c r="K147" s="16">
        <f t="shared" si="18"/>
        <v>2237298.5310340002</v>
      </c>
      <c r="L147" s="12">
        <v>2995034.6001903699</v>
      </c>
      <c r="M147" s="13">
        <f t="shared" si="19"/>
        <v>5232333.1312243696</v>
      </c>
      <c r="N147" s="17">
        <v>2614258.0120237102</v>
      </c>
      <c r="O147" s="18">
        <f t="shared" si="20"/>
        <v>7846591.1432480793</v>
      </c>
      <c r="P147" s="12">
        <v>5730948.3588544</v>
      </c>
      <c r="Q147" s="13">
        <f t="shared" si="16"/>
        <v>13577539.502102479</v>
      </c>
      <c r="R147" s="12">
        <v>669859.96350735985</v>
      </c>
      <c r="S147" s="12">
        <v>417152.99416060001</v>
      </c>
      <c r="T147" s="12">
        <v>978581.23305178341</v>
      </c>
      <c r="U147" s="19">
        <v>3554282.7981724902</v>
      </c>
      <c r="V147" s="14">
        <f t="shared" si="17"/>
        <v>19197416.49099471</v>
      </c>
    </row>
    <row r="148" spans="1:22" ht="13.95" customHeight="1" x14ac:dyDescent="0.3">
      <c r="A148" s="5">
        <v>39022</v>
      </c>
      <c r="B148" s="11">
        <v>10776524.224091168</v>
      </c>
      <c r="C148" s="12">
        <v>-768182.43000096036</v>
      </c>
      <c r="D148" s="12">
        <v>-259648.51980780007</v>
      </c>
      <c r="E148" s="12">
        <v>8436376.4066652581</v>
      </c>
      <c r="F148" s="12">
        <v>1256874.8282359999</v>
      </c>
      <c r="G148" s="13">
        <f t="shared" si="14"/>
        <v>8665420.2850924972</v>
      </c>
      <c r="H148" s="14">
        <f t="shared" si="15"/>
        <v>19441944.509183668</v>
      </c>
      <c r="I148" s="15">
        <v>2806858.4932220001</v>
      </c>
      <c r="J148" s="12">
        <v>512922.19211600005</v>
      </c>
      <c r="K148" s="16">
        <f t="shared" si="18"/>
        <v>2293936.3011059999</v>
      </c>
      <c r="L148" s="12">
        <v>3029456.1678869505</v>
      </c>
      <c r="M148" s="13">
        <f t="shared" si="19"/>
        <v>5323392.4689929504</v>
      </c>
      <c r="N148" s="17">
        <v>2646348.7099688901</v>
      </c>
      <c r="O148" s="18">
        <f t="shared" si="20"/>
        <v>7969741.1789618405</v>
      </c>
      <c r="P148" s="12">
        <v>5697960.015000999</v>
      </c>
      <c r="Q148" s="13">
        <f t="shared" si="16"/>
        <v>13667701.193962839</v>
      </c>
      <c r="R148" s="12">
        <v>739423.52638090006</v>
      </c>
      <c r="S148" s="12">
        <v>421402.34764099994</v>
      </c>
      <c r="T148" s="12">
        <v>994338.98021436203</v>
      </c>
      <c r="U148" s="19">
        <v>3619078.4609845709</v>
      </c>
      <c r="V148" s="14">
        <f t="shared" si="17"/>
        <v>19441944.509183675</v>
      </c>
    </row>
    <row r="149" spans="1:22" ht="13.95" customHeight="1" x14ac:dyDescent="0.3">
      <c r="A149" s="5">
        <v>39052</v>
      </c>
      <c r="B149" s="11">
        <v>10311284.741870072</v>
      </c>
      <c r="C149" s="12">
        <v>-124443.31151533918</v>
      </c>
      <c r="D149" s="12">
        <v>-178227.69343268004</v>
      </c>
      <c r="E149" s="12">
        <v>8529504.4390421901</v>
      </c>
      <c r="F149" s="12">
        <v>1134982.4879641</v>
      </c>
      <c r="G149" s="13">
        <f t="shared" si="14"/>
        <v>9361815.9220582712</v>
      </c>
      <c r="H149" s="14">
        <f t="shared" si="15"/>
        <v>19673100.663928345</v>
      </c>
      <c r="I149" s="15">
        <v>3371322.8653819999</v>
      </c>
      <c r="J149" s="12">
        <v>424037.33550400008</v>
      </c>
      <c r="K149" s="16">
        <f t="shared" si="18"/>
        <v>2947285.5298779998</v>
      </c>
      <c r="L149" s="12">
        <v>3348880.2374283499</v>
      </c>
      <c r="M149" s="13">
        <f t="shared" si="19"/>
        <v>6296165.7673063502</v>
      </c>
      <c r="N149" s="17">
        <v>2772835.6531553501</v>
      </c>
      <c r="O149" s="18">
        <f t="shared" si="20"/>
        <v>9069001.4204616994</v>
      </c>
      <c r="P149" s="12">
        <v>5435256.8507618001</v>
      </c>
      <c r="Q149" s="13">
        <f t="shared" si="16"/>
        <v>14504258.2712235</v>
      </c>
      <c r="R149" s="12">
        <v>747491.32525424985</v>
      </c>
      <c r="S149" s="12">
        <v>412918.72161659994</v>
      </c>
      <c r="T149" s="12">
        <v>1416148.8361768306</v>
      </c>
      <c r="U149" s="19">
        <v>2592283.5096571599</v>
      </c>
      <c r="V149" s="14">
        <f t="shared" si="17"/>
        <v>19673100.663928341</v>
      </c>
    </row>
    <row r="150" spans="1:22" ht="13.95" customHeight="1" x14ac:dyDescent="0.3">
      <c r="A150" s="5">
        <v>39083</v>
      </c>
      <c r="B150" s="11">
        <v>10392683.082979171</v>
      </c>
      <c r="C150" s="12">
        <v>-98583.018097559921</v>
      </c>
      <c r="D150" s="12">
        <v>-278848.74874981999</v>
      </c>
      <c r="E150" s="12">
        <v>8630189.9447121713</v>
      </c>
      <c r="F150" s="12">
        <v>1094541.4881364999</v>
      </c>
      <c r="G150" s="13">
        <f t="shared" si="14"/>
        <v>9347299.6660012919</v>
      </c>
      <c r="H150" s="14">
        <f t="shared" si="15"/>
        <v>19739982.748980463</v>
      </c>
      <c r="I150" s="15">
        <v>2921699.35219</v>
      </c>
      <c r="J150" s="12">
        <v>489967.77316900005</v>
      </c>
      <c r="K150" s="16">
        <f t="shared" si="18"/>
        <v>2431731.5790209998</v>
      </c>
      <c r="L150" s="12">
        <v>3396231.7572027599</v>
      </c>
      <c r="M150" s="13">
        <f t="shared" si="19"/>
        <v>5827963.3362237597</v>
      </c>
      <c r="N150" s="17">
        <v>2867362.0534013598</v>
      </c>
      <c r="O150" s="18">
        <f t="shared" si="20"/>
        <v>8695325.389625119</v>
      </c>
      <c r="P150" s="12">
        <v>5553646.2871575998</v>
      </c>
      <c r="Q150" s="13">
        <f t="shared" si="16"/>
        <v>14248971.67678272</v>
      </c>
      <c r="R150" s="12">
        <v>707182.01042347087</v>
      </c>
      <c r="S150" s="12">
        <v>382971.45567349996</v>
      </c>
      <c r="T150" s="12">
        <v>1739709.8736022906</v>
      </c>
      <c r="U150" s="19">
        <v>2661147.7324984805</v>
      </c>
      <c r="V150" s="14">
        <f t="shared" si="17"/>
        <v>19739982.748980463</v>
      </c>
    </row>
    <row r="151" spans="1:22" ht="13.95" customHeight="1" x14ac:dyDescent="0.3">
      <c r="A151" s="5">
        <v>39114</v>
      </c>
      <c r="B151" s="11">
        <v>10564403.910256859</v>
      </c>
      <c r="C151" s="12">
        <v>7582.1303334296681</v>
      </c>
      <c r="D151" s="12">
        <v>-334425.57629795</v>
      </c>
      <c r="E151" s="12">
        <v>8640736.1824953184</v>
      </c>
      <c r="F151" s="12">
        <v>1064932.7140463998</v>
      </c>
      <c r="G151" s="13">
        <f t="shared" si="14"/>
        <v>9378825.4505771976</v>
      </c>
      <c r="H151" s="14">
        <f t="shared" si="15"/>
        <v>19943229.360834055</v>
      </c>
      <c r="I151" s="15">
        <v>3006042.8772860002</v>
      </c>
      <c r="J151" s="12">
        <v>534070.37287700002</v>
      </c>
      <c r="K151" s="16">
        <f t="shared" si="18"/>
        <v>2471972.5044090003</v>
      </c>
      <c r="L151" s="12">
        <v>3439507.5286491495</v>
      </c>
      <c r="M151" s="13">
        <f t="shared" si="19"/>
        <v>5911480.0330581497</v>
      </c>
      <c r="N151" s="17">
        <v>2937515.1918063601</v>
      </c>
      <c r="O151" s="18">
        <f t="shared" si="20"/>
        <v>8848995.224864509</v>
      </c>
      <c r="P151" s="12">
        <v>5569490.3567097997</v>
      </c>
      <c r="Q151" s="13">
        <f t="shared" si="16"/>
        <v>14418485.58157431</v>
      </c>
      <c r="R151" s="12">
        <v>788812.28735894046</v>
      </c>
      <c r="S151" s="12">
        <v>347576.80136119999</v>
      </c>
      <c r="T151" s="12">
        <v>1665576.5998745011</v>
      </c>
      <c r="U151" s="19">
        <v>2722778.0906651104</v>
      </c>
      <c r="V151" s="14">
        <f t="shared" si="17"/>
        <v>19943229.360834058</v>
      </c>
    </row>
    <row r="152" spans="1:22" ht="13.95" customHeight="1" x14ac:dyDescent="0.3">
      <c r="A152" s="5">
        <v>39142</v>
      </c>
      <c r="B152" s="11">
        <v>11159150.599935448</v>
      </c>
      <c r="C152" s="12">
        <v>-333667.77748946054</v>
      </c>
      <c r="D152" s="12">
        <v>-378803.56449573999</v>
      </c>
      <c r="E152" s="12">
        <v>8762795.517846508</v>
      </c>
      <c r="F152" s="12">
        <v>1066475.3227684998</v>
      </c>
      <c r="G152" s="13">
        <f t="shared" si="14"/>
        <v>9116799.4986298066</v>
      </c>
      <c r="H152" s="14">
        <f t="shared" si="15"/>
        <v>20275950.098565254</v>
      </c>
      <c r="I152" s="15">
        <v>3112858.2854590002</v>
      </c>
      <c r="J152" s="12">
        <v>467098.337092</v>
      </c>
      <c r="K152" s="16">
        <f t="shared" si="18"/>
        <v>2645759.9483670001</v>
      </c>
      <c r="L152" s="12">
        <v>3668121.0615507504</v>
      </c>
      <c r="M152" s="13">
        <f t="shared" si="19"/>
        <v>6313881.009917751</v>
      </c>
      <c r="N152" s="17">
        <v>3078951.6477290299</v>
      </c>
      <c r="O152" s="18">
        <f t="shared" si="20"/>
        <v>9392832.6576467808</v>
      </c>
      <c r="P152" s="12">
        <v>5579692.1039271001</v>
      </c>
      <c r="Q152" s="13">
        <f t="shared" si="16"/>
        <v>14972524.761573881</v>
      </c>
      <c r="R152" s="12">
        <v>818180.12681160052</v>
      </c>
      <c r="S152" s="12">
        <v>343583.58813299995</v>
      </c>
      <c r="T152" s="12">
        <v>1450328.2517013084</v>
      </c>
      <c r="U152" s="19">
        <v>2691333.3703454705</v>
      </c>
      <c r="V152" s="14">
        <f t="shared" si="17"/>
        <v>20275950.098565262</v>
      </c>
    </row>
    <row r="153" spans="1:22" ht="13.95" customHeight="1" x14ac:dyDescent="0.3">
      <c r="A153" s="5">
        <v>39173</v>
      </c>
      <c r="B153" s="11">
        <v>12056978.954544036</v>
      </c>
      <c r="C153" s="12">
        <v>-579827.87327072024</v>
      </c>
      <c r="D153" s="12">
        <v>-420209.5049862701</v>
      </c>
      <c r="E153" s="12">
        <v>8817883.2485516798</v>
      </c>
      <c r="F153" s="12">
        <v>1071200.3945225002</v>
      </c>
      <c r="G153" s="13">
        <f t="shared" si="14"/>
        <v>8889046.2648171894</v>
      </c>
      <c r="H153" s="14">
        <f t="shared" si="15"/>
        <v>20946025.219361223</v>
      </c>
      <c r="I153" s="15">
        <v>3198799.7574260002</v>
      </c>
      <c r="J153" s="12">
        <v>530176.08265</v>
      </c>
      <c r="K153" s="16">
        <f t="shared" si="18"/>
        <v>2668623.674776</v>
      </c>
      <c r="L153" s="12">
        <v>3761727.451733009</v>
      </c>
      <c r="M153" s="13">
        <f t="shared" si="19"/>
        <v>6430351.1265090089</v>
      </c>
      <c r="N153" s="17">
        <v>3132413.3909571301</v>
      </c>
      <c r="O153" s="18">
        <f t="shared" si="20"/>
        <v>9562764.517466139</v>
      </c>
      <c r="P153" s="12">
        <v>5804240.7547885003</v>
      </c>
      <c r="Q153" s="13">
        <f t="shared" si="16"/>
        <v>15367005.272254638</v>
      </c>
      <c r="R153" s="12">
        <v>739949.10845129995</v>
      </c>
      <c r="S153" s="12">
        <v>335332.56114359992</v>
      </c>
      <c r="T153" s="12">
        <v>1765745.4335994548</v>
      </c>
      <c r="U153" s="19">
        <v>2737992.8439122299</v>
      </c>
      <c r="V153" s="14">
        <f t="shared" si="17"/>
        <v>20946025.21936122</v>
      </c>
    </row>
    <row r="154" spans="1:22" ht="13.95" customHeight="1" x14ac:dyDescent="0.3">
      <c r="A154" s="5">
        <v>39203</v>
      </c>
      <c r="B154" s="11">
        <v>12307218.662153721</v>
      </c>
      <c r="C154" s="12">
        <v>-985464.37259816984</v>
      </c>
      <c r="D154" s="12">
        <v>-413508.72764513997</v>
      </c>
      <c r="E154" s="12">
        <v>8827908.1033438817</v>
      </c>
      <c r="F154" s="12">
        <v>1087312.3315772</v>
      </c>
      <c r="G154" s="13">
        <f t="shared" si="14"/>
        <v>8516247.3346777726</v>
      </c>
      <c r="H154" s="14">
        <f t="shared" si="15"/>
        <v>20823465.996831492</v>
      </c>
      <c r="I154" s="15">
        <v>3111271.2261299998</v>
      </c>
      <c r="J154" s="12">
        <v>490406.90714508994</v>
      </c>
      <c r="K154" s="16">
        <f t="shared" si="18"/>
        <v>2620864.3189849099</v>
      </c>
      <c r="L154" s="12">
        <v>3887098.3467344502</v>
      </c>
      <c r="M154" s="13">
        <f t="shared" si="19"/>
        <v>6507962.6657193601</v>
      </c>
      <c r="N154" s="17">
        <v>3215018.45881243</v>
      </c>
      <c r="O154" s="18">
        <f t="shared" si="20"/>
        <v>9722981.1245317906</v>
      </c>
      <c r="P154" s="12">
        <v>5784092.0739227999</v>
      </c>
      <c r="Q154" s="13">
        <f t="shared" si="16"/>
        <v>15507073.198454591</v>
      </c>
      <c r="R154" s="12">
        <v>754110.92287722952</v>
      </c>
      <c r="S154" s="12">
        <v>334520.97466339992</v>
      </c>
      <c r="T154" s="12">
        <v>1455551.195740758</v>
      </c>
      <c r="U154" s="19">
        <v>2772209.7050955105</v>
      </c>
      <c r="V154" s="14">
        <f t="shared" si="17"/>
        <v>20823465.996831488</v>
      </c>
    </row>
    <row r="155" spans="1:22" ht="13.95" customHeight="1" x14ac:dyDescent="0.3">
      <c r="A155" s="5">
        <v>39234</v>
      </c>
      <c r="B155" s="11">
        <v>12828399.103334187</v>
      </c>
      <c r="C155" s="12">
        <v>-1121367.0697951503</v>
      </c>
      <c r="D155" s="12">
        <v>-434161.11266217008</v>
      </c>
      <c r="E155" s="12">
        <v>9463121.2863843199</v>
      </c>
      <c r="F155" s="12">
        <v>1087804.7885775999</v>
      </c>
      <c r="G155" s="13">
        <f t="shared" si="14"/>
        <v>8995397.8925045989</v>
      </c>
      <c r="H155" s="14">
        <f t="shared" si="15"/>
        <v>21823796.995838784</v>
      </c>
      <c r="I155" s="15">
        <v>3219386.421511</v>
      </c>
      <c r="J155" s="12">
        <v>487904.03599208995</v>
      </c>
      <c r="K155" s="16">
        <f t="shared" si="18"/>
        <v>2731482.3855189099</v>
      </c>
      <c r="L155" s="12">
        <v>4130318.2801665096</v>
      </c>
      <c r="M155" s="13">
        <f t="shared" si="19"/>
        <v>6861800.665685419</v>
      </c>
      <c r="N155" s="17">
        <v>3318645.3206243897</v>
      </c>
      <c r="O155" s="18">
        <f t="shared" si="20"/>
        <v>10180445.986309808</v>
      </c>
      <c r="P155" s="12">
        <v>6061923.0531108007</v>
      </c>
      <c r="Q155" s="13">
        <f t="shared" si="16"/>
        <v>16242369.039420608</v>
      </c>
      <c r="R155" s="12">
        <v>653502.92459480057</v>
      </c>
      <c r="S155" s="12">
        <v>335865.57582539995</v>
      </c>
      <c r="T155" s="12">
        <v>1794068.5775434044</v>
      </c>
      <c r="U155" s="19">
        <v>2797990.87845458</v>
      </c>
      <c r="V155" s="14">
        <f t="shared" si="17"/>
        <v>21823796.995838795</v>
      </c>
    </row>
    <row r="156" spans="1:22" ht="13.95" customHeight="1" x14ac:dyDescent="0.3">
      <c r="A156" s="5">
        <v>39264</v>
      </c>
      <c r="B156" s="11">
        <v>12782196.893162468</v>
      </c>
      <c r="C156" s="12">
        <v>-1099155.8878915599</v>
      </c>
      <c r="D156" s="12">
        <v>-543276.6280976102</v>
      </c>
      <c r="E156" s="12">
        <v>9642958.0929089002</v>
      </c>
      <c r="F156" s="12">
        <v>1113661.7265109997</v>
      </c>
      <c r="G156" s="13">
        <f t="shared" si="14"/>
        <v>9114187.3034307305</v>
      </c>
      <c r="H156" s="14">
        <f t="shared" si="15"/>
        <v>21896384.196593199</v>
      </c>
      <c r="I156" s="15">
        <v>3318704.4478460001</v>
      </c>
      <c r="J156" s="12">
        <v>554129.23915509006</v>
      </c>
      <c r="K156" s="16">
        <f t="shared" si="18"/>
        <v>2764575.2086909101</v>
      </c>
      <c r="L156" s="12">
        <v>4045272.3693982395</v>
      </c>
      <c r="M156" s="13">
        <f t="shared" si="19"/>
        <v>6809847.5780891497</v>
      </c>
      <c r="N156" s="17">
        <v>3360973.9006860396</v>
      </c>
      <c r="O156" s="18">
        <f t="shared" si="20"/>
        <v>10170821.478775188</v>
      </c>
      <c r="P156" s="12">
        <v>6053349.8154039998</v>
      </c>
      <c r="Q156" s="13">
        <f t="shared" si="16"/>
        <v>16224171.294179188</v>
      </c>
      <c r="R156" s="12">
        <v>776723.9534313099</v>
      </c>
      <c r="S156" s="12">
        <v>335495.78855699999</v>
      </c>
      <c r="T156" s="12">
        <v>1693037.8930498753</v>
      </c>
      <c r="U156" s="19">
        <v>2866955.2673758203</v>
      </c>
      <c r="V156" s="14">
        <f t="shared" si="17"/>
        <v>21896384.196593195</v>
      </c>
    </row>
    <row r="157" spans="1:22" ht="13.95" customHeight="1" x14ac:dyDescent="0.3">
      <c r="A157" s="5">
        <v>39295</v>
      </c>
      <c r="B157" s="11">
        <v>12718883.145474084</v>
      </c>
      <c r="C157" s="12">
        <v>-1109494.3327739304</v>
      </c>
      <c r="D157" s="12">
        <v>-556068.54027095006</v>
      </c>
      <c r="E157" s="12">
        <v>10172264.47472783</v>
      </c>
      <c r="F157" s="12">
        <v>1128349.4286344</v>
      </c>
      <c r="G157" s="13">
        <f t="shared" si="14"/>
        <v>9635051.0303173494</v>
      </c>
      <c r="H157" s="14">
        <f t="shared" si="15"/>
        <v>22353934.175791435</v>
      </c>
      <c r="I157" s="15">
        <v>3314439.1214000001</v>
      </c>
      <c r="J157" s="12">
        <v>477576.89604109002</v>
      </c>
      <c r="K157" s="16">
        <f t="shared" si="18"/>
        <v>2836862.2253589099</v>
      </c>
      <c r="L157" s="12">
        <v>4204720.5531906495</v>
      </c>
      <c r="M157" s="13">
        <f t="shared" si="19"/>
        <v>7041582.7785495594</v>
      </c>
      <c r="N157" s="17">
        <v>3459983.15704225</v>
      </c>
      <c r="O157" s="18">
        <f t="shared" si="20"/>
        <v>10501565.935591809</v>
      </c>
      <c r="P157" s="12">
        <v>6137462.9315307001</v>
      </c>
      <c r="Q157" s="13">
        <f t="shared" si="16"/>
        <v>16639028.867122509</v>
      </c>
      <c r="R157" s="12">
        <v>759567.48179887014</v>
      </c>
      <c r="S157" s="12">
        <v>333827.1677468</v>
      </c>
      <c r="T157" s="12">
        <v>1671214.6061826125</v>
      </c>
      <c r="U157" s="19">
        <v>2950296.0529406411</v>
      </c>
      <c r="V157" s="14">
        <f t="shared" si="17"/>
        <v>22353934.175791431</v>
      </c>
    </row>
    <row r="158" spans="1:22" ht="13.95" customHeight="1" x14ac:dyDescent="0.3">
      <c r="A158" s="5">
        <v>39326</v>
      </c>
      <c r="B158" s="11">
        <v>12498679.860912278</v>
      </c>
      <c r="C158" s="12">
        <v>-1178337.2385387095</v>
      </c>
      <c r="D158" s="12">
        <v>-551166.22137781</v>
      </c>
      <c r="E158" s="12">
        <v>10704607.009137681</v>
      </c>
      <c r="F158" s="12">
        <v>1133429.6492305999</v>
      </c>
      <c r="G158" s="13">
        <f t="shared" si="14"/>
        <v>10108533.198451761</v>
      </c>
      <c r="H158" s="14">
        <f t="shared" si="15"/>
        <v>22607213.059364039</v>
      </c>
      <c r="I158" s="15">
        <v>3369764.9475690001</v>
      </c>
      <c r="J158" s="12">
        <v>487270.62977109</v>
      </c>
      <c r="K158" s="16">
        <f t="shared" si="18"/>
        <v>2882494.31779791</v>
      </c>
      <c r="L158" s="12">
        <v>4238627.4722295487</v>
      </c>
      <c r="M158" s="13">
        <f t="shared" si="19"/>
        <v>7121121.7900274582</v>
      </c>
      <c r="N158" s="17">
        <v>3572001.0456216699</v>
      </c>
      <c r="O158" s="18">
        <f t="shared" si="20"/>
        <v>10693122.835649129</v>
      </c>
      <c r="P158" s="12">
        <v>6165849.2038053991</v>
      </c>
      <c r="Q158" s="13">
        <f t="shared" si="16"/>
        <v>16858972.039454527</v>
      </c>
      <c r="R158" s="12">
        <v>833000.5629410902</v>
      </c>
      <c r="S158" s="12">
        <v>334643.74148860003</v>
      </c>
      <c r="T158" s="12">
        <v>1776379.5185531336</v>
      </c>
      <c r="U158" s="19">
        <v>2804217.1969266906</v>
      </c>
      <c r="V158" s="14">
        <f t="shared" si="17"/>
        <v>22607213.059364039</v>
      </c>
    </row>
    <row r="159" spans="1:22" ht="13.95" customHeight="1" x14ac:dyDescent="0.3">
      <c r="A159" s="5">
        <v>39356</v>
      </c>
      <c r="B159" s="11">
        <v>12367858.640810702</v>
      </c>
      <c r="C159" s="12">
        <v>-1446561.5467501096</v>
      </c>
      <c r="D159" s="12">
        <v>-635534.25104955002</v>
      </c>
      <c r="E159" s="12">
        <v>11052899.908280579</v>
      </c>
      <c r="F159" s="12">
        <v>1136566.032503</v>
      </c>
      <c r="G159" s="13">
        <f t="shared" si="14"/>
        <v>10107370.142983919</v>
      </c>
      <c r="H159" s="14">
        <f t="shared" si="15"/>
        <v>22475228.783794619</v>
      </c>
      <c r="I159" s="15">
        <v>3400276.0523870001</v>
      </c>
      <c r="J159" s="12">
        <v>543183.44392509002</v>
      </c>
      <c r="K159" s="16">
        <f t="shared" si="18"/>
        <v>2857092.6084619099</v>
      </c>
      <c r="L159" s="12">
        <v>4364244.7299415711</v>
      </c>
      <c r="M159" s="13">
        <f t="shared" si="19"/>
        <v>7221337.3384034811</v>
      </c>
      <c r="N159" s="17">
        <v>3517144.6471856898</v>
      </c>
      <c r="O159" s="18">
        <f t="shared" si="20"/>
        <v>10738481.985589171</v>
      </c>
      <c r="P159" s="12">
        <v>6255543.9523339998</v>
      </c>
      <c r="Q159" s="13">
        <f t="shared" si="16"/>
        <v>16994025.937923171</v>
      </c>
      <c r="R159" s="12">
        <v>771502.44900088967</v>
      </c>
      <c r="S159" s="12">
        <v>323543.44225839997</v>
      </c>
      <c r="T159" s="12">
        <v>1923922.084609183</v>
      </c>
      <c r="U159" s="19">
        <v>2462234.8700029808</v>
      </c>
      <c r="V159" s="14">
        <f t="shared" si="17"/>
        <v>22475228.783794627</v>
      </c>
    </row>
    <row r="160" spans="1:22" ht="13.95" customHeight="1" x14ac:dyDescent="0.3">
      <c r="A160" s="5">
        <v>39387</v>
      </c>
      <c r="B160" s="11">
        <v>12121744.003448451</v>
      </c>
      <c r="C160" s="12">
        <v>-1618924.3987283893</v>
      </c>
      <c r="D160" s="12">
        <v>-730743.32262354973</v>
      </c>
      <c r="E160" s="12">
        <v>11581193.957631201</v>
      </c>
      <c r="F160" s="12">
        <v>1133810.1066441999</v>
      </c>
      <c r="G160" s="13">
        <f t="shared" si="14"/>
        <v>10365336.342923461</v>
      </c>
      <c r="H160" s="14">
        <f t="shared" si="15"/>
        <v>22487080.346371911</v>
      </c>
      <c r="I160" s="15">
        <v>3531571.246458</v>
      </c>
      <c r="J160" s="12">
        <v>512330.57909009</v>
      </c>
      <c r="K160" s="16">
        <f t="shared" si="18"/>
        <v>3019240.66736791</v>
      </c>
      <c r="L160" s="12">
        <v>4533147.2025487097</v>
      </c>
      <c r="M160" s="13">
        <f t="shared" si="19"/>
        <v>7552387.8699166197</v>
      </c>
      <c r="N160" s="17">
        <v>3546792.2754186997</v>
      </c>
      <c r="O160" s="18">
        <f t="shared" si="20"/>
        <v>11099180.14533532</v>
      </c>
      <c r="P160" s="12">
        <v>6021971.9150313996</v>
      </c>
      <c r="Q160" s="13">
        <f t="shared" si="16"/>
        <v>17121152.06036672</v>
      </c>
      <c r="R160" s="12">
        <v>770403.35382810049</v>
      </c>
      <c r="S160" s="12">
        <v>324030.52937479998</v>
      </c>
      <c r="T160" s="12">
        <v>1919426.1589390216</v>
      </c>
      <c r="U160" s="19">
        <v>2352068.2438632702</v>
      </c>
      <c r="V160" s="14">
        <f t="shared" si="17"/>
        <v>22487080.346371915</v>
      </c>
    </row>
    <row r="161" spans="1:22" ht="13.95" customHeight="1" x14ac:dyDescent="0.3">
      <c r="A161" s="5">
        <v>39417</v>
      </c>
      <c r="B161" s="11">
        <v>12806149.534025747</v>
      </c>
      <c r="C161" s="12">
        <v>-1080033.3808820299</v>
      </c>
      <c r="D161" s="12">
        <v>-577619.92096058</v>
      </c>
      <c r="E161" s="12">
        <v>11564653.634870879</v>
      </c>
      <c r="F161" s="12">
        <v>1003559.4341885</v>
      </c>
      <c r="G161" s="13">
        <f t="shared" si="14"/>
        <v>10910559.76721677</v>
      </c>
      <c r="H161" s="14">
        <f t="shared" si="15"/>
        <v>23716709.301242515</v>
      </c>
      <c r="I161" s="15">
        <v>4326096.2267460003</v>
      </c>
      <c r="J161" s="12">
        <v>561713.18156109005</v>
      </c>
      <c r="K161" s="16">
        <f t="shared" si="18"/>
        <v>3764383.0451849103</v>
      </c>
      <c r="L161" s="12">
        <v>4810216.4815676408</v>
      </c>
      <c r="M161" s="13">
        <f t="shared" si="19"/>
        <v>8574599.5267525502</v>
      </c>
      <c r="N161" s="17">
        <v>3660288.6145931999</v>
      </c>
      <c r="O161" s="18">
        <f t="shared" si="20"/>
        <v>12234888.141345751</v>
      </c>
      <c r="P161" s="12">
        <v>5775998.160972001</v>
      </c>
      <c r="Q161" s="13">
        <f t="shared" si="16"/>
        <v>18010886.302317753</v>
      </c>
      <c r="R161" s="12">
        <v>877412.25949751982</v>
      </c>
      <c r="S161" s="12">
        <v>325289.73502299993</v>
      </c>
      <c r="T161" s="12">
        <v>1916729.9045148699</v>
      </c>
      <c r="U161" s="19">
        <v>2586391.0998893809</v>
      </c>
      <c r="V161" s="14">
        <f t="shared" si="17"/>
        <v>23716709.301242523</v>
      </c>
    </row>
    <row r="162" spans="1:22" ht="13.95" customHeight="1" x14ac:dyDescent="0.3">
      <c r="A162" s="5">
        <v>39448</v>
      </c>
      <c r="B162" s="11">
        <v>12694505.798046829</v>
      </c>
      <c r="C162" s="12">
        <v>-1258166.2355377804</v>
      </c>
      <c r="D162" s="12">
        <v>-679757.30527850008</v>
      </c>
      <c r="E162" s="12">
        <v>12089627.453807894</v>
      </c>
      <c r="F162" s="12">
        <v>998755.09689339972</v>
      </c>
      <c r="G162" s="13">
        <f t="shared" si="14"/>
        <v>11150459.009885013</v>
      </c>
      <c r="H162" s="14">
        <f t="shared" si="15"/>
        <v>23844964.80793184</v>
      </c>
      <c r="I162" s="15">
        <v>3939049.3355970001</v>
      </c>
      <c r="J162" s="12">
        <v>754160.52429409011</v>
      </c>
      <c r="K162" s="16">
        <f t="shared" si="18"/>
        <v>3184888.8113029101</v>
      </c>
      <c r="L162" s="12">
        <v>5085791.2631016811</v>
      </c>
      <c r="M162" s="13">
        <f t="shared" si="19"/>
        <v>8270680.0744045917</v>
      </c>
      <c r="N162" s="17">
        <v>3858808.1508883694</v>
      </c>
      <c r="O162" s="18">
        <f t="shared" si="20"/>
        <v>12129488.225292962</v>
      </c>
      <c r="P162" s="12">
        <v>6124928.89716841</v>
      </c>
      <c r="Q162" s="13">
        <f t="shared" si="16"/>
        <v>18254417.122461371</v>
      </c>
      <c r="R162" s="12">
        <v>814687.19410501048</v>
      </c>
      <c r="S162" s="12">
        <v>322777.6159796</v>
      </c>
      <c r="T162" s="12">
        <v>1933376.7334874317</v>
      </c>
      <c r="U162" s="19">
        <v>2519706.1418984295</v>
      </c>
      <c r="V162" s="14">
        <f t="shared" si="17"/>
        <v>23844964.807931844</v>
      </c>
    </row>
    <row r="163" spans="1:22" ht="13.95" customHeight="1" x14ac:dyDescent="0.3">
      <c r="A163" s="5">
        <v>39479</v>
      </c>
      <c r="B163" s="11">
        <v>12859148.000547068</v>
      </c>
      <c r="C163" s="12">
        <v>-1284706.3315939093</v>
      </c>
      <c r="D163" s="12">
        <v>-580426.94001120003</v>
      </c>
      <c r="E163" s="12">
        <v>12434639.373944189</v>
      </c>
      <c r="F163" s="12">
        <v>999125.16251599998</v>
      </c>
      <c r="G163" s="13">
        <f t="shared" si="14"/>
        <v>11568631.264855079</v>
      </c>
      <c r="H163" s="14">
        <f t="shared" si="15"/>
        <v>24427779.265402146</v>
      </c>
      <c r="I163" s="15">
        <v>3928842.2871699999</v>
      </c>
      <c r="J163" s="12">
        <v>622618.88300208992</v>
      </c>
      <c r="K163" s="16">
        <f t="shared" si="18"/>
        <v>3306223.4041679101</v>
      </c>
      <c r="L163" s="12">
        <v>5115754.4595253794</v>
      </c>
      <c r="M163" s="13">
        <f t="shared" si="19"/>
        <v>8421977.8636932895</v>
      </c>
      <c r="N163" s="17">
        <v>3977382.2521205903</v>
      </c>
      <c r="O163" s="18">
        <f t="shared" si="20"/>
        <v>12399360.115813879</v>
      </c>
      <c r="P163" s="12">
        <v>6467674.2982794</v>
      </c>
      <c r="Q163" s="13">
        <f t="shared" si="16"/>
        <v>18867034.414093278</v>
      </c>
      <c r="R163" s="12">
        <v>827575.78790880949</v>
      </c>
      <c r="S163" s="12">
        <v>320699.45033899997</v>
      </c>
      <c r="T163" s="12">
        <v>2064294.7675221665</v>
      </c>
      <c r="U163" s="19">
        <v>2348174.8455388895</v>
      </c>
      <c r="V163" s="14">
        <f t="shared" si="17"/>
        <v>24427779.265402146</v>
      </c>
    </row>
    <row r="164" spans="1:22" ht="13.95" customHeight="1" x14ac:dyDescent="0.3">
      <c r="A164" s="5">
        <v>39508</v>
      </c>
      <c r="B164" s="11">
        <v>13327712.5762632</v>
      </c>
      <c r="C164" s="12">
        <v>-1348162.9754646192</v>
      </c>
      <c r="D164" s="12">
        <v>-605249.8861888299</v>
      </c>
      <c r="E164" s="12">
        <v>12705623.324070213</v>
      </c>
      <c r="F164" s="12">
        <v>997175.50870579993</v>
      </c>
      <c r="G164" s="13">
        <f t="shared" si="14"/>
        <v>11749385.971122565</v>
      </c>
      <c r="H164" s="14">
        <f t="shared" si="15"/>
        <v>25077098.547385767</v>
      </c>
      <c r="I164" s="15">
        <v>4168147.4337569997</v>
      </c>
      <c r="J164" s="12">
        <v>651149.54799469002</v>
      </c>
      <c r="K164" s="16">
        <f t="shared" si="18"/>
        <v>3516997.8857623097</v>
      </c>
      <c r="L164" s="12">
        <v>5278055.7739065196</v>
      </c>
      <c r="M164" s="13">
        <f t="shared" si="19"/>
        <v>8795053.6596688293</v>
      </c>
      <c r="N164" s="17">
        <v>4087189.1920106001</v>
      </c>
      <c r="O164" s="18">
        <f t="shared" si="20"/>
        <v>12882242.851679429</v>
      </c>
      <c r="P164" s="12">
        <v>7029252.0260160202</v>
      </c>
      <c r="Q164" s="13">
        <f t="shared" si="16"/>
        <v>19911494.877695449</v>
      </c>
      <c r="R164" s="12">
        <v>875032.36546357023</v>
      </c>
      <c r="S164" s="12">
        <v>242031.32963139995</v>
      </c>
      <c r="T164" s="12">
        <v>2058832.5457674782</v>
      </c>
      <c r="U164" s="19">
        <v>1989707.4288278604</v>
      </c>
      <c r="V164" s="14">
        <f t="shared" si="17"/>
        <v>25077098.547385756</v>
      </c>
    </row>
    <row r="165" spans="1:22" ht="13.95" customHeight="1" x14ac:dyDescent="0.3">
      <c r="A165" s="5">
        <v>39539</v>
      </c>
      <c r="B165" s="11">
        <v>13364278.130573604</v>
      </c>
      <c r="C165" s="12">
        <v>-1545075.6860832707</v>
      </c>
      <c r="D165" s="12">
        <v>-612040.20357411006</v>
      </c>
      <c r="E165" s="12">
        <v>12825286.376126461</v>
      </c>
      <c r="F165" s="12">
        <v>1032783.3266029998</v>
      </c>
      <c r="G165" s="13">
        <f t="shared" si="14"/>
        <v>11700953.813072078</v>
      </c>
      <c r="H165" s="14">
        <f t="shared" si="15"/>
        <v>25065231.943645682</v>
      </c>
      <c r="I165" s="15">
        <v>4325096.4806120005</v>
      </c>
      <c r="J165" s="12">
        <v>590054.27822268987</v>
      </c>
      <c r="K165" s="16">
        <f t="shared" si="18"/>
        <v>3735042.2023893106</v>
      </c>
      <c r="L165" s="12">
        <v>5553527.3817628408</v>
      </c>
      <c r="M165" s="13">
        <f t="shared" si="19"/>
        <v>9288569.5841521509</v>
      </c>
      <c r="N165" s="17">
        <v>4384778.7060732096</v>
      </c>
      <c r="O165" s="18">
        <f t="shared" si="20"/>
        <v>13673348.290225361</v>
      </c>
      <c r="P165" s="12">
        <v>6805579.0887578987</v>
      </c>
      <c r="Q165" s="13">
        <f t="shared" si="16"/>
        <v>20478927.378983259</v>
      </c>
      <c r="R165" s="12">
        <v>978415.45854261075</v>
      </c>
      <c r="S165" s="12">
        <v>231529.18050999998</v>
      </c>
      <c r="T165" s="12">
        <v>2192592.5839262106</v>
      </c>
      <c r="U165" s="19">
        <v>1183767.3416836001</v>
      </c>
      <c r="V165" s="14">
        <f t="shared" si="17"/>
        <v>25065231.943645682</v>
      </c>
    </row>
    <row r="166" spans="1:22" ht="13.95" customHeight="1" x14ac:dyDescent="0.3">
      <c r="A166" s="5">
        <v>39569</v>
      </c>
      <c r="B166" s="11">
        <v>13860201.695756208</v>
      </c>
      <c r="C166" s="12">
        <v>-1879174.4515495002</v>
      </c>
      <c r="D166" s="12">
        <v>-673464.23369953001</v>
      </c>
      <c r="E166" s="12">
        <v>13203308.01678738</v>
      </c>
      <c r="F166" s="12">
        <v>1018778.2758273</v>
      </c>
      <c r="G166" s="13">
        <f t="shared" si="14"/>
        <v>11669447.607365649</v>
      </c>
      <c r="H166" s="14">
        <f t="shared" si="15"/>
        <v>25529649.303121857</v>
      </c>
      <c r="I166" s="15">
        <v>4319559.5587550001</v>
      </c>
      <c r="J166" s="12">
        <v>679650.88317508996</v>
      </c>
      <c r="K166" s="16">
        <f t="shared" si="18"/>
        <v>3639908.6755799102</v>
      </c>
      <c r="L166" s="12">
        <v>5774474.6485892292</v>
      </c>
      <c r="M166" s="13">
        <f t="shared" si="19"/>
        <v>9414383.3241691403</v>
      </c>
      <c r="N166" s="17">
        <v>4571848.5938135199</v>
      </c>
      <c r="O166" s="18">
        <f t="shared" si="20"/>
        <v>13986231.91798266</v>
      </c>
      <c r="P166" s="12">
        <v>6788044.3898175005</v>
      </c>
      <c r="Q166" s="13">
        <f t="shared" si="16"/>
        <v>20774276.307800159</v>
      </c>
      <c r="R166" s="12">
        <v>1141377.4093126496</v>
      </c>
      <c r="S166" s="12">
        <v>231568.81012479996</v>
      </c>
      <c r="T166" s="12">
        <v>2271960.63408081</v>
      </c>
      <c r="U166" s="19">
        <v>1110466.1418034299</v>
      </c>
      <c r="V166" s="14">
        <f t="shared" si="17"/>
        <v>25529649.303121846</v>
      </c>
    </row>
    <row r="167" spans="1:22" ht="13.95" customHeight="1" x14ac:dyDescent="0.3">
      <c r="A167" s="5">
        <v>39600</v>
      </c>
      <c r="B167" s="11">
        <v>13718699.001664262</v>
      </c>
      <c r="C167" s="12">
        <v>-1975074.6584467194</v>
      </c>
      <c r="D167" s="12">
        <v>-586592.56421948993</v>
      </c>
      <c r="E167" s="12">
        <v>13302030.322810702</v>
      </c>
      <c r="F167" s="12">
        <v>1009896.3982465002</v>
      </c>
      <c r="G167" s="13">
        <f t="shared" si="14"/>
        <v>11750259.498390993</v>
      </c>
      <c r="H167" s="14">
        <f t="shared" si="15"/>
        <v>25468958.500055254</v>
      </c>
      <c r="I167" s="15">
        <v>4385111.1084279995</v>
      </c>
      <c r="J167" s="12">
        <v>741370.68010108988</v>
      </c>
      <c r="K167" s="16">
        <f t="shared" si="18"/>
        <v>3643740.4283269094</v>
      </c>
      <c r="L167" s="12">
        <v>5813575.2997256294</v>
      </c>
      <c r="M167" s="13">
        <f t="shared" si="19"/>
        <v>9457315.7280525379</v>
      </c>
      <c r="N167" s="17">
        <v>4644470.2289515994</v>
      </c>
      <c r="O167" s="18">
        <f t="shared" si="20"/>
        <v>14101785.957004137</v>
      </c>
      <c r="P167" s="12">
        <v>6348645.4597605001</v>
      </c>
      <c r="Q167" s="13">
        <f t="shared" si="16"/>
        <v>20450431.416764639</v>
      </c>
      <c r="R167" s="12">
        <v>1235313.4979478496</v>
      </c>
      <c r="S167" s="12">
        <v>165863.37470699998</v>
      </c>
      <c r="T167" s="12">
        <v>2715723.5346250841</v>
      </c>
      <c r="U167" s="19">
        <v>901626.67601068015</v>
      </c>
      <c r="V167" s="14">
        <f t="shared" si="17"/>
        <v>25468958.50005525</v>
      </c>
    </row>
    <row r="168" spans="1:22" ht="13.95" customHeight="1" x14ac:dyDescent="0.3">
      <c r="A168" s="5">
        <v>39630</v>
      </c>
      <c r="B168" s="11">
        <v>13814996.577294722</v>
      </c>
      <c r="C168" s="12">
        <v>-2095183.5183406798</v>
      </c>
      <c r="D168" s="12">
        <v>-626473.6518039701</v>
      </c>
      <c r="E168" s="12">
        <v>13754241.876244567</v>
      </c>
      <c r="F168" s="12">
        <v>1073872.4787853002</v>
      </c>
      <c r="G168" s="13">
        <f t="shared" si="14"/>
        <v>12106457.184885217</v>
      </c>
      <c r="H168" s="14">
        <f t="shared" si="15"/>
        <v>25921453.762179941</v>
      </c>
      <c r="I168" s="15">
        <v>4342243.8724199999</v>
      </c>
      <c r="J168" s="12">
        <v>704540.4849550901</v>
      </c>
      <c r="K168" s="16">
        <f t="shared" si="18"/>
        <v>3637703.3874649098</v>
      </c>
      <c r="L168" s="12">
        <v>6063072.2644559294</v>
      </c>
      <c r="M168" s="13">
        <f t="shared" si="19"/>
        <v>9700775.6519208401</v>
      </c>
      <c r="N168" s="17">
        <v>4641889.4509882601</v>
      </c>
      <c r="O168" s="18">
        <f t="shared" si="20"/>
        <v>14342665.102909099</v>
      </c>
      <c r="P168" s="12">
        <v>6439564.3930028006</v>
      </c>
      <c r="Q168" s="13">
        <f t="shared" si="16"/>
        <v>20782229.4959119</v>
      </c>
      <c r="R168" s="12">
        <v>1222254.8451705596</v>
      </c>
      <c r="S168" s="12">
        <v>160991.69049420001</v>
      </c>
      <c r="T168" s="12">
        <v>2665116.2424023724</v>
      </c>
      <c r="U168" s="19">
        <v>1090861.4882009097</v>
      </c>
      <c r="V168" s="14">
        <f t="shared" si="17"/>
        <v>25921453.762179941</v>
      </c>
    </row>
    <row r="169" spans="1:22" ht="13.95" customHeight="1" x14ac:dyDescent="0.3">
      <c r="A169" s="5">
        <v>39661</v>
      </c>
      <c r="B169" s="11">
        <v>13488140.078531684</v>
      </c>
      <c r="C169" s="12">
        <v>-2345655.7796678501</v>
      </c>
      <c r="D169" s="12">
        <v>-702669.07301285001</v>
      </c>
      <c r="E169" s="12">
        <v>14146422.401615819</v>
      </c>
      <c r="F169" s="12">
        <v>1045120.4350161999</v>
      </c>
      <c r="G169" s="13">
        <f t="shared" si="14"/>
        <v>12143217.983951319</v>
      </c>
      <c r="H169" s="14">
        <f t="shared" si="15"/>
        <v>25631358.062483005</v>
      </c>
      <c r="I169" s="15">
        <v>4346344.5868119998</v>
      </c>
      <c r="J169" s="12">
        <v>689663.43213923008</v>
      </c>
      <c r="K169" s="16">
        <f t="shared" si="18"/>
        <v>3656681.1546727698</v>
      </c>
      <c r="L169" s="12">
        <v>5975213.0787233207</v>
      </c>
      <c r="M169" s="13">
        <f t="shared" si="19"/>
        <v>9631894.2333960906</v>
      </c>
      <c r="N169" s="17">
        <v>4784915.7939759502</v>
      </c>
      <c r="O169" s="18">
        <f t="shared" si="20"/>
        <v>14416810.02737204</v>
      </c>
      <c r="P169" s="12">
        <v>6309928.0988090998</v>
      </c>
      <c r="Q169" s="13">
        <f t="shared" si="16"/>
        <v>20726738.126181141</v>
      </c>
      <c r="R169" s="12">
        <v>1112764.6964413808</v>
      </c>
      <c r="S169" s="12">
        <v>160626.04314239998</v>
      </c>
      <c r="T169" s="12">
        <v>2613653.9623820493</v>
      </c>
      <c r="U169" s="19">
        <v>1017575.2343360404</v>
      </c>
      <c r="V169" s="14">
        <f t="shared" si="17"/>
        <v>25631358.062483013</v>
      </c>
    </row>
    <row r="170" spans="1:22" ht="13.95" customHeight="1" x14ac:dyDescent="0.3">
      <c r="A170" s="5">
        <v>39692</v>
      </c>
      <c r="B170" s="11">
        <v>12886937.296542916</v>
      </c>
      <c r="C170" s="12">
        <v>-2643867.3867865396</v>
      </c>
      <c r="D170" s="12">
        <v>-733494.84722811007</v>
      </c>
      <c r="E170" s="12">
        <v>14920779.470384143</v>
      </c>
      <c r="F170" s="12">
        <v>1040298.4145547003</v>
      </c>
      <c r="G170" s="13">
        <f t="shared" si="14"/>
        <v>12583715.650924195</v>
      </c>
      <c r="H170" s="14">
        <f t="shared" si="15"/>
        <v>25470652.947467111</v>
      </c>
      <c r="I170" s="15">
        <v>4269951.2177959997</v>
      </c>
      <c r="J170" s="12">
        <v>736760.51717509003</v>
      </c>
      <c r="K170" s="16">
        <f t="shared" si="18"/>
        <v>3533190.7006209097</v>
      </c>
      <c r="L170" s="12">
        <v>5629642.1956862807</v>
      </c>
      <c r="M170" s="13">
        <f t="shared" si="19"/>
        <v>9162832.8963071909</v>
      </c>
      <c r="N170" s="17">
        <v>4882777.1741858004</v>
      </c>
      <c r="O170" s="18">
        <f t="shared" si="20"/>
        <v>14045610.07049299</v>
      </c>
      <c r="P170" s="12">
        <v>6486283.0576431006</v>
      </c>
      <c r="Q170" s="13">
        <f t="shared" si="16"/>
        <v>20531893.128136091</v>
      </c>
      <c r="R170" s="12">
        <v>1071721.6931564799</v>
      </c>
      <c r="S170" s="12">
        <v>160477.6612952</v>
      </c>
      <c r="T170" s="12">
        <v>2636520.2127130139</v>
      </c>
      <c r="U170" s="19">
        <v>1070040.2521663208</v>
      </c>
      <c r="V170" s="14">
        <f t="shared" si="17"/>
        <v>25470652.947467107</v>
      </c>
    </row>
    <row r="171" spans="1:22" ht="13.95" customHeight="1" x14ac:dyDescent="0.3">
      <c r="A171" s="5">
        <v>39722</v>
      </c>
      <c r="B171" s="11">
        <v>14077221.43330794</v>
      </c>
      <c r="C171" s="12">
        <v>-2748857.5006972998</v>
      </c>
      <c r="D171" s="12">
        <v>-743400.80548941996</v>
      </c>
      <c r="E171" s="12">
        <v>15923884.466310106</v>
      </c>
      <c r="F171" s="12">
        <v>1028519.4423100001</v>
      </c>
      <c r="G171" s="13">
        <f t="shared" si="14"/>
        <v>13460145.602433385</v>
      </c>
      <c r="H171" s="14">
        <f t="shared" si="15"/>
        <v>27537367.035741325</v>
      </c>
      <c r="I171" s="15">
        <v>4296607.0218369998</v>
      </c>
      <c r="J171" s="12">
        <v>761677.66154622997</v>
      </c>
      <c r="K171" s="16">
        <f t="shared" si="18"/>
        <v>3534929.36029077</v>
      </c>
      <c r="L171" s="12">
        <v>5181014.63940161</v>
      </c>
      <c r="M171" s="13">
        <f t="shared" si="19"/>
        <v>8715943.9996923804</v>
      </c>
      <c r="N171" s="17">
        <v>4830918.44473607</v>
      </c>
      <c r="O171" s="18">
        <f t="shared" si="20"/>
        <v>13546862.444428451</v>
      </c>
      <c r="P171" s="12">
        <v>7589990.9459089991</v>
      </c>
      <c r="Q171" s="13">
        <f t="shared" si="16"/>
        <v>21136853.390337452</v>
      </c>
      <c r="R171" s="12">
        <v>1019221.0036805004</v>
      </c>
      <c r="S171" s="12">
        <v>165002.50304400001</v>
      </c>
      <c r="T171" s="12">
        <v>2536797.5361763099</v>
      </c>
      <c r="U171" s="19">
        <v>2679492.6025030706</v>
      </c>
      <c r="V171" s="14">
        <f t="shared" si="17"/>
        <v>27537367.035741337</v>
      </c>
    </row>
    <row r="172" spans="1:22" ht="13.95" customHeight="1" x14ac:dyDescent="0.3">
      <c r="A172" s="5">
        <v>39753</v>
      </c>
      <c r="B172" s="11">
        <v>14852060.569286641</v>
      </c>
      <c r="C172" s="12">
        <v>-3098892.031013371</v>
      </c>
      <c r="D172" s="12">
        <v>-736294.74143592012</v>
      </c>
      <c r="E172" s="12">
        <v>16449965.26813853</v>
      </c>
      <c r="F172" s="12">
        <v>1024214.7835228001</v>
      </c>
      <c r="G172" s="13">
        <f t="shared" si="14"/>
        <v>13638993.279212039</v>
      </c>
      <c r="H172" s="14">
        <f t="shared" si="15"/>
        <v>28491053.84849868</v>
      </c>
      <c r="I172" s="15">
        <v>4264150.8451129999</v>
      </c>
      <c r="J172" s="12">
        <v>808761.52548423002</v>
      </c>
      <c r="K172" s="16">
        <f t="shared" si="18"/>
        <v>3455389.31962877</v>
      </c>
      <c r="L172" s="12">
        <v>5144710.0860314602</v>
      </c>
      <c r="M172" s="13">
        <f t="shared" si="19"/>
        <v>8600099.4056602307</v>
      </c>
      <c r="N172" s="17">
        <v>4892668.9344526101</v>
      </c>
      <c r="O172" s="18">
        <f t="shared" si="20"/>
        <v>13492768.340112841</v>
      </c>
      <c r="P172" s="12">
        <v>7893806.1188697992</v>
      </c>
      <c r="Q172" s="13">
        <f t="shared" si="16"/>
        <v>21386574.458982639</v>
      </c>
      <c r="R172" s="12">
        <v>1029729.2666567003</v>
      </c>
      <c r="S172" s="12">
        <v>166358.4336208</v>
      </c>
      <c r="T172" s="12">
        <v>2481964.7318151128</v>
      </c>
      <c r="U172" s="19">
        <v>3426426.9574234206</v>
      </c>
      <c r="V172" s="14">
        <f t="shared" si="17"/>
        <v>28491053.848498672</v>
      </c>
    </row>
    <row r="173" spans="1:22" ht="13.95" customHeight="1" x14ac:dyDescent="0.3">
      <c r="A173" s="5">
        <v>39783</v>
      </c>
      <c r="B173" s="11">
        <v>15685401.15290791</v>
      </c>
      <c r="C173" s="12">
        <v>-2590201.5407332997</v>
      </c>
      <c r="D173" s="12">
        <v>-724896.24447511998</v>
      </c>
      <c r="E173" s="12">
        <v>16853088.496901967</v>
      </c>
      <c r="F173" s="12">
        <v>1000416.2261098999</v>
      </c>
      <c r="G173" s="13">
        <f t="shared" si="14"/>
        <v>14538406.937803447</v>
      </c>
      <c r="H173" s="14">
        <f t="shared" si="15"/>
        <v>30223808.090711355</v>
      </c>
      <c r="I173" s="15">
        <v>4973923.3604340004</v>
      </c>
      <c r="J173" s="12">
        <v>976781.30412872997</v>
      </c>
      <c r="K173" s="16">
        <f t="shared" si="18"/>
        <v>3997142.0563052706</v>
      </c>
      <c r="L173" s="12">
        <v>5521441.3902230002</v>
      </c>
      <c r="M173" s="13">
        <f t="shared" si="19"/>
        <v>9518583.4465282708</v>
      </c>
      <c r="N173" s="17">
        <v>5075184.5774154607</v>
      </c>
      <c r="O173" s="18">
        <f t="shared" si="20"/>
        <v>14593768.023943732</v>
      </c>
      <c r="P173" s="12">
        <v>8117968.4477311987</v>
      </c>
      <c r="Q173" s="13">
        <f t="shared" si="16"/>
        <v>22711736.47167493</v>
      </c>
      <c r="R173" s="12">
        <v>987556.86273592967</v>
      </c>
      <c r="S173" s="12">
        <v>167641.91130800001</v>
      </c>
      <c r="T173" s="12">
        <v>2602555.1631703088</v>
      </c>
      <c r="U173" s="19">
        <v>3754317.6818221896</v>
      </c>
      <c r="V173" s="14">
        <f t="shared" si="17"/>
        <v>30223808.090711359</v>
      </c>
    </row>
    <row r="174" spans="1:22" ht="13.95" customHeight="1" x14ac:dyDescent="0.3">
      <c r="A174" s="5">
        <v>39814</v>
      </c>
      <c r="B174" s="11">
        <v>16022794.136023475</v>
      </c>
      <c r="C174" s="12">
        <v>-2940834.6529510189</v>
      </c>
      <c r="D174" s="12">
        <v>-796163.10982923012</v>
      </c>
      <c r="E174" s="12">
        <v>16948825.558396928</v>
      </c>
      <c r="F174" s="12">
        <v>754705.20923700009</v>
      </c>
      <c r="G174" s="13">
        <f t="shared" si="14"/>
        <v>13966533.004853679</v>
      </c>
      <c r="H174" s="14">
        <f t="shared" si="15"/>
        <v>29989327.140877154</v>
      </c>
      <c r="I174" s="15">
        <v>4425462.4946499998</v>
      </c>
      <c r="J174" s="12">
        <v>997293.25613759004</v>
      </c>
      <c r="K174" s="16">
        <f t="shared" si="18"/>
        <v>3428169.2385124099</v>
      </c>
      <c r="L174" s="12">
        <v>5551356.8399354108</v>
      </c>
      <c r="M174" s="13">
        <f t="shared" si="19"/>
        <v>8979526.0784478206</v>
      </c>
      <c r="N174" s="17">
        <v>5069308.3414617199</v>
      </c>
      <c r="O174" s="18">
        <f t="shared" si="20"/>
        <v>14048834.419909541</v>
      </c>
      <c r="P174" s="12">
        <v>8342005.6932739979</v>
      </c>
      <c r="Q174" s="13">
        <f t="shared" si="16"/>
        <v>22390840.113183539</v>
      </c>
      <c r="R174" s="12">
        <v>940917.47454049997</v>
      </c>
      <c r="S174" s="12">
        <v>167993.387759</v>
      </c>
      <c r="T174" s="12">
        <v>2484479.7695585219</v>
      </c>
      <c r="U174" s="19">
        <v>4005096.3958355896</v>
      </c>
      <c r="V174" s="14">
        <f t="shared" si="17"/>
        <v>29989327.14087715</v>
      </c>
    </row>
    <row r="175" spans="1:22" ht="13.95" customHeight="1" x14ac:dyDescent="0.3">
      <c r="A175" s="5">
        <v>39845</v>
      </c>
      <c r="B175" s="11">
        <v>16229575.74213806</v>
      </c>
      <c r="C175" s="12">
        <v>-2598444.7914494709</v>
      </c>
      <c r="D175" s="12">
        <v>-948970.2916381699</v>
      </c>
      <c r="E175" s="12">
        <v>17058425.171936791</v>
      </c>
      <c r="F175" s="12">
        <v>750868.8226848999</v>
      </c>
      <c r="G175" s="13">
        <f t="shared" si="14"/>
        <v>14261878.911534049</v>
      </c>
      <c r="H175" s="14">
        <f t="shared" si="15"/>
        <v>30491454.653672107</v>
      </c>
      <c r="I175" s="15">
        <v>4218220.6748369997</v>
      </c>
      <c r="J175" s="12">
        <v>811363.48005023005</v>
      </c>
      <c r="K175" s="16">
        <f t="shared" si="18"/>
        <v>3406857.1947867698</v>
      </c>
      <c r="L175" s="12">
        <v>5463416.9318274204</v>
      </c>
      <c r="M175" s="13">
        <f t="shared" si="19"/>
        <v>8870274.1266141906</v>
      </c>
      <c r="N175" s="17">
        <v>5145126.7114642998</v>
      </c>
      <c r="O175" s="18">
        <f t="shared" si="20"/>
        <v>14015400.838078491</v>
      </c>
      <c r="P175" s="12">
        <v>8631445.2251992989</v>
      </c>
      <c r="Q175" s="13">
        <f t="shared" si="16"/>
        <v>22646846.063277788</v>
      </c>
      <c r="R175" s="12">
        <v>1006475.1031584998</v>
      </c>
      <c r="S175" s="12">
        <v>167094.68046100001</v>
      </c>
      <c r="T175" s="12">
        <v>2523409.3419868373</v>
      </c>
      <c r="U175" s="19">
        <v>4147629.4647879894</v>
      </c>
      <c r="V175" s="14">
        <f t="shared" si="17"/>
        <v>30491454.653672118</v>
      </c>
    </row>
    <row r="176" spans="1:22" ht="13.95" customHeight="1" x14ac:dyDescent="0.3">
      <c r="A176" s="5">
        <v>39873</v>
      </c>
      <c r="B176" s="11">
        <v>16912924.321591098</v>
      </c>
      <c r="C176" s="12">
        <v>-2739035.2157058897</v>
      </c>
      <c r="D176" s="12">
        <v>-1009524.1549090999</v>
      </c>
      <c r="E176" s="12">
        <v>17010585.65628238</v>
      </c>
      <c r="F176" s="12">
        <v>804199.38571200019</v>
      </c>
      <c r="G176" s="13">
        <f t="shared" si="14"/>
        <v>14066225.671379389</v>
      </c>
      <c r="H176" s="14">
        <f t="shared" si="15"/>
        <v>30979149.992970489</v>
      </c>
      <c r="I176" s="15">
        <v>4223860.7548829997</v>
      </c>
      <c r="J176" s="12">
        <v>871514.59882823005</v>
      </c>
      <c r="K176" s="16">
        <f t="shared" si="18"/>
        <v>3352346.1560547696</v>
      </c>
      <c r="L176" s="12">
        <v>5499367.3839977793</v>
      </c>
      <c r="M176" s="13">
        <f t="shared" si="19"/>
        <v>8851713.5400525481</v>
      </c>
      <c r="N176" s="17">
        <v>5074173.9413045002</v>
      </c>
      <c r="O176" s="18">
        <f t="shared" si="20"/>
        <v>13925887.481357049</v>
      </c>
      <c r="P176" s="12">
        <v>8904892.8924659993</v>
      </c>
      <c r="Q176" s="13">
        <f t="shared" si="16"/>
        <v>22830780.373823047</v>
      </c>
      <c r="R176" s="12">
        <v>1010317.6154145</v>
      </c>
      <c r="S176" s="12">
        <v>166939.10116799999</v>
      </c>
      <c r="T176" s="12">
        <v>2784121.9230026565</v>
      </c>
      <c r="U176" s="19">
        <v>4186990.9795622802</v>
      </c>
      <c r="V176" s="14">
        <f t="shared" si="17"/>
        <v>30979149.992970482</v>
      </c>
    </row>
    <row r="177" spans="1:22" ht="13.95" customHeight="1" x14ac:dyDescent="0.3">
      <c r="A177" s="5">
        <v>39904</v>
      </c>
      <c r="B177" s="11">
        <v>17673601.61016978</v>
      </c>
      <c r="C177" s="12">
        <v>-3223981.3409491698</v>
      </c>
      <c r="D177" s="12">
        <v>-1072993.14961615</v>
      </c>
      <c r="E177" s="12">
        <v>16887419.067362279</v>
      </c>
      <c r="F177" s="12">
        <v>826508.25477840006</v>
      </c>
      <c r="G177" s="13">
        <f t="shared" si="14"/>
        <v>13416952.83157536</v>
      </c>
      <c r="H177" s="14">
        <f t="shared" si="15"/>
        <v>31090554.44174514</v>
      </c>
      <c r="I177" s="15">
        <v>4291770.2916339999</v>
      </c>
      <c r="J177" s="12">
        <v>819143.07143923</v>
      </c>
      <c r="K177" s="16">
        <f t="shared" si="18"/>
        <v>3472627.22019477</v>
      </c>
      <c r="L177" s="12">
        <v>5559061.1497890204</v>
      </c>
      <c r="M177" s="13">
        <f t="shared" si="19"/>
        <v>9031688.3699837904</v>
      </c>
      <c r="N177" s="17">
        <v>5234842.950912049</v>
      </c>
      <c r="O177" s="18">
        <f t="shared" si="20"/>
        <v>14266531.320895839</v>
      </c>
      <c r="P177" s="12">
        <v>9272214.3519513998</v>
      </c>
      <c r="Q177" s="13">
        <f t="shared" si="16"/>
        <v>23538745.672847241</v>
      </c>
      <c r="R177" s="12">
        <v>1049968.8444648008</v>
      </c>
      <c r="S177" s="12">
        <v>166893.820378</v>
      </c>
      <c r="T177" s="12">
        <v>2062600.4300508061</v>
      </c>
      <c r="U177" s="19">
        <v>4272345.6740042996</v>
      </c>
      <c r="V177" s="14">
        <f t="shared" si="17"/>
        <v>31090554.441745147</v>
      </c>
    </row>
    <row r="178" spans="1:22" ht="13.95" customHeight="1" x14ac:dyDescent="0.3">
      <c r="A178" s="5">
        <v>39934</v>
      </c>
      <c r="B178" s="11">
        <v>18676009.724865541</v>
      </c>
      <c r="C178" s="12">
        <v>-3329181.2241551597</v>
      </c>
      <c r="D178" s="12">
        <v>-1335464.6917708502</v>
      </c>
      <c r="E178" s="12">
        <v>16830809.091584697</v>
      </c>
      <c r="F178" s="12">
        <v>904805.45788520039</v>
      </c>
      <c r="G178" s="13">
        <f t="shared" si="14"/>
        <v>13070968.633543888</v>
      </c>
      <c r="H178" s="14">
        <f t="shared" si="15"/>
        <v>31746978.358409427</v>
      </c>
      <c r="I178" s="15">
        <v>4273656.7968049999</v>
      </c>
      <c r="J178" s="12">
        <v>820865.60327772994</v>
      </c>
      <c r="K178" s="16">
        <f t="shared" si="18"/>
        <v>3452791.1935272701</v>
      </c>
      <c r="L178" s="12">
        <v>5918327.36282421</v>
      </c>
      <c r="M178" s="13">
        <f t="shared" si="19"/>
        <v>9371118.5563514791</v>
      </c>
      <c r="N178" s="17">
        <v>5326204.1113293506</v>
      </c>
      <c r="O178" s="18">
        <f t="shared" si="20"/>
        <v>14697322.66768083</v>
      </c>
      <c r="P178" s="12">
        <v>9486956.9583967999</v>
      </c>
      <c r="Q178" s="13">
        <f t="shared" si="16"/>
        <v>24184279.62607763</v>
      </c>
      <c r="R178" s="12">
        <v>1115688.5534690002</v>
      </c>
      <c r="S178" s="12">
        <v>167770.75573500001</v>
      </c>
      <c r="T178" s="12">
        <v>2158655.8135184194</v>
      </c>
      <c r="U178" s="19">
        <v>4120583.6096093794</v>
      </c>
      <c r="V178" s="14">
        <f t="shared" si="17"/>
        <v>31746978.358409427</v>
      </c>
    </row>
    <row r="179" spans="1:22" ht="13.95" customHeight="1" x14ac:dyDescent="0.3">
      <c r="A179" s="5">
        <v>39965</v>
      </c>
      <c r="B179" s="11">
        <v>19018864.251125861</v>
      </c>
      <c r="C179" s="12">
        <v>-3384504.2942281598</v>
      </c>
      <c r="D179" s="12">
        <v>-1441033.8822720901</v>
      </c>
      <c r="E179" s="12">
        <v>17056876.517400596</v>
      </c>
      <c r="F179" s="12">
        <v>852226.65407060017</v>
      </c>
      <c r="G179" s="13">
        <f t="shared" si="14"/>
        <v>13083564.994970948</v>
      </c>
      <c r="H179" s="14">
        <f t="shared" si="15"/>
        <v>32102429.246096808</v>
      </c>
      <c r="I179" s="15">
        <v>4323989.2673030002</v>
      </c>
      <c r="J179" s="12">
        <v>906437.85402872984</v>
      </c>
      <c r="K179" s="16">
        <f t="shared" si="18"/>
        <v>3417551.4132742705</v>
      </c>
      <c r="L179" s="12">
        <v>5980762.48097107</v>
      </c>
      <c r="M179" s="13">
        <f t="shared" si="19"/>
        <v>9398313.8942453414</v>
      </c>
      <c r="N179" s="17">
        <v>5405365.6507315999</v>
      </c>
      <c r="O179" s="18">
        <f t="shared" si="20"/>
        <v>14803679.544976942</v>
      </c>
      <c r="P179" s="12">
        <v>9563053.6556777991</v>
      </c>
      <c r="Q179" s="13">
        <f t="shared" si="16"/>
        <v>24366733.200654741</v>
      </c>
      <c r="R179" s="12">
        <v>1081036.8510261797</v>
      </c>
      <c r="S179" s="12">
        <v>167435.04650700002</v>
      </c>
      <c r="T179" s="12">
        <v>2253714.7769181649</v>
      </c>
      <c r="U179" s="19">
        <v>4233509.3709907299</v>
      </c>
      <c r="V179" s="14">
        <f t="shared" si="17"/>
        <v>32102429.24609682</v>
      </c>
    </row>
    <row r="180" spans="1:22" ht="13.95" customHeight="1" x14ac:dyDescent="0.3">
      <c r="A180" s="5">
        <v>39995</v>
      </c>
      <c r="B180" s="11">
        <v>19276764.174398076</v>
      </c>
      <c r="C180" s="12">
        <v>-3659177.8933228101</v>
      </c>
      <c r="D180" s="12">
        <v>-1514449.98898922</v>
      </c>
      <c r="E180" s="12">
        <v>17346521.169952005</v>
      </c>
      <c r="F180" s="12">
        <v>890294.14122700016</v>
      </c>
      <c r="G180" s="13">
        <f t="shared" si="14"/>
        <v>13063187.428866975</v>
      </c>
      <c r="H180" s="14">
        <f t="shared" si="15"/>
        <v>32339951.603265051</v>
      </c>
      <c r="I180" s="15">
        <v>4329382.121518</v>
      </c>
      <c r="J180" s="12">
        <v>782834.73574172996</v>
      </c>
      <c r="K180" s="16">
        <f t="shared" si="18"/>
        <v>3546547.3857762702</v>
      </c>
      <c r="L180" s="12">
        <v>5893255.8895653803</v>
      </c>
      <c r="M180" s="13">
        <f t="shared" si="19"/>
        <v>9439803.2753416505</v>
      </c>
      <c r="N180" s="17">
        <v>5578538.0227597803</v>
      </c>
      <c r="O180" s="18">
        <f t="shared" si="20"/>
        <v>15018341.298101431</v>
      </c>
      <c r="P180" s="12">
        <v>9683802.6109743994</v>
      </c>
      <c r="Q180" s="13">
        <f t="shared" si="16"/>
        <v>24702143.90907583</v>
      </c>
      <c r="R180" s="12">
        <v>1057719.34500836</v>
      </c>
      <c r="S180" s="12">
        <v>166992.58808800002</v>
      </c>
      <c r="T180" s="12">
        <v>2196285.8185000201</v>
      </c>
      <c r="U180" s="19">
        <v>4216809.942592849</v>
      </c>
      <c r="V180" s="14">
        <f t="shared" si="17"/>
        <v>32339951.603265055</v>
      </c>
    </row>
    <row r="181" spans="1:22" ht="13.95" customHeight="1" x14ac:dyDescent="0.3">
      <c r="A181" s="5">
        <v>40026</v>
      </c>
      <c r="B181" s="11">
        <v>18891840.912414175</v>
      </c>
      <c r="C181" s="12">
        <v>-3680771.8490827894</v>
      </c>
      <c r="D181" s="12">
        <v>-1414930.6503788005</v>
      </c>
      <c r="E181" s="12">
        <v>17747193.860817403</v>
      </c>
      <c r="F181" s="12">
        <v>982359.83657449984</v>
      </c>
      <c r="G181" s="13">
        <f t="shared" si="14"/>
        <v>13633851.197930314</v>
      </c>
      <c r="H181" s="14">
        <f t="shared" si="15"/>
        <v>32525692.110344488</v>
      </c>
      <c r="I181" s="15">
        <v>4364988.3959309999</v>
      </c>
      <c r="J181" s="12">
        <v>881333.22678172984</v>
      </c>
      <c r="K181" s="16">
        <f t="shared" si="18"/>
        <v>3483655.1691492703</v>
      </c>
      <c r="L181" s="12">
        <v>6104361.5044877501</v>
      </c>
      <c r="M181" s="13">
        <f t="shared" si="19"/>
        <v>9588016.6736370213</v>
      </c>
      <c r="N181" s="17">
        <v>5728584.8187458999</v>
      </c>
      <c r="O181" s="18">
        <f t="shared" si="20"/>
        <v>15316601.492382921</v>
      </c>
      <c r="P181" s="12">
        <v>9744947.1670664996</v>
      </c>
      <c r="Q181" s="13">
        <f t="shared" si="16"/>
        <v>25061548.659449421</v>
      </c>
      <c r="R181" s="12">
        <v>1043897.9518742098</v>
      </c>
      <c r="S181" s="12">
        <v>143259.318569</v>
      </c>
      <c r="T181" s="12">
        <v>2070749.0127900392</v>
      </c>
      <c r="U181" s="19">
        <v>4206237.1676618094</v>
      </c>
      <c r="V181" s="14">
        <f t="shared" si="17"/>
        <v>32525692.110344481</v>
      </c>
    </row>
    <row r="182" spans="1:22" ht="13.95" customHeight="1" x14ac:dyDescent="0.3">
      <c r="A182" s="5">
        <v>40057</v>
      </c>
      <c r="B182" s="11">
        <v>19654546.105181694</v>
      </c>
      <c r="C182" s="12">
        <v>-4186917.6727644987</v>
      </c>
      <c r="D182" s="12">
        <v>-1497279.6771148099</v>
      </c>
      <c r="E182" s="12">
        <v>18274945.452185236</v>
      </c>
      <c r="F182" s="12">
        <v>1003364.8509532002</v>
      </c>
      <c r="G182" s="13">
        <f t="shared" si="14"/>
        <v>13594112.953259127</v>
      </c>
      <c r="H182" s="14">
        <f t="shared" si="15"/>
        <v>33248659.058440819</v>
      </c>
      <c r="I182" s="15">
        <v>4415619.3872600002</v>
      </c>
      <c r="J182" s="12">
        <v>899461.55890273</v>
      </c>
      <c r="K182" s="16">
        <f t="shared" si="18"/>
        <v>3516157.82835727</v>
      </c>
      <c r="L182" s="12">
        <v>6265316.5126049388</v>
      </c>
      <c r="M182" s="13">
        <f t="shared" si="19"/>
        <v>9781474.3409622088</v>
      </c>
      <c r="N182" s="17">
        <v>5872339.6805535797</v>
      </c>
      <c r="O182" s="18">
        <f t="shared" si="20"/>
        <v>15653814.021515789</v>
      </c>
      <c r="P182" s="12">
        <v>9632872.9953723978</v>
      </c>
      <c r="Q182" s="13">
        <f t="shared" si="16"/>
        <v>25286687.016888186</v>
      </c>
      <c r="R182" s="12">
        <v>1101452.2256958706</v>
      </c>
      <c r="S182" s="12">
        <v>142920.48364000002</v>
      </c>
      <c r="T182" s="12">
        <v>2046071.4794044825</v>
      </c>
      <c r="U182" s="19">
        <v>4671527.8528122799</v>
      </c>
      <c r="V182" s="14">
        <f t="shared" si="17"/>
        <v>33248659.058440819</v>
      </c>
    </row>
    <row r="183" spans="1:22" ht="13.95" customHeight="1" x14ac:dyDescent="0.3">
      <c r="A183" s="5">
        <v>40087</v>
      </c>
      <c r="B183" s="11">
        <v>19488900.259661198</v>
      </c>
      <c r="C183" s="12">
        <v>-4069993.55127163</v>
      </c>
      <c r="D183" s="12">
        <v>-1700314.4309405002</v>
      </c>
      <c r="E183" s="12">
        <v>19062034.982427876</v>
      </c>
      <c r="F183" s="12">
        <v>990817.69667640026</v>
      </c>
      <c r="G183" s="13">
        <f t="shared" si="14"/>
        <v>14282544.696892146</v>
      </c>
      <c r="H183" s="14">
        <f t="shared" si="15"/>
        <v>33771444.95655334</v>
      </c>
      <c r="I183" s="15">
        <v>4473833.8932569996</v>
      </c>
      <c r="J183" s="12">
        <v>835896.09582973004</v>
      </c>
      <c r="K183" s="16">
        <f t="shared" si="18"/>
        <v>3637937.7974272696</v>
      </c>
      <c r="L183" s="12">
        <v>6607120.16274832</v>
      </c>
      <c r="M183" s="13">
        <f t="shared" si="19"/>
        <v>10245057.960175589</v>
      </c>
      <c r="N183" s="17">
        <v>5920990.3097964898</v>
      </c>
      <c r="O183" s="18">
        <f t="shared" si="20"/>
        <v>16166048.269972079</v>
      </c>
      <c r="P183" s="12">
        <v>9625819.5066755973</v>
      </c>
      <c r="Q183" s="13">
        <f t="shared" si="16"/>
        <v>25791867.776647676</v>
      </c>
      <c r="R183" s="12">
        <v>902742.11935300007</v>
      </c>
      <c r="S183" s="12">
        <v>143046.86274000001</v>
      </c>
      <c r="T183" s="12">
        <v>2154563.9418328097</v>
      </c>
      <c r="U183" s="19">
        <v>4779224.2559798695</v>
      </c>
      <c r="V183" s="14">
        <f t="shared" si="17"/>
        <v>33771444.956553355</v>
      </c>
    </row>
    <row r="184" spans="1:22" ht="13.95" customHeight="1" x14ac:dyDescent="0.3">
      <c r="A184" s="5">
        <v>40118</v>
      </c>
      <c r="B184" s="11">
        <v>19435076.140351031</v>
      </c>
      <c r="C184" s="12">
        <v>-4501895.2283132384</v>
      </c>
      <c r="D184" s="12">
        <v>-1749298.8901909101</v>
      </c>
      <c r="E184" s="12">
        <v>19502377.876564108</v>
      </c>
      <c r="F184" s="12">
        <v>1045731.5250412002</v>
      </c>
      <c r="G184" s="13">
        <f t="shared" si="14"/>
        <v>14296915.28310116</v>
      </c>
      <c r="H184" s="14">
        <f t="shared" si="15"/>
        <v>33731991.423452191</v>
      </c>
      <c r="I184" s="15">
        <v>4654120.61154</v>
      </c>
      <c r="J184" s="12">
        <v>975228.00256658997</v>
      </c>
      <c r="K184" s="16">
        <f t="shared" si="18"/>
        <v>3678892.60897341</v>
      </c>
      <c r="L184" s="12">
        <v>6906278.9156722799</v>
      </c>
      <c r="M184" s="13">
        <f t="shared" si="19"/>
        <v>10585171.52464569</v>
      </c>
      <c r="N184" s="17">
        <v>5854375.9548339993</v>
      </c>
      <c r="O184" s="18">
        <f t="shared" si="20"/>
        <v>16439547.479479689</v>
      </c>
      <c r="P184" s="12">
        <v>9306712.6142280009</v>
      </c>
      <c r="Q184" s="13">
        <f t="shared" si="16"/>
        <v>25746260.093707688</v>
      </c>
      <c r="R184" s="12">
        <v>947860.89946819982</v>
      </c>
      <c r="S184" s="12">
        <v>142713.52607700002</v>
      </c>
      <c r="T184" s="12">
        <v>2495433.6653595632</v>
      </c>
      <c r="U184" s="19">
        <v>4399723.2388397399</v>
      </c>
      <c r="V184" s="14">
        <f t="shared" si="17"/>
        <v>33731991.423452191</v>
      </c>
    </row>
    <row r="185" spans="1:22" ht="13.95" customHeight="1" x14ac:dyDescent="0.3">
      <c r="A185" s="5">
        <v>40148</v>
      </c>
      <c r="B185" s="11">
        <v>19177010.050567053</v>
      </c>
      <c r="C185" s="12">
        <v>-3384790.4872394004</v>
      </c>
      <c r="D185" s="12">
        <v>-1741701.6347362199</v>
      </c>
      <c r="E185" s="12">
        <v>19915949.745263819</v>
      </c>
      <c r="F185" s="12">
        <v>1094339.9285949999</v>
      </c>
      <c r="G185" s="13">
        <f t="shared" si="14"/>
        <v>15883797.551883198</v>
      </c>
      <c r="H185" s="14">
        <f t="shared" si="15"/>
        <v>35060807.602450252</v>
      </c>
      <c r="I185" s="15">
        <v>5537798.7010639999</v>
      </c>
      <c r="J185" s="12">
        <v>1119770.6602435899</v>
      </c>
      <c r="K185" s="16">
        <f t="shared" si="18"/>
        <v>4418028.0408204105</v>
      </c>
      <c r="L185" s="12">
        <v>7821798.98770379</v>
      </c>
      <c r="M185" s="13">
        <f t="shared" si="19"/>
        <v>12239827.028524201</v>
      </c>
      <c r="N185" s="17">
        <v>6106430.8084702604</v>
      </c>
      <c r="O185" s="18">
        <f t="shared" si="20"/>
        <v>18346257.836994462</v>
      </c>
      <c r="P185" s="12">
        <v>8833648.3591230009</v>
      </c>
      <c r="Q185" s="13">
        <f t="shared" si="16"/>
        <v>27179906.196117461</v>
      </c>
      <c r="R185" s="12">
        <v>1042413.6824469999</v>
      </c>
      <c r="S185" s="12">
        <v>155305.44609300001</v>
      </c>
      <c r="T185" s="12">
        <v>2911205.8301276853</v>
      </c>
      <c r="U185" s="19">
        <v>3771976.4476651107</v>
      </c>
      <c r="V185" s="14">
        <f t="shared" si="17"/>
        <v>35060807.602450259</v>
      </c>
    </row>
    <row r="186" spans="1:22" ht="13.95" customHeight="1" x14ac:dyDescent="0.3">
      <c r="A186" s="5">
        <v>40179</v>
      </c>
      <c r="B186" s="11">
        <v>19491402.146407411</v>
      </c>
      <c r="C186" s="12">
        <v>-3669595.73332127</v>
      </c>
      <c r="D186" s="12">
        <v>-1970190.6492033897</v>
      </c>
      <c r="E186" s="12">
        <v>20520570.964482363</v>
      </c>
      <c r="F186" s="12">
        <v>1093116.6714434</v>
      </c>
      <c r="G186" s="13">
        <f t="shared" si="14"/>
        <v>15973901.253401104</v>
      </c>
      <c r="H186" s="14">
        <f t="shared" si="15"/>
        <v>35465303.399808511</v>
      </c>
      <c r="I186" s="15">
        <v>5016878.8487520004</v>
      </c>
      <c r="J186" s="12">
        <v>1165994.8282415899</v>
      </c>
      <c r="K186" s="16">
        <f t="shared" si="18"/>
        <v>3850884.0205104104</v>
      </c>
      <c r="L186" s="12">
        <v>8068840.6897389302</v>
      </c>
      <c r="M186" s="13">
        <f t="shared" si="19"/>
        <v>11919724.71024934</v>
      </c>
      <c r="N186" s="17">
        <v>6075357.7598613296</v>
      </c>
      <c r="O186" s="18">
        <f t="shared" si="20"/>
        <v>17995082.47011067</v>
      </c>
      <c r="P186" s="12">
        <v>8997550.3087508008</v>
      </c>
      <c r="Q186" s="13">
        <f t="shared" si="16"/>
        <v>26992632.778861471</v>
      </c>
      <c r="R186" s="12">
        <v>1157691.0359056003</v>
      </c>
      <c r="S186" s="12">
        <v>156540.66052600002</v>
      </c>
      <c r="T186" s="12">
        <v>2911899.9082628405</v>
      </c>
      <c r="U186" s="19">
        <v>4246539.0162526108</v>
      </c>
      <c r="V186" s="14">
        <f t="shared" si="17"/>
        <v>35465303.399808526</v>
      </c>
    </row>
    <row r="187" spans="1:22" ht="13.95" customHeight="1" x14ac:dyDescent="0.3">
      <c r="A187" s="5">
        <v>40210</v>
      </c>
      <c r="B187" s="11">
        <v>19398108.108093388</v>
      </c>
      <c r="C187" s="12">
        <v>-3526200.7856635195</v>
      </c>
      <c r="D187" s="12">
        <v>-1635174.4604143</v>
      </c>
      <c r="E187" s="12">
        <v>21072796.357682221</v>
      </c>
      <c r="F187" s="12">
        <v>1064366.7531306501</v>
      </c>
      <c r="G187" s="13">
        <f t="shared" si="14"/>
        <v>16975787.864735052</v>
      </c>
      <c r="H187" s="14">
        <f t="shared" si="15"/>
        <v>36373895.97282844</v>
      </c>
      <c r="I187" s="15">
        <v>4978283.508568</v>
      </c>
      <c r="J187" s="12">
        <v>1008945.67868159</v>
      </c>
      <c r="K187" s="16">
        <f t="shared" si="18"/>
        <v>3969337.8298864099</v>
      </c>
      <c r="L187" s="12">
        <v>7885311.2354470696</v>
      </c>
      <c r="M187" s="13">
        <f t="shared" si="19"/>
        <v>11854649.06533348</v>
      </c>
      <c r="N187" s="17">
        <v>6510375.8665156309</v>
      </c>
      <c r="O187" s="18">
        <f t="shared" si="20"/>
        <v>18365024.931849111</v>
      </c>
      <c r="P187" s="12">
        <v>9493858.6312591806</v>
      </c>
      <c r="Q187" s="13">
        <f t="shared" si="16"/>
        <v>27858883.563108291</v>
      </c>
      <c r="R187" s="12">
        <v>1224067.9510380009</v>
      </c>
      <c r="S187" s="12">
        <v>158756.12840300001</v>
      </c>
      <c r="T187" s="12">
        <v>3142319.8750781794</v>
      </c>
      <c r="U187" s="19">
        <v>3989868.4552009702</v>
      </c>
      <c r="V187" s="14">
        <f t="shared" si="17"/>
        <v>36373895.97282844</v>
      </c>
    </row>
    <row r="188" spans="1:22" ht="13.95" customHeight="1" x14ac:dyDescent="0.3">
      <c r="A188" s="5">
        <v>40238</v>
      </c>
      <c r="B188" s="11">
        <v>20158569.534046371</v>
      </c>
      <c r="C188" s="12">
        <v>-3424594.3274722905</v>
      </c>
      <c r="D188" s="12">
        <v>-1861447.2723549099</v>
      </c>
      <c r="E188" s="12">
        <v>21583842.999312971</v>
      </c>
      <c r="F188" s="12">
        <v>1013881.0951721598</v>
      </c>
      <c r="G188" s="13">
        <f t="shared" si="14"/>
        <v>17311682.49465793</v>
      </c>
      <c r="H188" s="14">
        <f t="shared" si="15"/>
        <v>37470252.028704301</v>
      </c>
      <c r="I188" s="15">
        <v>5097011.8324760003</v>
      </c>
      <c r="J188" s="12">
        <v>820530.30232159002</v>
      </c>
      <c r="K188" s="16">
        <f t="shared" si="18"/>
        <v>4276481.5301544107</v>
      </c>
      <c r="L188" s="12">
        <v>8217246.9855178604</v>
      </c>
      <c r="M188" s="13">
        <f t="shared" si="19"/>
        <v>12493728.51567227</v>
      </c>
      <c r="N188" s="17">
        <v>6200099.49666957</v>
      </c>
      <c r="O188" s="18">
        <f t="shared" si="20"/>
        <v>18693828.012341842</v>
      </c>
      <c r="P188" s="12">
        <v>10132609.05126553</v>
      </c>
      <c r="Q188" s="13">
        <f t="shared" si="16"/>
        <v>28826437.063607372</v>
      </c>
      <c r="R188" s="12">
        <v>1275283.98945</v>
      </c>
      <c r="S188" s="12">
        <v>152980.09230799999</v>
      </c>
      <c r="T188" s="12">
        <v>3168424.9148832439</v>
      </c>
      <c r="U188" s="19">
        <v>4047125.9684557002</v>
      </c>
      <c r="V188" s="14">
        <f t="shared" si="17"/>
        <v>37470252.028704315</v>
      </c>
    </row>
    <row r="189" spans="1:22" ht="13.95" customHeight="1" x14ac:dyDescent="0.3">
      <c r="A189" s="5">
        <v>40269</v>
      </c>
      <c r="B189" s="11">
        <v>21138276.038477235</v>
      </c>
      <c r="C189" s="12">
        <v>-3864193.6243084501</v>
      </c>
      <c r="D189" s="12">
        <v>-2205704.6878953599</v>
      </c>
      <c r="E189" s="12">
        <v>22069020.1322181</v>
      </c>
      <c r="F189" s="12">
        <v>1018036.96010514</v>
      </c>
      <c r="G189" s="13">
        <f t="shared" si="14"/>
        <v>17017158.78011943</v>
      </c>
      <c r="H189" s="14">
        <f t="shared" si="15"/>
        <v>38155434.818596661</v>
      </c>
      <c r="I189" s="15">
        <v>5117396.6270939996</v>
      </c>
      <c r="J189" s="12">
        <v>895647.87616959005</v>
      </c>
      <c r="K189" s="16">
        <f t="shared" si="18"/>
        <v>4221748.7509244094</v>
      </c>
      <c r="L189" s="12">
        <v>8337790.3174128495</v>
      </c>
      <c r="M189" s="13">
        <f t="shared" si="19"/>
        <v>12559539.068337258</v>
      </c>
      <c r="N189" s="17">
        <v>6289503.1877851402</v>
      </c>
      <c r="O189" s="18">
        <f t="shared" si="20"/>
        <v>18849042.256122399</v>
      </c>
      <c r="P189" s="12">
        <v>10631226.444223661</v>
      </c>
      <c r="Q189" s="13">
        <f t="shared" si="16"/>
        <v>29480268.70034606</v>
      </c>
      <c r="R189" s="12">
        <v>1219681.3041039999</v>
      </c>
      <c r="S189" s="12">
        <v>139427.81853300001</v>
      </c>
      <c r="T189" s="12">
        <v>3176167.4988675518</v>
      </c>
      <c r="U189" s="19">
        <v>4139889.4967460493</v>
      </c>
      <c r="V189" s="14">
        <f t="shared" si="17"/>
        <v>38155434.818596661</v>
      </c>
    </row>
    <row r="190" spans="1:22" ht="13.95" customHeight="1" x14ac:dyDescent="0.3">
      <c r="A190" s="5">
        <v>40299</v>
      </c>
      <c r="B190" s="11">
        <v>20765854.356655497</v>
      </c>
      <c r="C190" s="12">
        <v>-4366680.8794260193</v>
      </c>
      <c r="D190" s="12">
        <v>-2216099.6667232695</v>
      </c>
      <c r="E190" s="12">
        <v>22715110.733852178</v>
      </c>
      <c r="F190" s="12">
        <v>991040.36413885001</v>
      </c>
      <c r="G190" s="13">
        <f t="shared" si="14"/>
        <v>17123370.55184174</v>
      </c>
      <c r="H190" s="14">
        <f t="shared" si="15"/>
        <v>37889224.908497237</v>
      </c>
      <c r="I190" s="15">
        <v>5098122.2256060001</v>
      </c>
      <c r="J190" s="12">
        <v>1022397.8138235899</v>
      </c>
      <c r="K190" s="16">
        <f t="shared" si="18"/>
        <v>4075724.41178241</v>
      </c>
      <c r="L190" s="12">
        <v>8336872.0619525388</v>
      </c>
      <c r="M190" s="13">
        <f t="shared" si="19"/>
        <v>12412596.473734949</v>
      </c>
      <c r="N190" s="17">
        <v>6366828.48039243</v>
      </c>
      <c r="O190" s="18">
        <f t="shared" si="20"/>
        <v>18779424.954127379</v>
      </c>
      <c r="P190" s="12">
        <v>10446082.159982381</v>
      </c>
      <c r="Q190" s="13">
        <f t="shared" si="16"/>
        <v>29225507.114109762</v>
      </c>
      <c r="R190" s="12">
        <v>1279039.99596</v>
      </c>
      <c r="S190" s="12">
        <v>140686.28950816003</v>
      </c>
      <c r="T190" s="12">
        <v>3344630.479527948</v>
      </c>
      <c r="U190" s="19">
        <v>3899361.0293913502</v>
      </c>
      <c r="V190" s="14">
        <f t="shared" si="17"/>
        <v>37889224.908497222</v>
      </c>
    </row>
    <row r="191" spans="1:22" ht="13.95" customHeight="1" x14ac:dyDescent="0.3">
      <c r="A191" s="5">
        <v>40330</v>
      </c>
      <c r="B191" s="11">
        <v>20517891.695153888</v>
      </c>
      <c r="C191" s="12">
        <v>-4757976.7010351699</v>
      </c>
      <c r="D191" s="12">
        <v>-2044361.33531817</v>
      </c>
      <c r="E191" s="12">
        <v>23209497.546214476</v>
      </c>
      <c r="F191" s="12">
        <v>1006124.1094838402</v>
      </c>
      <c r="G191" s="13">
        <f t="shared" si="14"/>
        <v>17413283.619344976</v>
      </c>
      <c r="H191" s="14">
        <f t="shared" si="15"/>
        <v>37931175.314498864</v>
      </c>
      <c r="I191" s="15">
        <v>5072612.5444050003</v>
      </c>
      <c r="J191" s="12">
        <v>992227.61923358997</v>
      </c>
      <c r="K191" s="16">
        <f t="shared" si="18"/>
        <v>4080384.9251714102</v>
      </c>
      <c r="L191" s="12">
        <v>8164052.350078851</v>
      </c>
      <c r="M191" s="13">
        <f t="shared" si="19"/>
        <v>12244437.275250262</v>
      </c>
      <c r="N191" s="17">
        <v>6514091.0389459599</v>
      </c>
      <c r="O191" s="18">
        <f t="shared" si="20"/>
        <v>18758528.314196222</v>
      </c>
      <c r="P191" s="12">
        <v>10681702.684846038</v>
      </c>
      <c r="Q191" s="13">
        <f t="shared" si="16"/>
        <v>29440230.999042258</v>
      </c>
      <c r="R191" s="12">
        <v>1276928.879092</v>
      </c>
      <c r="S191" s="12">
        <v>141396.717473</v>
      </c>
      <c r="T191" s="12">
        <v>2991203.0290881125</v>
      </c>
      <c r="U191" s="19">
        <v>4081415.6898034904</v>
      </c>
      <c r="V191" s="14">
        <f t="shared" si="17"/>
        <v>37931175.314498857</v>
      </c>
    </row>
    <row r="192" spans="1:22" ht="13.95" customHeight="1" x14ac:dyDescent="0.3">
      <c r="A192" s="5">
        <v>40360</v>
      </c>
      <c r="B192" s="11">
        <v>20958121.710782163</v>
      </c>
      <c r="C192" s="12">
        <v>-4870375.8295253888</v>
      </c>
      <c r="D192" s="12">
        <v>-1953561.8232280603</v>
      </c>
      <c r="E192" s="12">
        <v>24172820.596856747</v>
      </c>
      <c r="F192" s="12">
        <v>970965.94311292004</v>
      </c>
      <c r="G192" s="13">
        <f t="shared" si="14"/>
        <v>18319848.887216218</v>
      </c>
      <c r="H192" s="14">
        <f t="shared" si="15"/>
        <v>39277970.597998381</v>
      </c>
      <c r="I192" s="15">
        <v>5282452.8788379999</v>
      </c>
      <c r="J192" s="12">
        <v>981218.37988159002</v>
      </c>
      <c r="K192" s="16">
        <f t="shared" si="18"/>
        <v>4301234.4989564102</v>
      </c>
      <c r="L192" s="12">
        <v>8188347.5069682598</v>
      </c>
      <c r="M192" s="13">
        <f t="shared" si="19"/>
        <v>12489582.00592467</v>
      </c>
      <c r="N192" s="17">
        <v>6599441.2396661099</v>
      </c>
      <c r="O192" s="18">
        <f t="shared" si="20"/>
        <v>19089023.24559078</v>
      </c>
      <c r="P192" s="12">
        <v>11287184.560154801</v>
      </c>
      <c r="Q192" s="13">
        <f t="shared" si="16"/>
        <v>30376207.805745579</v>
      </c>
      <c r="R192" s="12">
        <v>1279588.1800835198</v>
      </c>
      <c r="S192" s="12">
        <v>141569.22011299999</v>
      </c>
      <c r="T192" s="12">
        <v>3095404.1735709999</v>
      </c>
      <c r="U192" s="19">
        <v>4385201.2184852799</v>
      </c>
      <c r="V192" s="14">
        <f t="shared" si="17"/>
        <v>39277970.597998381</v>
      </c>
    </row>
    <row r="193" spans="1:22" ht="13.95" customHeight="1" x14ac:dyDescent="0.3">
      <c r="A193" s="5">
        <v>40391</v>
      </c>
      <c r="B193" s="11">
        <v>20486649.389035277</v>
      </c>
      <c r="C193" s="12">
        <v>-4881621.3486736007</v>
      </c>
      <c r="D193" s="12">
        <v>-1902793.5508865099</v>
      </c>
      <c r="E193" s="12">
        <v>24970575.339110445</v>
      </c>
      <c r="F193" s="12">
        <v>954249.48955693003</v>
      </c>
      <c r="G193" s="13">
        <f t="shared" si="14"/>
        <v>19140409.929107264</v>
      </c>
      <c r="H193" s="14">
        <f t="shared" si="15"/>
        <v>39627059.318142541</v>
      </c>
      <c r="I193" s="15">
        <v>5233851.2607979998</v>
      </c>
      <c r="J193" s="12">
        <v>991210.85808159003</v>
      </c>
      <c r="K193" s="16">
        <f t="shared" si="18"/>
        <v>4242640.4027164094</v>
      </c>
      <c r="L193" s="12">
        <v>8253444.9946330003</v>
      </c>
      <c r="M193" s="13">
        <f t="shared" si="19"/>
        <v>12496085.39734941</v>
      </c>
      <c r="N193" s="17">
        <v>6650094.5322380196</v>
      </c>
      <c r="O193" s="18">
        <f t="shared" si="20"/>
        <v>19146179.929587431</v>
      </c>
      <c r="P193" s="12">
        <v>11387432.7956661</v>
      </c>
      <c r="Q193" s="13">
        <f t="shared" si="16"/>
        <v>30533612.72525353</v>
      </c>
      <c r="R193" s="12">
        <v>1287376.9385330996</v>
      </c>
      <c r="S193" s="12">
        <v>140416.629453</v>
      </c>
      <c r="T193" s="12">
        <v>3114199.632395043</v>
      </c>
      <c r="U193" s="19">
        <v>4551453.3925078698</v>
      </c>
      <c r="V193" s="14">
        <f t="shared" si="17"/>
        <v>39627059.318142548</v>
      </c>
    </row>
    <row r="194" spans="1:22" ht="13.95" customHeight="1" x14ac:dyDescent="0.3">
      <c r="A194" s="5">
        <v>40422</v>
      </c>
      <c r="B194" s="11">
        <v>20761577.253770299</v>
      </c>
      <c r="C194" s="12">
        <v>-5043652.8177227704</v>
      </c>
      <c r="D194" s="12">
        <v>-1796510.2297540901</v>
      </c>
      <c r="E194" s="12">
        <v>26016847.885011107</v>
      </c>
      <c r="F194" s="12">
        <v>969558.0152898602</v>
      </c>
      <c r="G194" s="13">
        <f t="shared" si="14"/>
        <v>20146242.852824107</v>
      </c>
      <c r="H194" s="14">
        <f t="shared" si="15"/>
        <v>40907820.106594406</v>
      </c>
      <c r="I194" s="15">
        <v>5292300.9444049997</v>
      </c>
      <c r="J194" s="12">
        <v>1011245.7462805901</v>
      </c>
      <c r="K194" s="16">
        <f t="shared" si="18"/>
        <v>4281055.1981244097</v>
      </c>
      <c r="L194" s="12">
        <v>8278617.4374768902</v>
      </c>
      <c r="M194" s="13">
        <f t="shared" si="19"/>
        <v>12559672.635601301</v>
      </c>
      <c r="N194" s="17">
        <v>6826471.0873940997</v>
      </c>
      <c r="O194" s="18">
        <f t="shared" si="20"/>
        <v>19386143.7229954</v>
      </c>
      <c r="P194" s="12">
        <v>11683281.46993834</v>
      </c>
      <c r="Q194" s="13">
        <f t="shared" si="16"/>
        <v>31069425.192933738</v>
      </c>
      <c r="R194" s="12">
        <v>1284796.5760819993</v>
      </c>
      <c r="S194" s="12">
        <v>119103.276874</v>
      </c>
      <c r="T194" s="12">
        <v>3269367.4939322243</v>
      </c>
      <c r="U194" s="19">
        <v>5165127.5667724395</v>
      </c>
      <c r="V194" s="14">
        <f t="shared" si="17"/>
        <v>40907820.106594399</v>
      </c>
    </row>
    <row r="195" spans="1:22" ht="13.95" customHeight="1" x14ac:dyDescent="0.3">
      <c r="A195" s="5">
        <v>40452</v>
      </c>
      <c r="B195" s="11">
        <v>21200072.253548682</v>
      </c>
      <c r="C195" s="12">
        <v>-5304923.3284683097</v>
      </c>
      <c r="D195" s="12">
        <v>-1791423.6733753895</v>
      </c>
      <c r="E195" s="12">
        <v>27149877.999510389</v>
      </c>
      <c r="F195" s="12">
        <v>984091.09032412013</v>
      </c>
      <c r="G195" s="13">
        <f t="shared" si="14"/>
        <v>21037622.087990809</v>
      </c>
      <c r="H195" s="14">
        <f t="shared" si="15"/>
        <v>42237694.341539487</v>
      </c>
      <c r="I195" s="15">
        <v>5447123.3365249997</v>
      </c>
      <c r="J195" s="12">
        <v>1007025.75909559</v>
      </c>
      <c r="K195" s="16">
        <f t="shared" si="18"/>
        <v>4440097.5774294101</v>
      </c>
      <c r="L195" s="12">
        <v>8436706.1180230491</v>
      </c>
      <c r="M195" s="13">
        <f t="shared" si="19"/>
        <v>12876803.695452459</v>
      </c>
      <c r="N195" s="17">
        <v>7032544.7359875999</v>
      </c>
      <c r="O195" s="18">
        <f t="shared" si="20"/>
        <v>19909348.431440059</v>
      </c>
      <c r="P195" s="12">
        <v>12094201.695789438</v>
      </c>
      <c r="Q195" s="13">
        <f t="shared" si="16"/>
        <v>32003550.127229497</v>
      </c>
      <c r="R195" s="12">
        <v>1243764.2824892802</v>
      </c>
      <c r="S195" s="12">
        <v>120708.86069100001</v>
      </c>
      <c r="T195" s="12">
        <v>3200377.6314555369</v>
      </c>
      <c r="U195" s="19">
        <v>5669293.4396741893</v>
      </c>
      <c r="V195" s="14">
        <f t="shared" si="17"/>
        <v>42237694.34153951</v>
      </c>
    </row>
    <row r="196" spans="1:22" ht="13.95" customHeight="1" x14ac:dyDescent="0.3">
      <c r="A196" s="5">
        <v>40483</v>
      </c>
      <c r="B196" s="11">
        <v>20272888.134051342</v>
      </c>
      <c r="C196" s="12">
        <v>-5618975.1910961401</v>
      </c>
      <c r="D196" s="12">
        <v>-1843699.5046676297</v>
      </c>
      <c r="E196" s="12">
        <v>27318712.22986624</v>
      </c>
      <c r="F196" s="12">
        <v>1000978.6467679001</v>
      </c>
      <c r="G196" s="13">
        <f t="shared" si="14"/>
        <v>20857016.180870369</v>
      </c>
      <c r="H196" s="14">
        <f t="shared" si="15"/>
        <v>41129904.314921707</v>
      </c>
      <c r="I196" s="15">
        <v>5635440.9490900002</v>
      </c>
      <c r="J196" s="12">
        <v>1197396.8381745899</v>
      </c>
      <c r="K196" s="16">
        <f t="shared" si="18"/>
        <v>4438044.1109154103</v>
      </c>
      <c r="L196" s="12">
        <v>8249544.8835965106</v>
      </c>
      <c r="M196" s="13">
        <f t="shared" si="19"/>
        <v>12687588.994511921</v>
      </c>
      <c r="N196" s="17">
        <v>7055918.3757746611</v>
      </c>
      <c r="O196" s="18">
        <f t="shared" si="20"/>
        <v>19743507.370286584</v>
      </c>
      <c r="P196" s="12">
        <v>11876879.2865257</v>
      </c>
      <c r="Q196" s="13">
        <f t="shared" si="16"/>
        <v>31620386.656812284</v>
      </c>
      <c r="R196" s="12">
        <v>1234182.2794040001</v>
      </c>
      <c r="S196" s="12">
        <v>176276.70332299999</v>
      </c>
      <c r="T196" s="12">
        <v>3487076.2980116368</v>
      </c>
      <c r="U196" s="19">
        <v>4611982.3773707794</v>
      </c>
      <c r="V196" s="14">
        <f t="shared" si="17"/>
        <v>41129904.314921699</v>
      </c>
    </row>
    <row r="197" spans="1:22" ht="13.95" customHeight="1" x14ac:dyDescent="0.3">
      <c r="A197" s="5">
        <v>40513</v>
      </c>
      <c r="B197" s="11">
        <v>19920259.499609698</v>
      </c>
      <c r="C197" s="12">
        <v>-5400622.3781753592</v>
      </c>
      <c r="D197" s="12">
        <v>-1301141.4199060902</v>
      </c>
      <c r="E197" s="12">
        <v>27761345.164825283</v>
      </c>
      <c r="F197" s="12">
        <v>967611.2789220002</v>
      </c>
      <c r="G197" s="13">
        <f t="shared" si="14"/>
        <v>22027192.645665832</v>
      </c>
      <c r="H197" s="14">
        <f t="shared" si="15"/>
        <v>41947452.145275533</v>
      </c>
      <c r="I197" s="15">
        <v>6563533.7821460003</v>
      </c>
      <c r="J197" s="12">
        <v>1285788.2377425898</v>
      </c>
      <c r="K197" s="16">
        <f t="shared" si="18"/>
        <v>5277745.5444034105</v>
      </c>
      <c r="L197" s="12">
        <v>8798044.9634693284</v>
      </c>
      <c r="M197" s="13">
        <f t="shared" si="19"/>
        <v>14075790.507872738</v>
      </c>
      <c r="N197" s="17">
        <v>7304194.9321429199</v>
      </c>
      <c r="O197" s="18">
        <f t="shared" si="20"/>
        <v>21379985.440015659</v>
      </c>
      <c r="P197" s="12">
        <v>11919785.096294381</v>
      </c>
      <c r="Q197" s="13">
        <f t="shared" si="16"/>
        <v>33299770.536310039</v>
      </c>
      <c r="R197" s="12">
        <v>1071611.4446209997</v>
      </c>
      <c r="S197" s="12">
        <v>162369.61827399998</v>
      </c>
      <c r="T197" s="12">
        <v>2973069.4319014587</v>
      </c>
      <c r="U197" s="19">
        <v>4440631.1141690295</v>
      </c>
      <c r="V197" s="14">
        <f t="shared" si="17"/>
        <v>41947452.145275533</v>
      </c>
    </row>
    <row r="198" spans="1:22" ht="13.95" customHeight="1" x14ac:dyDescent="0.3">
      <c r="A198" s="5">
        <v>40544</v>
      </c>
      <c r="B198" s="11">
        <v>20072109.360730611</v>
      </c>
      <c r="C198" s="12">
        <v>-5503297.6338621285</v>
      </c>
      <c r="D198" s="12">
        <v>-1445687.7804504598</v>
      </c>
      <c r="E198" s="12">
        <v>28419714.638116196</v>
      </c>
      <c r="F198" s="12">
        <v>908775.99056189996</v>
      </c>
      <c r="G198" s="13">
        <f t="shared" ref="G198:G261" si="21">SUM(C198:F198)</f>
        <v>22379505.214365508</v>
      </c>
      <c r="H198" s="14">
        <f t="shared" ref="H198:H261" si="22">B198+G198</f>
        <v>42451614.575096115</v>
      </c>
      <c r="I198" s="15">
        <v>5921686.8137400001</v>
      </c>
      <c r="J198" s="12">
        <v>1400570.4397655898</v>
      </c>
      <c r="K198" s="16">
        <f t="shared" si="18"/>
        <v>4521116.3739744108</v>
      </c>
      <c r="L198" s="12">
        <v>8783645.4953710306</v>
      </c>
      <c r="M198" s="13">
        <f t="shared" si="19"/>
        <v>13304761.869345441</v>
      </c>
      <c r="N198" s="17">
        <v>7435526.7223982401</v>
      </c>
      <c r="O198" s="18">
        <f t="shared" si="20"/>
        <v>20740288.591743682</v>
      </c>
      <c r="P198" s="12">
        <v>12156655.049465064</v>
      </c>
      <c r="Q198" s="13">
        <f t="shared" ref="Q198:Q261" si="23">O198+P198</f>
        <v>32896943.641208746</v>
      </c>
      <c r="R198" s="12">
        <v>1314540.402461</v>
      </c>
      <c r="S198" s="12">
        <v>163569.91242000001</v>
      </c>
      <c r="T198" s="12">
        <v>3150640.4697380965</v>
      </c>
      <c r="U198" s="19">
        <v>4925920.1492682798</v>
      </c>
      <c r="V198" s="14">
        <f t="shared" ref="V198:V261" si="24">Q198+R198+S198+T198+U198</f>
        <v>42451614.575096115</v>
      </c>
    </row>
    <row r="199" spans="1:22" ht="13.95" customHeight="1" x14ac:dyDescent="0.3">
      <c r="A199" s="5">
        <v>40575</v>
      </c>
      <c r="B199" s="11">
        <v>20547179.936199717</v>
      </c>
      <c r="C199" s="12">
        <v>-5822573.3720651194</v>
      </c>
      <c r="D199" s="12">
        <v>-1616646.1901187</v>
      </c>
      <c r="E199" s="12">
        <v>28799836.80554723</v>
      </c>
      <c r="F199" s="12">
        <v>926967.53909209999</v>
      </c>
      <c r="G199" s="13">
        <f t="shared" si="21"/>
        <v>22287584.782455511</v>
      </c>
      <c r="H199" s="14">
        <f t="shared" si="22"/>
        <v>42834764.718655229</v>
      </c>
      <c r="I199" s="15">
        <v>5747871.9834679998</v>
      </c>
      <c r="J199" s="12">
        <v>1192123.33506263</v>
      </c>
      <c r="K199" s="16">
        <f t="shared" ref="K199:K262" si="25">I199-J199</f>
        <v>4555748.6484053694</v>
      </c>
      <c r="L199" s="12">
        <v>8669310.2175239678</v>
      </c>
      <c r="M199" s="13">
        <f t="shared" ref="M199:M262" si="26">K199+L199</f>
        <v>13225058.865929337</v>
      </c>
      <c r="N199" s="17">
        <v>7606145.7516699098</v>
      </c>
      <c r="O199" s="18">
        <f t="shared" ref="O199:O262" si="27">M199+N199</f>
        <v>20831204.617599249</v>
      </c>
      <c r="P199" s="12">
        <v>12223935.071893148</v>
      </c>
      <c r="Q199" s="13">
        <f t="shared" si="23"/>
        <v>33055139.689492397</v>
      </c>
      <c r="R199" s="12">
        <v>1764522.3441990006</v>
      </c>
      <c r="S199" s="12">
        <v>160950.27491799998</v>
      </c>
      <c r="T199" s="12">
        <v>3025266.4801286352</v>
      </c>
      <c r="U199" s="19">
        <v>4828885.9299172107</v>
      </c>
      <c r="V199" s="14">
        <f t="shared" si="24"/>
        <v>42834764.718655244</v>
      </c>
    </row>
    <row r="200" spans="1:22" ht="13.95" customHeight="1" x14ac:dyDescent="0.3">
      <c r="A200" s="5">
        <v>40603</v>
      </c>
      <c r="B200" s="11">
        <v>20066320.662558991</v>
      </c>
      <c r="C200" s="12">
        <v>-5686372.1338497</v>
      </c>
      <c r="D200" s="12">
        <v>-1744078.2270905103</v>
      </c>
      <c r="E200" s="12">
        <v>28208393.654133972</v>
      </c>
      <c r="F200" s="12">
        <v>1032495.4815305199</v>
      </c>
      <c r="G200" s="13">
        <f t="shared" si="21"/>
        <v>21810438.774724282</v>
      </c>
      <c r="H200" s="14">
        <f t="shared" si="22"/>
        <v>41876759.437283278</v>
      </c>
      <c r="I200" s="15">
        <v>5887959.4475299995</v>
      </c>
      <c r="J200" s="12">
        <v>1205584.1657075901</v>
      </c>
      <c r="K200" s="16">
        <f t="shared" si="25"/>
        <v>4682375.2818224095</v>
      </c>
      <c r="L200" s="12">
        <v>8638727.1922744308</v>
      </c>
      <c r="M200" s="13">
        <f t="shared" si="26"/>
        <v>13321102.47409684</v>
      </c>
      <c r="N200" s="17">
        <v>7711471.89885699</v>
      </c>
      <c r="O200" s="18">
        <f t="shared" si="27"/>
        <v>21032574.372953832</v>
      </c>
      <c r="P200" s="12">
        <v>12415054.449187981</v>
      </c>
      <c r="Q200" s="13">
        <f t="shared" si="23"/>
        <v>33447628.822141811</v>
      </c>
      <c r="R200" s="12">
        <v>1665017.0054899997</v>
      </c>
      <c r="S200" s="12">
        <v>150958.21067100001</v>
      </c>
      <c r="T200" s="12">
        <v>3393150.5942726522</v>
      </c>
      <c r="U200" s="19">
        <v>3220004.8047078094</v>
      </c>
      <c r="V200" s="14">
        <f t="shared" si="24"/>
        <v>41876759.43728327</v>
      </c>
    </row>
    <row r="201" spans="1:22" ht="13.95" customHeight="1" x14ac:dyDescent="0.3">
      <c r="A201" s="5">
        <v>40634</v>
      </c>
      <c r="B201" s="11">
        <v>20729323.646075644</v>
      </c>
      <c r="C201" s="12">
        <v>-6067282.1781420587</v>
      </c>
      <c r="D201" s="12">
        <v>-1899191.9217989899</v>
      </c>
      <c r="E201" s="12">
        <v>28504918.27716665</v>
      </c>
      <c r="F201" s="12">
        <v>1109503.33347382</v>
      </c>
      <c r="G201" s="13">
        <f t="shared" si="21"/>
        <v>21647947.510699421</v>
      </c>
      <c r="H201" s="14">
        <f t="shared" si="22"/>
        <v>42377271.156775065</v>
      </c>
      <c r="I201" s="15">
        <v>5961373.9990590001</v>
      </c>
      <c r="J201" s="12">
        <v>1195434.7765445902</v>
      </c>
      <c r="K201" s="16">
        <f t="shared" si="25"/>
        <v>4765939.2225144096</v>
      </c>
      <c r="L201" s="12">
        <v>8687031.0272592101</v>
      </c>
      <c r="M201" s="13">
        <f t="shared" si="26"/>
        <v>13452970.24977362</v>
      </c>
      <c r="N201" s="17">
        <v>7841282.3808754198</v>
      </c>
      <c r="O201" s="18">
        <f t="shared" si="27"/>
        <v>21294252.630649038</v>
      </c>
      <c r="P201" s="12">
        <v>12812170.768309498</v>
      </c>
      <c r="Q201" s="13">
        <f t="shared" si="23"/>
        <v>34106423.398958534</v>
      </c>
      <c r="R201" s="12">
        <v>1757507.8375169991</v>
      </c>
      <c r="S201" s="12">
        <v>154305.933265</v>
      </c>
      <c r="T201" s="12">
        <v>3318890.8577321926</v>
      </c>
      <c r="U201" s="19">
        <v>3040143.1293023303</v>
      </c>
      <c r="V201" s="14">
        <f t="shared" si="24"/>
        <v>42377271.156775057</v>
      </c>
    </row>
    <row r="202" spans="1:22" ht="13.95" customHeight="1" x14ac:dyDescent="0.3">
      <c r="A202" s="5">
        <v>40664</v>
      </c>
      <c r="B202" s="11">
        <v>21213028.702096246</v>
      </c>
      <c r="C202" s="12">
        <v>-6462468.5485001598</v>
      </c>
      <c r="D202" s="12">
        <v>-2232901.5449323002</v>
      </c>
      <c r="E202" s="12">
        <v>29133942.966673888</v>
      </c>
      <c r="F202" s="12">
        <v>1080606.5347748001</v>
      </c>
      <c r="G202" s="13">
        <f t="shared" si="21"/>
        <v>21519179.408016227</v>
      </c>
      <c r="H202" s="14">
        <f t="shared" si="22"/>
        <v>42732208.110112473</v>
      </c>
      <c r="I202" s="15">
        <v>5844895.5769490004</v>
      </c>
      <c r="J202" s="12">
        <v>1189901.34353459</v>
      </c>
      <c r="K202" s="16">
        <f t="shared" si="25"/>
        <v>4654994.2334144106</v>
      </c>
      <c r="L202" s="12">
        <v>8730149.1039641891</v>
      </c>
      <c r="M202" s="13">
        <f t="shared" si="26"/>
        <v>13385143.337378599</v>
      </c>
      <c r="N202" s="17">
        <v>8054978.9394211005</v>
      </c>
      <c r="O202" s="18">
        <f t="shared" si="27"/>
        <v>21440122.276799701</v>
      </c>
      <c r="P202" s="12">
        <v>12804785.86128575</v>
      </c>
      <c r="Q202" s="13">
        <f t="shared" si="23"/>
        <v>34244908.138085455</v>
      </c>
      <c r="R202" s="12">
        <v>1820606.137458801</v>
      </c>
      <c r="S202" s="12">
        <v>104586.41939899999</v>
      </c>
      <c r="T202" s="12">
        <v>3413050.4459443125</v>
      </c>
      <c r="U202" s="19">
        <v>3149056.9692249191</v>
      </c>
      <c r="V202" s="14">
        <f t="shared" si="24"/>
        <v>42732208.110112488</v>
      </c>
    </row>
    <row r="203" spans="1:22" ht="13.95" customHeight="1" x14ac:dyDescent="0.3">
      <c r="A203" s="5">
        <v>40695</v>
      </c>
      <c r="B203" s="11">
        <v>20448503.652813349</v>
      </c>
      <c r="C203" s="12">
        <v>-6584692.2481157007</v>
      </c>
      <c r="D203" s="12">
        <v>-1496395.4081973601</v>
      </c>
      <c r="E203" s="12">
        <v>29385168.967498455</v>
      </c>
      <c r="F203" s="12">
        <v>1121413.7681837399</v>
      </c>
      <c r="G203" s="13">
        <f t="shared" si="21"/>
        <v>22425495.079369135</v>
      </c>
      <c r="H203" s="14">
        <f t="shared" si="22"/>
        <v>42873998.732182488</v>
      </c>
      <c r="I203" s="15">
        <v>5784342.3766940003</v>
      </c>
      <c r="J203" s="12">
        <v>1122349.2897985899</v>
      </c>
      <c r="K203" s="16">
        <f t="shared" si="25"/>
        <v>4661993.08689541</v>
      </c>
      <c r="L203" s="12">
        <v>8638223.3974646796</v>
      </c>
      <c r="M203" s="13">
        <f t="shared" si="26"/>
        <v>13300216.48436009</v>
      </c>
      <c r="N203" s="17">
        <v>8466423.1742180306</v>
      </c>
      <c r="O203" s="18">
        <f t="shared" si="27"/>
        <v>21766639.65857812</v>
      </c>
      <c r="P203" s="12">
        <v>12642883.915446538</v>
      </c>
      <c r="Q203" s="13">
        <f t="shared" si="23"/>
        <v>34409523.574024662</v>
      </c>
      <c r="R203" s="12">
        <v>1763311.8344890005</v>
      </c>
      <c r="S203" s="12">
        <v>104389.83081599999</v>
      </c>
      <c r="T203" s="12">
        <v>3573596.8987234794</v>
      </c>
      <c r="U203" s="19">
        <v>3023176.5941293393</v>
      </c>
      <c r="V203" s="14">
        <f t="shared" si="24"/>
        <v>42873998.732182488</v>
      </c>
    </row>
    <row r="204" spans="1:22" ht="13.95" customHeight="1" x14ac:dyDescent="0.3">
      <c r="A204" s="5">
        <v>40725</v>
      </c>
      <c r="B204" s="11">
        <v>20089520.552336909</v>
      </c>
      <c r="C204" s="12">
        <v>-7040573.9607178997</v>
      </c>
      <c r="D204" s="12">
        <v>-1603127.7028054805</v>
      </c>
      <c r="E204" s="12">
        <v>29319202.443982653</v>
      </c>
      <c r="F204" s="12">
        <v>1058002.3322899002</v>
      </c>
      <c r="G204" s="13">
        <f t="shared" si="21"/>
        <v>21733503.112749174</v>
      </c>
      <c r="H204" s="14">
        <f t="shared" si="22"/>
        <v>41823023.665086083</v>
      </c>
      <c r="I204" s="15">
        <v>5859651.6496719997</v>
      </c>
      <c r="J204" s="12">
        <v>1118614.1257535899</v>
      </c>
      <c r="K204" s="16">
        <f t="shared" si="25"/>
        <v>4741037.5239184098</v>
      </c>
      <c r="L204" s="12">
        <v>8639727.61851543</v>
      </c>
      <c r="M204" s="13">
        <f t="shared" si="26"/>
        <v>13380765.142433841</v>
      </c>
      <c r="N204" s="17">
        <v>8619403.1669793501</v>
      </c>
      <c r="O204" s="18">
        <f t="shared" si="27"/>
        <v>22000168.309413191</v>
      </c>
      <c r="P204" s="12">
        <v>12074976.11007344</v>
      </c>
      <c r="Q204" s="13">
        <f t="shared" si="23"/>
        <v>34075144.419486627</v>
      </c>
      <c r="R204" s="12">
        <v>1779320.6662406598</v>
      </c>
      <c r="S204" s="12">
        <v>103468.188152</v>
      </c>
      <c r="T204" s="12">
        <v>3533898.9270842206</v>
      </c>
      <c r="U204" s="19">
        <v>2331191.464122531</v>
      </c>
      <c r="V204" s="14">
        <f t="shared" si="24"/>
        <v>41823023.665086046</v>
      </c>
    </row>
    <row r="205" spans="1:22" ht="13.95" customHeight="1" x14ac:dyDescent="0.3">
      <c r="A205" s="5">
        <v>40756</v>
      </c>
      <c r="B205" s="11">
        <v>20111800.622215241</v>
      </c>
      <c r="C205" s="12">
        <v>-7116976.2128509302</v>
      </c>
      <c r="D205" s="12">
        <v>-1644655.8885471299</v>
      </c>
      <c r="E205" s="12">
        <v>30159926.389937531</v>
      </c>
      <c r="F205" s="12">
        <v>1038472.3608979899</v>
      </c>
      <c r="G205" s="13">
        <f t="shared" si="21"/>
        <v>22436766.649437457</v>
      </c>
      <c r="H205" s="14">
        <f t="shared" si="22"/>
        <v>42548567.271652699</v>
      </c>
      <c r="I205" s="15">
        <v>5905114.3645090004</v>
      </c>
      <c r="J205" s="12">
        <v>1199570.9054445899</v>
      </c>
      <c r="K205" s="16">
        <f t="shared" si="25"/>
        <v>4705543.459064411</v>
      </c>
      <c r="L205" s="12">
        <v>8896748.8454112187</v>
      </c>
      <c r="M205" s="13">
        <f t="shared" si="26"/>
        <v>13602292.30447563</v>
      </c>
      <c r="N205" s="17">
        <v>8698520.2564081289</v>
      </c>
      <c r="O205" s="18">
        <f t="shared" si="27"/>
        <v>22300812.56088376</v>
      </c>
      <c r="P205" s="12">
        <v>12284560.88096313</v>
      </c>
      <c r="Q205" s="13">
        <f t="shared" si="23"/>
        <v>34585373.441846892</v>
      </c>
      <c r="R205" s="12">
        <v>1237917.9501375901</v>
      </c>
      <c r="S205" s="12">
        <v>109391.13716400001</v>
      </c>
      <c r="T205" s="12">
        <v>3924366.8522764719</v>
      </c>
      <c r="U205" s="19">
        <v>2691517.8902277402</v>
      </c>
      <c r="V205" s="14">
        <f t="shared" si="24"/>
        <v>42548567.271652699</v>
      </c>
    </row>
    <row r="206" spans="1:22" ht="13.95" customHeight="1" x14ac:dyDescent="0.3">
      <c r="A206" s="5">
        <v>40787</v>
      </c>
      <c r="B206" s="11">
        <v>21110877.366785988</v>
      </c>
      <c r="C206" s="12">
        <v>-7622401.0240706801</v>
      </c>
      <c r="D206" s="12">
        <v>-1638395.6868146001</v>
      </c>
      <c r="E206" s="12">
        <v>31641870.423889473</v>
      </c>
      <c r="F206" s="12">
        <v>1041758.3570707</v>
      </c>
      <c r="G206" s="13">
        <f t="shared" si="21"/>
        <v>23422832.070074894</v>
      </c>
      <c r="H206" s="14">
        <f t="shared" si="22"/>
        <v>44533709.436860882</v>
      </c>
      <c r="I206" s="15">
        <v>5956083.1232730001</v>
      </c>
      <c r="J206" s="12">
        <v>1147918.6852555899</v>
      </c>
      <c r="K206" s="16">
        <f t="shared" si="25"/>
        <v>4808164.4380174102</v>
      </c>
      <c r="L206" s="12">
        <v>8765009.6962519195</v>
      </c>
      <c r="M206" s="13">
        <f t="shared" si="26"/>
        <v>13573174.134269331</v>
      </c>
      <c r="N206" s="17">
        <v>8902403.3810032979</v>
      </c>
      <c r="O206" s="18">
        <f t="shared" si="27"/>
        <v>22475577.515272629</v>
      </c>
      <c r="P206" s="12">
        <v>13258057.410500411</v>
      </c>
      <c r="Q206" s="13">
        <f t="shared" si="23"/>
        <v>35733634.925773039</v>
      </c>
      <c r="R206" s="12">
        <v>1278650.1024745398</v>
      </c>
      <c r="S206" s="12">
        <v>131963.701073</v>
      </c>
      <c r="T206" s="12">
        <v>3933743.1333789658</v>
      </c>
      <c r="U206" s="19">
        <v>3455717.5741613307</v>
      </c>
      <c r="V206" s="14">
        <f t="shared" si="24"/>
        <v>44533709.436860874</v>
      </c>
    </row>
    <row r="207" spans="1:22" ht="13.95" customHeight="1" x14ac:dyDescent="0.3">
      <c r="A207" s="5">
        <v>40817</v>
      </c>
      <c r="B207" s="11">
        <v>21794534.126731735</v>
      </c>
      <c r="C207" s="12">
        <v>-7947525.3819762096</v>
      </c>
      <c r="D207" s="12">
        <v>-1758572.4326498797</v>
      </c>
      <c r="E207" s="12">
        <v>32274460.796151299</v>
      </c>
      <c r="F207" s="12">
        <v>1098415.0419569898</v>
      </c>
      <c r="G207" s="13">
        <f t="shared" si="21"/>
        <v>23666778.0234822</v>
      </c>
      <c r="H207" s="14">
        <f t="shared" si="22"/>
        <v>45461312.150213934</v>
      </c>
      <c r="I207" s="15">
        <v>5961533.4060979998</v>
      </c>
      <c r="J207" s="12">
        <v>1196668.0062325899</v>
      </c>
      <c r="K207" s="16">
        <f t="shared" si="25"/>
        <v>4764865.3998654094</v>
      </c>
      <c r="L207" s="12">
        <v>8944528.1663160194</v>
      </c>
      <c r="M207" s="13">
        <f t="shared" si="26"/>
        <v>13709393.566181429</v>
      </c>
      <c r="N207" s="17">
        <v>8976714.9321343899</v>
      </c>
      <c r="O207" s="18">
        <f t="shared" si="27"/>
        <v>22686108.498315819</v>
      </c>
      <c r="P207" s="12">
        <v>13160062.586666722</v>
      </c>
      <c r="Q207" s="13">
        <f t="shared" si="23"/>
        <v>35846171.084982544</v>
      </c>
      <c r="R207" s="12">
        <v>1333188.1069887306</v>
      </c>
      <c r="S207" s="12">
        <v>129252.729204</v>
      </c>
      <c r="T207" s="12">
        <v>4233346.3742124811</v>
      </c>
      <c r="U207" s="19">
        <v>3919353.8548262008</v>
      </c>
      <c r="V207" s="14">
        <f t="shared" si="24"/>
        <v>45461312.150213957</v>
      </c>
    </row>
    <row r="208" spans="1:22" ht="13.95" customHeight="1" x14ac:dyDescent="0.3">
      <c r="A208" s="5">
        <v>40848</v>
      </c>
      <c r="B208" s="11">
        <v>22054002.439225409</v>
      </c>
      <c r="C208" s="12">
        <v>-8133000.9794686306</v>
      </c>
      <c r="D208" s="12">
        <v>-1622173.6033628101</v>
      </c>
      <c r="E208" s="12">
        <v>34082664.456761681</v>
      </c>
      <c r="F208" s="12">
        <v>1160918.1095326999</v>
      </c>
      <c r="G208" s="13">
        <f t="shared" si="21"/>
        <v>25488407.983462937</v>
      </c>
      <c r="H208" s="14">
        <f t="shared" si="22"/>
        <v>47542410.42268835</v>
      </c>
      <c r="I208" s="15">
        <v>6134817.4470450003</v>
      </c>
      <c r="J208" s="12">
        <v>1342934.53589559</v>
      </c>
      <c r="K208" s="16">
        <f t="shared" si="25"/>
        <v>4791882.9111494105</v>
      </c>
      <c r="L208" s="12">
        <v>8897086.2515513208</v>
      </c>
      <c r="M208" s="13">
        <f t="shared" si="26"/>
        <v>13688969.162700731</v>
      </c>
      <c r="N208" s="17">
        <v>9125633.3883253485</v>
      </c>
      <c r="O208" s="18">
        <f t="shared" si="27"/>
        <v>22814602.55102608</v>
      </c>
      <c r="P208" s="12">
        <v>13649888.0417853</v>
      </c>
      <c r="Q208" s="13">
        <f t="shared" si="23"/>
        <v>36464490.592811376</v>
      </c>
      <c r="R208" s="12">
        <v>1505223.2947218497</v>
      </c>
      <c r="S208" s="12">
        <v>132954.788176</v>
      </c>
      <c r="T208" s="12">
        <v>4545642.682261751</v>
      </c>
      <c r="U208" s="19">
        <v>4894099.0647173505</v>
      </c>
      <c r="V208" s="14">
        <f t="shared" si="24"/>
        <v>47542410.422688328</v>
      </c>
    </row>
    <row r="209" spans="1:22" ht="13.95" customHeight="1" x14ac:dyDescent="0.3">
      <c r="A209" s="5">
        <v>40878</v>
      </c>
      <c r="B209" s="11">
        <v>22009484.397393741</v>
      </c>
      <c r="C209" s="12">
        <v>-7224781.2931974716</v>
      </c>
      <c r="D209" s="12">
        <v>-1256406.9151498103</v>
      </c>
      <c r="E209" s="12">
        <v>34672565.502937034</v>
      </c>
      <c r="F209" s="12">
        <v>985352.90234139981</v>
      </c>
      <c r="G209" s="13">
        <f t="shared" si="21"/>
        <v>27176730.19693115</v>
      </c>
      <c r="H209" s="14">
        <f t="shared" si="22"/>
        <v>49186214.594324887</v>
      </c>
      <c r="I209" s="15">
        <v>7324268.1664500004</v>
      </c>
      <c r="J209" s="12">
        <v>1443724.0130995901</v>
      </c>
      <c r="K209" s="16">
        <f t="shared" si="25"/>
        <v>5880544.1533504101</v>
      </c>
      <c r="L209" s="12">
        <v>9741278.2836455405</v>
      </c>
      <c r="M209" s="13">
        <f t="shared" si="26"/>
        <v>15621822.43699595</v>
      </c>
      <c r="N209" s="17">
        <v>9626799.7466410305</v>
      </c>
      <c r="O209" s="18">
        <f t="shared" si="27"/>
        <v>25248622.183636978</v>
      </c>
      <c r="P209" s="12">
        <v>13547630.676498961</v>
      </c>
      <c r="Q209" s="13">
        <f t="shared" si="23"/>
        <v>38796252.860135943</v>
      </c>
      <c r="R209" s="12">
        <v>1475034.1171480003</v>
      </c>
      <c r="S209" s="12">
        <v>131795.38260500002</v>
      </c>
      <c r="T209" s="12">
        <v>4001169.1638184423</v>
      </c>
      <c r="U209" s="19">
        <v>4781963.07061751</v>
      </c>
      <c r="V209" s="14">
        <f t="shared" si="24"/>
        <v>49186214.594324894</v>
      </c>
    </row>
    <row r="210" spans="1:22" ht="13.95" customHeight="1" x14ac:dyDescent="0.3">
      <c r="A210" s="5">
        <v>40909</v>
      </c>
      <c r="B210" s="11">
        <v>23531645.655785598</v>
      </c>
      <c r="C210" s="12">
        <v>-7508520.4532358795</v>
      </c>
      <c r="D210" s="12">
        <v>-1304078.4933669199</v>
      </c>
      <c r="E210" s="12">
        <v>35721632.540506691</v>
      </c>
      <c r="F210" s="12">
        <v>1123703.4260944999</v>
      </c>
      <c r="G210" s="13">
        <f t="shared" si="21"/>
        <v>28032737.01999839</v>
      </c>
      <c r="H210" s="14">
        <f t="shared" si="22"/>
        <v>51564382.675783992</v>
      </c>
      <c r="I210" s="15">
        <v>6664272.7931420002</v>
      </c>
      <c r="J210" s="12">
        <v>1627585.7894215898</v>
      </c>
      <c r="K210" s="16">
        <f t="shared" si="25"/>
        <v>5036687.0037204102</v>
      </c>
      <c r="L210" s="12">
        <v>9519251.3444171902</v>
      </c>
      <c r="M210" s="13">
        <f t="shared" si="26"/>
        <v>14555938.3481376</v>
      </c>
      <c r="N210" s="17">
        <v>9748111.7981785201</v>
      </c>
      <c r="O210" s="18">
        <f t="shared" si="27"/>
        <v>24304050.146316119</v>
      </c>
      <c r="P210" s="12">
        <v>14472960.944151551</v>
      </c>
      <c r="Q210" s="13">
        <f t="shared" si="23"/>
        <v>38777011.090467669</v>
      </c>
      <c r="R210" s="12">
        <v>1442730.815172001</v>
      </c>
      <c r="S210" s="12">
        <v>139588.95097800001</v>
      </c>
      <c r="T210" s="12">
        <v>5118911.7063894626</v>
      </c>
      <c r="U210" s="19">
        <v>6086140.1127768587</v>
      </c>
      <c r="V210" s="14">
        <f t="shared" si="24"/>
        <v>51564382.675783999</v>
      </c>
    </row>
    <row r="211" spans="1:22" ht="13.95" customHeight="1" x14ac:dyDescent="0.3">
      <c r="A211" s="5">
        <v>40940</v>
      </c>
      <c r="B211" s="11">
        <v>20486996.293655984</v>
      </c>
      <c r="C211" s="12">
        <v>-7078759.0495895687</v>
      </c>
      <c r="D211" s="12">
        <v>-1300387.3489212601</v>
      </c>
      <c r="E211" s="12">
        <v>34396974.269293249</v>
      </c>
      <c r="F211" s="12">
        <v>1145635.6229559998</v>
      </c>
      <c r="G211" s="13">
        <f t="shared" si="21"/>
        <v>27163463.49373842</v>
      </c>
      <c r="H211" s="14">
        <f t="shared" si="22"/>
        <v>47650459.787394404</v>
      </c>
      <c r="I211" s="15">
        <v>6536250.3362880005</v>
      </c>
      <c r="J211" s="12">
        <v>1486675.3241975899</v>
      </c>
      <c r="K211" s="16">
        <f t="shared" si="25"/>
        <v>5049575.012090411</v>
      </c>
      <c r="L211" s="12">
        <v>9178973.3195492905</v>
      </c>
      <c r="M211" s="13">
        <f t="shared" si="26"/>
        <v>14228548.331639702</v>
      </c>
      <c r="N211" s="17">
        <v>9908444.2891350295</v>
      </c>
      <c r="O211" s="18">
        <f t="shared" si="27"/>
        <v>24136992.620774731</v>
      </c>
      <c r="P211" s="12">
        <v>13670305.577027801</v>
      </c>
      <c r="Q211" s="13">
        <f t="shared" si="23"/>
        <v>37807298.197802529</v>
      </c>
      <c r="R211" s="12">
        <v>1338274.4401189999</v>
      </c>
      <c r="S211" s="12">
        <v>130852.02540100001</v>
      </c>
      <c r="T211" s="12">
        <v>4029812.3790973909</v>
      </c>
      <c r="U211" s="19">
        <v>4344222.7449744791</v>
      </c>
      <c r="V211" s="14">
        <f t="shared" si="24"/>
        <v>47650459.787394404</v>
      </c>
    </row>
    <row r="212" spans="1:22" ht="13.95" customHeight="1" x14ac:dyDescent="0.3">
      <c r="A212" s="5">
        <v>40969</v>
      </c>
      <c r="B212" s="11">
        <v>21192399.07848547</v>
      </c>
      <c r="C212" s="12">
        <v>-7172493.9301621094</v>
      </c>
      <c r="D212" s="12">
        <v>-1295486.87530897</v>
      </c>
      <c r="E212" s="12">
        <v>35003131.782498173</v>
      </c>
      <c r="F212" s="12">
        <v>1146450.5468456</v>
      </c>
      <c r="G212" s="13">
        <f t="shared" si="21"/>
        <v>27681601.523872696</v>
      </c>
      <c r="H212" s="14">
        <f t="shared" si="22"/>
        <v>48874000.602358162</v>
      </c>
      <c r="I212" s="15">
        <v>6531568.8749789996</v>
      </c>
      <c r="J212" s="12">
        <v>1304518.46838558</v>
      </c>
      <c r="K212" s="16">
        <f t="shared" si="25"/>
        <v>5227050.4065934196</v>
      </c>
      <c r="L212" s="12">
        <v>9308154.7673394401</v>
      </c>
      <c r="M212" s="13">
        <f t="shared" si="26"/>
        <v>14535205.17393286</v>
      </c>
      <c r="N212" s="17">
        <v>10015710.996233288</v>
      </c>
      <c r="O212" s="18">
        <f t="shared" si="27"/>
        <v>24550916.17016615</v>
      </c>
      <c r="P212" s="12">
        <v>14462363.092780499</v>
      </c>
      <c r="Q212" s="13">
        <f t="shared" si="23"/>
        <v>39013279.26294665</v>
      </c>
      <c r="R212" s="12">
        <v>1293310.665427</v>
      </c>
      <c r="S212" s="12">
        <v>124880.57012400001</v>
      </c>
      <c r="T212" s="12">
        <v>3805060.9879670041</v>
      </c>
      <c r="U212" s="19">
        <v>4637469.1158934999</v>
      </c>
      <c r="V212" s="14">
        <f t="shared" si="24"/>
        <v>48874000.602358155</v>
      </c>
    </row>
    <row r="213" spans="1:22" ht="13.95" customHeight="1" x14ac:dyDescent="0.3">
      <c r="A213" s="5">
        <v>41000</v>
      </c>
      <c r="B213" s="11">
        <v>21934098.589062691</v>
      </c>
      <c r="C213" s="12">
        <v>-7280831.7272885889</v>
      </c>
      <c r="D213" s="12">
        <v>-1469604.5180941399</v>
      </c>
      <c r="E213" s="12">
        <v>35005878.737047195</v>
      </c>
      <c r="F213" s="12">
        <v>1100291.8224598095</v>
      </c>
      <c r="G213" s="13">
        <f t="shared" si="21"/>
        <v>27355734.314124279</v>
      </c>
      <c r="H213" s="14">
        <f t="shared" si="22"/>
        <v>49289832.903186969</v>
      </c>
      <c r="I213" s="15">
        <v>6481154.85836</v>
      </c>
      <c r="J213" s="12">
        <v>1278880.5625175901</v>
      </c>
      <c r="K213" s="16">
        <f t="shared" si="25"/>
        <v>5202274.2958424101</v>
      </c>
      <c r="L213" s="12">
        <v>9095782.9997783694</v>
      </c>
      <c r="M213" s="13">
        <f t="shared" si="26"/>
        <v>14298057.29562078</v>
      </c>
      <c r="N213" s="17">
        <v>10102767.675146909</v>
      </c>
      <c r="O213" s="18">
        <f t="shared" si="27"/>
        <v>24400824.970767692</v>
      </c>
      <c r="P213" s="12">
        <v>14964557.141879089</v>
      </c>
      <c r="Q213" s="13">
        <f t="shared" si="23"/>
        <v>39365382.112646781</v>
      </c>
      <c r="R213" s="12">
        <v>1245018.2760510012</v>
      </c>
      <c r="S213" s="12">
        <v>121165.97637000002</v>
      </c>
      <c r="T213" s="12">
        <v>4004757.5496174032</v>
      </c>
      <c r="U213" s="19">
        <v>4553508.988501789</v>
      </c>
      <c r="V213" s="14">
        <f t="shared" si="24"/>
        <v>49289832.903186969</v>
      </c>
    </row>
    <row r="214" spans="1:22" ht="13.95" customHeight="1" x14ac:dyDescent="0.3">
      <c r="A214" s="5">
        <v>41030</v>
      </c>
      <c r="B214" s="11">
        <v>21775193.626220051</v>
      </c>
      <c r="C214" s="12">
        <v>-7413961.277607549</v>
      </c>
      <c r="D214" s="12">
        <v>-1383440.1902532401</v>
      </c>
      <c r="E214" s="12">
        <v>35833166.350229047</v>
      </c>
      <c r="F214" s="12">
        <v>1084864.3344101198</v>
      </c>
      <c r="G214" s="13">
        <f t="shared" si="21"/>
        <v>28120629.216778379</v>
      </c>
      <c r="H214" s="14">
        <f t="shared" si="22"/>
        <v>49895822.84299843</v>
      </c>
      <c r="I214" s="15">
        <v>6456169.5682250001</v>
      </c>
      <c r="J214" s="12">
        <v>1378813.8441405899</v>
      </c>
      <c r="K214" s="16">
        <f t="shared" si="25"/>
        <v>5077355.7240844099</v>
      </c>
      <c r="L214" s="12">
        <v>9299094.5370329116</v>
      </c>
      <c r="M214" s="13">
        <f t="shared" si="26"/>
        <v>14376450.261117321</v>
      </c>
      <c r="N214" s="17">
        <v>10011950.404999241</v>
      </c>
      <c r="O214" s="18">
        <f t="shared" si="27"/>
        <v>24388400.666116562</v>
      </c>
      <c r="P214" s="12">
        <v>15390579.453787478</v>
      </c>
      <c r="Q214" s="13">
        <f t="shared" si="23"/>
        <v>39778980.119904041</v>
      </c>
      <c r="R214" s="12">
        <v>1254206.1492930001</v>
      </c>
      <c r="S214" s="12">
        <v>122893.41321500001</v>
      </c>
      <c r="T214" s="12">
        <v>3846685.4182377011</v>
      </c>
      <c r="U214" s="19">
        <v>4893057.7423486998</v>
      </c>
      <c r="V214" s="14">
        <f t="shared" si="24"/>
        <v>49895822.842998438</v>
      </c>
    </row>
    <row r="215" spans="1:22" ht="13.95" customHeight="1" x14ac:dyDescent="0.3">
      <c r="A215" s="5">
        <v>41061</v>
      </c>
      <c r="B215" s="11">
        <v>21611135.790062964</v>
      </c>
      <c r="C215" s="12">
        <v>-7354508.4004708389</v>
      </c>
      <c r="D215" s="12">
        <v>-1367695.48301193</v>
      </c>
      <c r="E215" s="12">
        <v>36204658.018253922</v>
      </c>
      <c r="F215" s="12">
        <v>1068845.9502312397</v>
      </c>
      <c r="G215" s="13">
        <f t="shared" si="21"/>
        <v>28551300.085002393</v>
      </c>
      <c r="H215" s="14">
        <f t="shared" si="22"/>
        <v>50162435.875065356</v>
      </c>
      <c r="I215" s="15">
        <v>6632851.242509</v>
      </c>
      <c r="J215" s="12">
        <v>1463210.2677155901</v>
      </c>
      <c r="K215" s="16">
        <f t="shared" si="25"/>
        <v>5169640.9747934099</v>
      </c>
      <c r="L215" s="12">
        <v>9152184.0158409998</v>
      </c>
      <c r="M215" s="13">
        <f t="shared" si="26"/>
        <v>14321824.99063441</v>
      </c>
      <c r="N215" s="17">
        <v>10225345.74854554</v>
      </c>
      <c r="O215" s="18">
        <f t="shared" si="27"/>
        <v>24547170.73917995</v>
      </c>
      <c r="P215" s="12">
        <v>15245749.589305541</v>
      </c>
      <c r="Q215" s="13">
        <f t="shared" si="23"/>
        <v>39792920.328485489</v>
      </c>
      <c r="R215" s="12">
        <v>1273268.2216529993</v>
      </c>
      <c r="S215" s="12">
        <v>120933.75012700001</v>
      </c>
      <c r="T215" s="12">
        <v>3747547.9141705101</v>
      </c>
      <c r="U215" s="19">
        <v>5227765.6606293498</v>
      </c>
      <c r="V215" s="14">
        <f t="shared" si="24"/>
        <v>50162435.875065349</v>
      </c>
    </row>
    <row r="216" spans="1:22" ht="13.95" customHeight="1" x14ac:dyDescent="0.3">
      <c r="A216" s="5">
        <v>41091</v>
      </c>
      <c r="B216" s="11">
        <v>21214440.538800053</v>
      </c>
      <c r="C216" s="12">
        <v>-7657607.2779415399</v>
      </c>
      <c r="D216" s="12">
        <v>-1436114.9648134001</v>
      </c>
      <c r="E216" s="12">
        <v>36361600.532245092</v>
      </c>
      <c r="F216" s="12">
        <v>1061641.2265996798</v>
      </c>
      <c r="G216" s="13">
        <f t="shared" si="21"/>
        <v>28329519.516089831</v>
      </c>
      <c r="H216" s="14">
        <f t="shared" si="22"/>
        <v>49543960.054889888</v>
      </c>
      <c r="I216" s="15">
        <v>6672196.3621779997</v>
      </c>
      <c r="J216" s="12">
        <v>1547717.6800205901</v>
      </c>
      <c r="K216" s="16">
        <f t="shared" si="25"/>
        <v>5124478.6821574094</v>
      </c>
      <c r="L216" s="12">
        <v>9055030.2020758204</v>
      </c>
      <c r="M216" s="13">
        <f t="shared" si="26"/>
        <v>14179508.884233229</v>
      </c>
      <c r="N216" s="17">
        <v>10251401.636057841</v>
      </c>
      <c r="O216" s="18">
        <f t="shared" si="27"/>
        <v>24430910.520291068</v>
      </c>
      <c r="P216" s="12">
        <v>15110222.311786417</v>
      </c>
      <c r="Q216" s="13">
        <f t="shared" si="23"/>
        <v>39541132.832077488</v>
      </c>
      <c r="R216" s="12">
        <v>1415916.3657199992</v>
      </c>
      <c r="S216" s="12">
        <v>119895.122982</v>
      </c>
      <c r="T216" s="12">
        <v>3585959.5804535095</v>
      </c>
      <c r="U216" s="19">
        <v>4881056.1536568915</v>
      </c>
      <c r="V216" s="14">
        <f t="shared" si="24"/>
        <v>49543960.054889888</v>
      </c>
    </row>
    <row r="217" spans="1:22" ht="13.95" customHeight="1" x14ac:dyDescent="0.3">
      <c r="A217" s="5">
        <v>41122</v>
      </c>
      <c r="B217" s="11">
        <v>20850633.75457333</v>
      </c>
      <c r="C217" s="12">
        <v>-7483050.1958293887</v>
      </c>
      <c r="D217" s="12">
        <v>-1359721.65915364</v>
      </c>
      <c r="E217" s="12">
        <v>37135261.049644969</v>
      </c>
      <c r="F217" s="12">
        <v>1061438.4084239202</v>
      </c>
      <c r="G217" s="13">
        <f t="shared" si="21"/>
        <v>29353927.603085861</v>
      </c>
      <c r="H217" s="14">
        <f t="shared" si="22"/>
        <v>50204561.357659191</v>
      </c>
      <c r="I217" s="15">
        <v>6662646.3534040004</v>
      </c>
      <c r="J217" s="12">
        <v>1384014.2454945901</v>
      </c>
      <c r="K217" s="16">
        <f t="shared" si="25"/>
        <v>5278632.1079094103</v>
      </c>
      <c r="L217" s="12">
        <v>9297127.9968758803</v>
      </c>
      <c r="M217" s="13">
        <f t="shared" si="26"/>
        <v>14575760.10478529</v>
      </c>
      <c r="N217" s="17">
        <v>10517295.378903558</v>
      </c>
      <c r="O217" s="18">
        <f t="shared" si="27"/>
        <v>25093055.483688846</v>
      </c>
      <c r="P217" s="12">
        <v>15029074.155531351</v>
      </c>
      <c r="Q217" s="13">
        <f t="shared" si="23"/>
        <v>40122129.639220193</v>
      </c>
      <c r="R217" s="12">
        <v>1629484.0174131207</v>
      </c>
      <c r="S217" s="12">
        <v>96281.764108000003</v>
      </c>
      <c r="T217" s="12">
        <v>3254695.9760474036</v>
      </c>
      <c r="U217" s="19">
        <v>5101969.9608704709</v>
      </c>
      <c r="V217" s="14">
        <f t="shared" si="24"/>
        <v>50204561.357659191</v>
      </c>
    </row>
    <row r="218" spans="1:22" ht="13.95" customHeight="1" x14ac:dyDescent="0.3">
      <c r="A218" s="5">
        <v>41153</v>
      </c>
      <c r="B218" s="11">
        <v>20873978.773131907</v>
      </c>
      <c r="C218" s="12">
        <v>-7818626.7281147633</v>
      </c>
      <c r="D218" s="12">
        <v>-1204318.2877558102</v>
      </c>
      <c r="E218" s="12">
        <v>37703008.945484109</v>
      </c>
      <c r="F218" s="12">
        <v>1138243.2714344899</v>
      </c>
      <c r="G218" s="13">
        <f t="shared" si="21"/>
        <v>29818307.201048028</v>
      </c>
      <c r="H218" s="14">
        <f t="shared" si="22"/>
        <v>50692285.974179938</v>
      </c>
      <c r="I218" s="15">
        <v>6780947.6598680001</v>
      </c>
      <c r="J218" s="12">
        <v>1516492.70070659</v>
      </c>
      <c r="K218" s="16">
        <f t="shared" si="25"/>
        <v>5264454.9591614101</v>
      </c>
      <c r="L218" s="12">
        <v>9406658.0690111201</v>
      </c>
      <c r="M218" s="13">
        <f t="shared" si="26"/>
        <v>14671113.02817253</v>
      </c>
      <c r="N218" s="17">
        <v>10715351.68582535</v>
      </c>
      <c r="O218" s="18">
        <f t="shared" si="27"/>
        <v>25386464.713997878</v>
      </c>
      <c r="P218" s="12">
        <v>15165877.46375709</v>
      </c>
      <c r="Q218" s="13">
        <f t="shared" si="23"/>
        <v>40552342.177754968</v>
      </c>
      <c r="R218" s="12">
        <v>1626493.4708280002</v>
      </c>
      <c r="S218" s="12">
        <v>94710.657802000002</v>
      </c>
      <c r="T218" s="12">
        <v>2922652.2258656914</v>
      </c>
      <c r="U218" s="19">
        <v>5496087.4419292798</v>
      </c>
      <c r="V218" s="14">
        <f t="shared" si="24"/>
        <v>50692285.974179938</v>
      </c>
    </row>
    <row r="219" spans="1:22" ht="13.95" customHeight="1" x14ac:dyDescent="0.3">
      <c r="A219" s="5">
        <v>41183</v>
      </c>
      <c r="B219" s="11">
        <v>22141113.06689629</v>
      </c>
      <c r="C219" s="12">
        <v>-7685420.6388833616</v>
      </c>
      <c r="D219" s="12">
        <v>-991966.08302567981</v>
      </c>
      <c r="E219" s="12">
        <v>38571811.065268591</v>
      </c>
      <c r="F219" s="12">
        <v>1174846.76101055</v>
      </c>
      <c r="G219" s="13">
        <f t="shared" si="21"/>
        <v>31069271.104370102</v>
      </c>
      <c r="H219" s="14">
        <f t="shared" si="22"/>
        <v>53210384.171266392</v>
      </c>
      <c r="I219" s="15">
        <v>6752848.721202</v>
      </c>
      <c r="J219" s="12">
        <v>1479037.15576439</v>
      </c>
      <c r="K219" s="16">
        <f t="shared" si="25"/>
        <v>5273811.5654376103</v>
      </c>
      <c r="L219" s="12">
        <v>9542568.2213363703</v>
      </c>
      <c r="M219" s="13">
        <f t="shared" si="26"/>
        <v>14816379.78677398</v>
      </c>
      <c r="N219" s="17">
        <v>10860003.129811399</v>
      </c>
      <c r="O219" s="18">
        <f t="shared" si="27"/>
        <v>25676382.916585378</v>
      </c>
      <c r="P219" s="12">
        <v>15960100.767884711</v>
      </c>
      <c r="Q219" s="13">
        <f t="shared" si="23"/>
        <v>41636483.684470087</v>
      </c>
      <c r="R219" s="12">
        <v>1869324.5738108503</v>
      </c>
      <c r="S219" s="12">
        <v>990628.44088799972</v>
      </c>
      <c r="T219" s="12">
        <v>3129144.1891368255</v>
      </c>
      <c r="U219" s="19">
        <v>5584803.2829606505</v>
      </c>
      <c r="V219" s="14">
        <f t="shared" si="24"/>
        <v>53210384.171266422</v>
      </c>
    </row>
    <row r="220" spans="1:22" ht="13.95" customHeight="1" x14ac:dyDescent="0.3">
      <c r="A220" s="5">
        <v>41214</v>
      </c>
      <c r="B220" s="11">
        <v>21734156.97472889</v>
      </c>
      <c r="C220" s="12">
        <v>-7999316.0719815195</v>
      </c>
      <c r="D220" s="12">
        <v>-1148642.3533314401</v>
      </c>
      <c r="E220" s="12">
        <v>39282134.880448624</v>
      </c>
      <c r="F220" s="12">
        <v>1269661.16717874</v>
      </c>
      <c r="G220" s="13">
        <f t="shared" si="21"/>
        <v>31403837.622314405</v>
      </c>
      <c r="H220" s="14">
        <f t="shared" si="22"/>
        <v>53137994.597043291</v>
      </c>
      <c r="I220" s="15">
        <v>7067124.4366199998</v>
      </c>
      <c r="J220" s="12">
        <v>1543054.2791553901</v>
      </c>
      <c r="K220" s="16">
        <f t="shared" si="25"/>
        <v>5524070.1574646095</v>
      </c>
      <c r="L220" s="12">
        <v>9505580.2062521204</v>
      </c>
      <c r="M220" s="13">
        <f t="shared" si="26"/>
        <v>15029650.363716729</v>
      </c>
      <c r="N220" s="17">
        <v>10969946.671343151</v>
      </c>
      <c r="O220" s="18">
        <f t="shared" si="27"/>
        <v>25999597.03505988</v>
      </c>
      <c r="P220" s="12">
        <v>15860884.784684783</v>
      </c>
      <c r="Q220" s="13">
        <f t="shared" si="23"/>
        <v>41860481.819744661</v>
      </c>
      <c r="R220" s="12">
        <v>1904390.4534389998</v>
      </c>
      <c r="S220" s="12">
        <v>994187.44120600005</v>
      </c>
      <c r="T220" s="12">
        <v>2863178.8102586418</v>
      </c>
      <c r="U220" s="19">
        <v>5515756.0723949913</v>
      </c>
      <c r="V220" s="14">
        <f t="shared" si="24"/>
        <v>53137994.597043291</v>
      </c>
    </row>
    <row r="221" spans="1:22" ht="13.95" customHeight="1" x14ac:dyDescent="0.3">
      <c r="A221" s="5">
        <v>41244</v>
      </c>
      <c r="B221" s="11">
        <v>20823490.838428155</v>
      </c>
      <c r="C221" s="12">
        <v>-4763262.4160384005</v>
      </c>
      <c r="D221" s="12">
        <v>-1319259.8675244902</v>
      </c>
      <c r="E221" s="12">
        <v>39093195.868776873</v>
      </c>
      <c r="F221" s="12">
        <v>1085683.3156971601</v>
      </c>
      <c r="G221" s="13">
        <f t="shared" si="21"/>
        <v>34096356.900911145</v>
      </c>
      <c r="H221" s="14">
        <f t="shared" si="22"/>
        <v>54919847.739339299</v>
      </c>
      <c r="I221" s="15">
        <v>8606190.4451730009</v>
      </c>
      <c r="J221" s="12">
        <v>2030445.7178845899</v>
      </c>
      <c r="K221" s="16">
        <f t="shared" si="25"/>
        <v>6575744.727288411</v>
      </c>
      <c r="L221" s="12">
        <v>10557612.766581569</v>
      </c>
      <c r="M221" s="13">
        <f t="shared" si="26"/>
        <v>17133357.493869979</v>
      </c>
      <c r="N221" s="17">
        <v>11327506.769830251</v>
      </c>
      <c r="O221" s="18">
        <f t="shared" si="27"/>
        <v>28460864.263700232</v>
      </c>
      <c r="P221" s="12">
        <v>15278796.321780071</v>
      </c>
      <c r="Q221" s="13">
        <f t="shared" si="23"/>
        <v>43739660.585480303</v>
      </c>
      <c r="R221" s="12">
        <v>1249233.2896408795</v>
      </c>
      <c r="S221" s="12">
        <v>955641.23612499994</v>
      </c>
      <c r="T221" s="12">
        <v>3181514.8700539274</v>
      </c>
      <c r="U221" s="19">
        <v>5793797.7580391895</v>
      </c>
      <c r="V221" s="14">
        <f t="shared" si="24"/>
        <v>54919847.739339299</v>
      </c>
    </row>
    <row r="222" spans="1:22" ht="13.95" customHeight="1" x14ac:dyDescent="0.3">
      <c r="A222" s="5">
        <v>41275</v>
      </c>
      <c r="B222" s="11">
        <v>21846212.877156705</v>
      </c>
      <c r="C222" s="12">
        <v>-6217509.8801081609</v>
      </c>
      <c r="D222" s="12">
        <v>-1498272.0920770899</v>
      </c>
      <c r="E222" s="12">
        <v>39015785.092758358</v>
      </c>
      <c r="F222" s="12">
        <v>907595.52166264015</v>
      </c>
      <c r="G222" s="13">
        <f t="shared" si="21"/>
        <v>32207598.642235748</v>
      </c>
      <c r="H222" s="14">
        <f t="shared" si="22"/>
        <v>54053811.519392453</v>
      </c>
      <c r="I222" s="15">
        <v>7367656.7271870002</v>
      </c>
      <c r="J222" s="12">
        <v>1712483.2173645901</v>
      </c>
      <c r="K222" s="16">
        <f t="shared" si="25"/>
        <v>5655173.5098224096</v>
      </c>
      <c r="L222" s="12">
        <v>10725875.76076718</v>
      </c>
      <c r="M222" s="13">
        <f t="shared" si="26"/>
        <v>16381049.27058959</v>
      </c>
      <c r="N222" s="17">
        <v>11553328.820653301</v>
      </c>
      <c r="O222" s="18">
        <f t="shared" si="27"/>
        <v>27934378.091242891</v>
      </c>
      <c r="P222" s="12">
        <v>14982328.008777849</v>
      </c>
      <c r="Q222" s="13">
        <f t="shared" si="23"/>
        <v>42916706.100020736</v>
      </c>
      <c r="R222" s="12">
        <v>3871391.8040274787</v>
      </c>
      <c r="S222" s="12">
        <v>901271.04014199995</v>
      </c>
      <c r="T222" s="12">
        <v>829024.18850089912</v>
      </c>
      <c r="U222" s="19">
        <v>5535418.3867013203</v>
      </c>
      <c r="V222" s="14">
        <f t="shared" si="24"/>
        <v>54053811.519392431</v>
      </c>
    </row>
    <row r="223" spans="1:22" ht="13.95" customHeight="1" x14ac:dyDescent="0.3">
      <c r="A223" s="5">
        <v>41306</v>
      </c>
      <c r="B223" s="11">
        <v>21579966.553131703</v>
      </c>
      <c r="C223" s="12">
        <v>-5740573.9836110799</v>
      </c>
      <c r="D223" s="12">
        <v>-1532460.7692262498</v>
      </c>
      <c r="E223" s="12">
        <v>38868393.939085409</v>
      </c>
      <c r="F223" s="12">
        <v>978121.3042758801</v>
      </c>
      <c r="G223" s="13">
        <f t="shared" si="21"/>
        <v>32573480.49052396</v>
      </c>
      <c r="H223" s="14">
        <f t="shared" si="22"/>
        <v>54153447.043655664</v>
      </c>
      <c r="I223" s="15">
        <v>7549289.5166309997</v>
      </c>
      <c r="J223" s="12">
        <v>1799042.09469759</v>
      </c>
      <c r="K223" s="16">
        <f t="shared" si="25"/>
        <v>5750247.4219334098</v>
      </c>
      <c r="L223" s="12">
        <v>10982882.87455488</v>
      </c>
      <c r="M223" s="13">
        <f t="shared" si="26"/>
        <v>16733130.296488289</v>
      </c>
      <c r="N223" s="17">
        <v>11842258.008001361</v>
      </c>
      <c r="O223" s="18">
        <f t="shared" si="27"/>
        <v>28575388.30448965</v>
      </c>
      <c r="P223" s="12">
        <v>15329070.527203551</v>
      </c>
      <c r="Q223" s="13">
        <f t="shared" si="23"/>
        <v>43904458.831693202</v>
      </c>
      <c r="R223" s="12">
        <v>3867235.1040383996</v>
      </c>
      <c r="S223" s="12">
        <v>878749.21350100019</v>
      </c>
      <c r="T223" s="12">
        <v>587510.15130484244</v>
      </c>
      <c r="U223" s="19">
        <v>4915493.7431182209</v>
      </c>
      <c r="V223" s="14">
        <f t="shared" si="24"/>
        <v>54153447.043655664</v>
      </c>
    </row>
    <row r="224" spans="1:22" ht="13.95" customHeight="1" x14ac:dyDescent="0.3">
      <c r="A224" s="5">
        <v>41334</v>
      </c>
      <c r="B224" s="11">
        <v>22246965.785226665</v>
      </c>
      <c r="C224" s="12">
        <v>-5679254.3217964303</v>
      </c>
      <c r="D224" s="12">
        <v>-1482727.6985319797</v>
      </c>
      <c r="E224" s="12">
        <v>39105822.224916503</v>
      </c>
      <c r="F224" s="12">
        <v>867951.85501201008</v>
      </c>
      <c r="G224" s="13">
        <f t="shared" si="21"/>
        <v>32811792.059600104</v>
      </c>
      <c r="H224" s="14">
        <f t="shared" si="22"/>
        <v>55058757.844826773</v>
      </c>
      <c r="I224" s="15">
        <v>7716890.4754210003</v>
      </c>
      <c r="J224" s="12">
        <v>1663014.1609805899</v>
      </c>
      <c r="K224" s="16">
        <f t="shared" si="25"/>
        <v>6053876.3144404106</v>
      </c>
      <c r="L224" s="12">
        <v>11041205.445252178</v>
      </c>
      <c r="M224" s="13">
        <f t="shared" si="26"/>
        <v>17095081.759692587</v>
      </c>
      <c r="N224" s="17">
        <v>12001480.27282268</v>
      </c>
      <c r="O224" s="18">
        <f t="shared" si="27"/>
        <v>29096562.032515265</v>
      </c>
      <c r="P224" s="12">
        <v>15794395.662031371</v>
      </c>
      <c r="Q224" s="13">
        <f t="shared" si="23"/>
        <v>44890957.69454664</v>
      </c>
      <c r="R224" s="12">
        <v>4398256.7477548504</v>
      </c>
      <c r="S224" s="12">
        <v>888789.01640600013</v>
      </c>
      <c r="T224" s="12">
        <v>-185650.03747684881</v>
      </c>
      <c r="U224" s="19">
        <v>5066404.4235961214</v>
      </c>
      <c r="V224" s="14">
        <f t="shared" si="24"/>
        <v>55058757.844826765</v>
      </c>
    </row>
    <row r="225" spans="1:22" ht="13.95" customHeight="1" x14ac:dyDescent="0.3">
      <c r="A225" s="5">
        <v>41365</v>
      </c>
      <c r="B225" s="11">
        <v>23698401.966388501</v>
      </c>
      <c r="C225" s="12">
        <v>-5685507.9730197899</v>
      </c>
      <c r="D225" s="12">
        <v>-1642239.8475963997</v>
      </c>
      <c r="E225" s="12">
        <v>39454162.948886171</v>
      </c>
      <c r="F225" s="12">
        <v>957038.84403975995</v>
      </c>
      <c r="G225" s="13">
        <f t="shared" si="21"/>
        <v>33083453.972309742</v>
      </c>
      <c r="H225" s="14">
        <f t="shared" si="22"/>
        <v>56781855.938698247</v>
      </c>
      <c r="I225" s="15">
        <v>7756264.1171390004</v>
      </c>
      <c r="J225" s="12">
        <v>1804626.41408559</v>
      </c>
      <c r="K225" s="16">
        <f t="shared" si="25"/>
        <v>5951637.7030534102</v>
      </c>
      <c r="L225" s="12">
        <v>11364244.8982451</v>
      </c>
      <c r="M225" s="13">
        <f t="shared" si="26"/>
        <v>17315882.601298511</v>
      </c>
      <c r="N225" s="17">
        <v>12348410.556692518</v>
      </c>
      <c r="O225" s="18">
        <f t="shared" si="27"/>
        <v>29664293.157991029</v>
      </c>
      <c r="P225" s="12">
        <v>16399468.617110271</v>
      </c>
      <c r="Q225" s="13">
        <f t="shared" si="23"/>
        <v>46063761.775101304</v>
      </c>
      <c r="R225" s="12">
        <v>3180001.286624718</v>
      </c>
      <c r="S225" s="12">
        <v>878849.98376300011</v>
      </c>
      <c r="T225" s="12">
        <v>1684417.92611842</v>
      </c>
      <c r="U225" s="19">
        <v>4974824.9670908004</v>
      </c>
      <c r="V225" s="14">
        <f t="shared" si="24"/>
        <v>56781855.93869824</v>
      </c>
    </row>
    <row r="226" spans="1:22" ht="13.95" customHeight="1" x14ac:dyDescent="0.3">
      <c r="A226" s="5">
        <v>41395</v>
      </c>
      <c r="B226" s="11">
        <v>24949409.015492175</v>
      </c>
      <c r="C226" s="12">
        <v>-6189812.7527328897</v>
      </c>
      <c r="D226" s="12">
        <v>-1465871.39918061</v>
      </c>
      <c r="E226" s="12">
        <v>40282319.226862893</v>
      </c>
      <c r="F226" s="12">
        <v>953227.94648481999</v>
      </c>
      <c r="G226" s="13">
        <f t="shared" si="21"/>
        <v>33579863.02143421</v>
      </c>
      <c r="H226" s="14">
        <f t="shared" si="22"/>
        <v>58529272.036926389</v>
      </c>
      <c r="I226" s="15">
        <v>7668633.6921619996</v>
      </c>
      <c r="J226" s="12">
        <v>1647780.3079895899</v>
      </c>
      <c r="K226" s="16">
        <f t="shared" si="25"/>
        <v>6020853.3841724098</v>
      </c>
      <c r="L226" s="12">
        <v>11130759.5759614</v>
      </c>
      <c r="M226" s="13">
        <f t="shared" si="26"/>
        <v>17151612.96013381</v>
      </c>
      <c r="N226" s="17">
        <v>12456927.09236737</v>
      </c>
      <c r="O226" s="18">
        <f t="shared" si="27"/>
        <v>29608540.052501179</v>
      </c>
      <c r="P226" s="12">
        <v>17210666.849489402</v>
      </c>
      <c r="Q226" s="13">
        <f t="shared" si="23"/>
        <v>46819206.901990578</v>
      </c>
      <c r="R226" s="12">
        <v>2326309.8988289996</v>
      </c>
      <c r="S226" s="12">
        <v>921460.74578</v>
      </c>
      <c r="T226" s="12">
        <v>3028966.0100971744</v>
      </c>
      <c r="U226" s="19">
        <v>5433328.4802296301</v>
      </c>
      <c r="V226" s="14">
        <f t="shared" si="24"/>
        <v>58529272.036926381</v>
      </c>
    </row>
    <row r="227" spans="1:22" ht="13.95" customHeight="1" x14ac:dyDescent="0.3">
      <c r="A227" s="5">
        <v>41426</v>
      </c>
      <c r="B227" s="11">
        <v>25724817.925865982</v>
      </c>
      <c r="C227" s="12">
        <v>-6285951.3808885599</v>
      </c>
      <c r="D227" s="12">
        <v>-1393256.9952735202</v>
      </c>
      <c r="E227" s="12">
        <v>41548203.514396816</v>
      </c>
      <c r="F227" s="12">
        <v>904691.57433375984</v>
      </c>
      <c r="G227" s="13">
        <f t="shared" si="21"/>
        <v>34773686.712568492</v>
      </c>
      <c r="H227" s="14">
        <f t="shared" si="22"/>
        <v>60498504.63843447</v>
      </c>
      <c r="I227" s="15">
        <v>7640378.4034310002</v>
      </c>
      <c r="J227" s="12">
        <v>1747399.18915059</v>
      </c>
      <c r="K227" s="16">
        <f t="shared" si="25"/>
        <v>5892979.2142804097</v>
      </c>
      <c r="L227" s="12">
        <v>10645884.653755419</v>
      </c>
      <c r="M227" s="13">
        <f t="shared" si="26"/>
        <v>16538863.868035829</v>
      </c>
      <c r="N227" s="17">
        <v>12634240.40906851</v>
      </c>
      <c r="O227" s="18">
        <f t="shared" si="27"/>
        <v>29173104.27710434</v>
      </c>
      <c r="P227" s="12">
        <v>18256389.792999391</v>
      </c>
      <c r="Q227" s="13">
        <f t="shared" si="23"/>
        <v>47429494.070103735</v>
      </c>
      <c r="R227" s="12">
        <v>1967499.2096755595</v>
      </c>
      <c r="S227" s="12">
        <v>966857.98688599991</v>
      </c>
      <c r="T227" s="12">
        <v>4080966.3860615315</v>
      </c>
      <c r="U227" s="19">
        <v>6053686.9857076686</v>
      </c>
      <c r="V227" s="14">
        <f t="shared" si="24"/>
        <v>60498504.6384345</v>
      </c>
    </row>
    <row r="228" spans="1:22" ht="13.95" customHeight="1" x14ac:dyDescent="0.3">
      <c r="A228" s="5">
        <v>41456</v>
      </c>
      <c r="B228" s="11">
        <v>25563312.887851708</v>
      </c>
      <c r="C228" s="12">
        <v>-6427702.9035045821</v>
      </c>
      <c r="D228" s="12">
        <v>-1222521.0448596503</v>
      </c>
      <c r="E228" s="12">
        <v>41940601.912746608</v>
      </c>
      <c r="F228" s="12">
        <v>778855.60705362004</v>
      </c>
      <c r="G228" s="13">
        <f t="shared" si="21"/>
        <v>35069233.571435995</v>
      </c>
      <c r="H228" s="14">
        <f t="shared" si="22"/>
        <v>60632546.459287703</v>
      </c>
      <c r="I228" s="15">
        <v>7729210.1414829995</v>
      </c>
      <c r="J228" s="12">
        <v>1816241.7410055902</v>
      </c>
      <c r="K228" s="16">
        <f t="shared" si="25"/>
        <v>5912968.4004774094</v>
      </c>
      <c r="L228" s="12">
        <v>10633357.25230257</v>
      </c>
      <c r="M228" s="13">
        <f t="shared" si="26"/>
        <v>16546325.65277998</v>
      </c>
      <c r="N228" s="17">
        <v>12744724.018863831</v>
      </c>
      <c r="O228" s="18">
        <f t="shared" si="27"/>
        <v>29291049.671643808</v>
      </c>
      <c r="P228" s="12">
        <v>18280949.047303829</v>
      </c>
      <c r="Q228" s="13">
        <f t="shared" si="23"/>
        <v>47571998.718947634</v>
      </c>
      <c r="R228" s="12">
        <v>1902680.8589289994</v>
      </c>
      <c r="S228" s="12">
        <v>959195.75359999994</v>
      </c>
      <c r="T228" s="12">
        <v>4161695.8059419049</v>
      </c>
      <c r="U228" s="19">
        <v>6036975.3218691805</v>
      </c>
      <c r="V228" s="14">
        <f t="shared" si="24"/>
        <v>60632546.459287718</v>
      </c>
    </row>
    <row r="229" spans="1:22" ht="13.95" customHeight="1" x14ac:dyDescent="0.3">
      <c r="A229" s="5">
        <v>41487</v>
      </c>
      <c r="B229" s="11">
        <v>25264952.399038754</v>
      </c>
      <c r="C229" s="12">
        <v>-6750697.6681698095</v>
      </c>
      <c r="D229" s="12">
        <v>-1267067.9340719101</v>
      </c>
      <c r="E229" s="12">
        <v>42990709.433998659</v>
      </c>
      <c r="F229" s="12">
        <v>735251.50483263994</v>
      </c>
      <c r="G229" s="13">
        <f t="shared" si="21"/>
        <v>35708195.336589582</v>
      </c>
      <c r="H229" s="14">
        <f t="shared" si="22"/>
        <v>60973147.735628337</v>
      </c>
      <c r="I229" s="15">
        <v>7725133.6114940001</v>
      </c>
      <c r="J229" s="12">
        <v>1758024.6980250902</v>
      </c>
      <c r="K229" s="16">
        <f t="shared" si="25"/>
        <v>5967108.9134689104</v>
      </c>
      <c r="L229" s="12">
        <v>10432622.223488152</v>
      </c>
      <c r="M229" s="13">
        <f t="shared" si="26"/>
        <v>16399731.136957062</v>
      </c>
      <c r="N229" s="17">
        <v>12932312.167673439</v>
      </c>
      <c r="O229" s="18">
        <f t="shared" si="27"/>
        <v>29332043.304630503</v>
      </c>
      <c r="P229" s="12">
        <v>18631743.77501817</v>
      </c>
      <c r="Q229" s="13">
        <f t="shared" si="23"/>
        <v>47963787.079648674</v>
      </c>
      <c r="R229" s="12">
        <v>1862667.4984523007</v>
      </c>
      <c r="S229" s="12">
        <v>979394.93832299975</v>
      </c>
      <c r="T229" s="12">
        <v>3778893.9202041039</v>
      </c>
      <c r="U229" s="19">
        <v>6388404.2990002912</v>
      </c>
      <c r="V229" s="14">
        <f t="shared" si="24"/>
        <v>60973147.735628366</v>
      </c>
    </row>
    <row r="230" spans="1:22" ht="13.95" customHeight="1" x14ac:dyDescent="0.3">
      <c r="A230" s="5">
        <v>41518</v>
      </c>
      <c r="B230" s="11">
        <v>25795162.341486368</v>
      </c>
      <c r="C230" s="12">
        <v>-7509437.3367220713</v>
      </c>
      <c r="D230" s="12">
        <v>-1341582.39881605</v>
      </c>
      <c r="E230" s="12">
        <v>43911412.54424575</v>
      </c>
      <c r="F230" s="12">
        <v>760118.61555182002</v>
      </c>
      <c r="G230" s="13">
        <f t="shared" si="21"/>
        <v>35820511.424259447</v>
      </c>
      <c r="H230" s="14">
        <f t="shared" si="22"/>
        <v>61615673.765745819</v>
      </c>
      <c r="I230" s="15">
        <v>7749224.5447049998</v>
      </c>
      <c r="J230" s="12">
        <v>1866752.9947670903</v>
      </c>
      <c r="K230" s="16">
        <f t="shared" si="25"/>
        <v>5882471.5499379095</v>
      </c>
      <c r="L230" s="12">
        <v>10206486.166571051</v>
      </c>
      <c r="M230" s="13">
        <f t="shared" si="26"/>
        <v>16088957.71650896</v>
      </c>
      <c r="N230" s="17">
        <v>12670189.470704351</v>
      </c>
      <c r="O230" s="18">
        <f t="shared" si="27"/>
        <v>28759147.187213309</v>
      </c>
      <c r="P230" s="12">
        <v>19114890.789386839</v>
      </c>
      <c r="Q230" s="13">
        <f t="shared" si="23"/>
        <v>47874037.976600148</v>
      </c>
      <c r="R230" s="12">
        <v>1836638.5403439992</v>
      </c>
      <c r="S230" s="12">
        <v>980349.72801700013</v>
      </c>
      <c r="T230" s="12">
        <v>4487505.9863945795</v>
      </c>
      <c r="U230" s="19">
        <v>6437141.5343900993</v>
      </c>
      <c r="V230" s="14">
        <f t="shared" si="24"/>
        <v>61615673.765745826</v>
      </c>
    </row>
    <row r="231" spans="1:22" ht="13.95" customHeight="1" x14ac:dyDescent="0.3">
      <c r="A231" s="5">
        <v>41548</v>
      </c>
      <c r="B231" s="11">
        <v>24867880.905931015</v>
      </c>
      <c r="C231" s="12">
        <v>-7618172.4874717407</v>
      </c>
      <c r="D231" s="12">
        <v>-1270712.2894720901</v>
      </c>
      <c r="E231" s="12">
        <v>45222078.465795353</v>
      </c>
      <c r="F231" s="12">
        <v>832037.51619359956</v>
      </c>
      <c r="G231" s="13">
        <f t="shared" si="21"/>
        <v>37165231.205045119</v>
      </c>
      <c r="H231" s="14">
        <f t="shared" si="22"/>
        <v>62033112.11097613</v>
      </c>
      <c r="I231" s="15">
        <v>7833021.0899320003</v>
      </c>
      <c r="J231" s="12">
        <v>1930211.9381810899</v>
      </c>
      <c r="K231" s="16">
        <f t="shared" si="25"/>
        <v>5902809.1517509101</v>
      </c>
      <c r="L231" s="12">
        <v>10528164.845745381</v>
      </c>
      <c r="M231" s="13">
        <f t="shared" si="26"/>
        <v>16430973.997496292</v>
      </c>
      <c r="N231" s="17">
        <v>12708960.06337072</v>
      </c>
      <c r="O231" s="18">
        <f t="shared" si="27"/>
        <v>29139934.060867012</v>
      </c>
      <c r="P231" s="12">
        <v>19180608.814747036</v>
      </c>
      <c r="Q231" s="13">
        <f t="shared" si="23"/>
        <v>48320542.875614047</v>
      </c>
      <c r="R231" s="12">
        <v>1829643.2629010004</v>
      </c>
      <c r="S231" s="12">
        <v>939607.13854499999</v>
      </c>
      <c r="T231" s="12">
        <v>4457256.9762081178</v>
      </c>
      <c r="U231" s="19">
        <v>6486061.857707981</v>
      </c>
      <c r="V231" s="14">
        <f t="shared" si="24"/>
        <v>62033112.110976145</v>
      </c>
    </row>
    <row r="232" spans="1:22" ht="13.95" customHeight="1" x14ac:dyDescent="0.3">
      <c r="A232" s="5">
        <v>41579</v>
      </c>
      <c r="B232" s="11">
        <v>23406961.319828805</v>
      </c>
      <c r="C232" s="12">
        <v>-7748187.6829540171</v>
      </c>
      <c r="D232" s="12">
        <v>-1243257.9397147503</v>
      </c>
      <c r="E232" s="12">
        <v>46581423.553266734</v>
      </c>
      <c r="F232" s="12">
        <v>873251.55069712969</v>
      </c>
      <c r="G232" s="13">
        <f t="shared" si="21"/>
        <v>38463229.481295101</v>
      </c>
      <c r="H232" s="14">
        <f t="shared" si="22"/>
        <v>61870190.801123902</v>
      </c>
      <c r="I232" s="15">
        <v>7958059.1477269996</v>
      </c>
      <c r="J232" s="12">
        <v>1873518.6513640902</v>
      </c>
      <c r="K232" s="16">
        <f t="shared" si="25"/>
        <v>6084540.4963629097</v>
      </c>
      <c r="L232" s="12">
        <v>10620628.85665028</v>
      </c>
      <c r="M232" s="13">
        <f t="shared" si="26"/>
        <v>16705169.35301319</v>
      </c>
      <c r="N232" s="17">
        <v>13369978.026979011</v>
      </c>
      <c r="O232" s="18">
        <f t="shared" si="27"/>
        <v>30075147.379992202</v>
      </c>
      <c r="P232" s="12">
        <v>19236796.400120892</v>
      </c>
      <c r="Q232" s="13">
        <f t="shared" si="23"/>
        <v>49311943.780113094</v>
      </c>
      <c r="R232" s="12">
        <v>1896009.0031279998</v>
      </c>
      <c r="S232" s="12">
        <v>942865.45893199986</v>
      </c>
      <c r="T232" s="12">
        <v>3303866.9905836219</v>
      </c>
      <c r="U232" s="19">
        <v>6415505.5683671804</v>
      </c>
      <c r="V232" s="14">
        <f t="shared" si="24"/>
        <v>61870190.801123895</v>
      </c>
    </row>
    <row r="233" spans="1:22" ht="13.95" customHeight="1" x14ac:dyDescent="0.3">
      <c r="A233" s="5">
        <v>41609</v>
      </c>
      <c r="B233" s="11">
        <v>24429138.658646069</v>
      </c>
      <c r="C233" s="12">
        <v>-9506739.8189291097</v>
      </c>
      <c r="D233" s="12">
        <v>-1139771.6457215901</v>
      </c>
      <c r="E233" s="12">
        <v>48421136.292990878</v>
      </c>
      <c r="F233" s="12">
        <v>708365.38428640016</v>
      </c>
      <c r="G233" s="13">
        <f t="shared" si="21"/>
        <v>38482990.212626584</v>
      </c>
      <c r="H233" s="14">
        <f t="shared" si="22"/>
        <v>62912128.871272653</v>
      </c>
      <c r="I233" s="15">
        <v>9743949.6763829999</v>
      </c>
      <c r="J233" s="12">
        <v>2497482.9264470902</v>
      </c>
      <c r="K233" s="16">
        <f t="shared" si="25"/>
        <v>7246466.7499359101</v>
      </c>
      <c r="L233" s="12">
        <v>12259643.896212701</v>
      </c>
      <c r="M233" s="13">
        <f t="shared" si="26"/>
        <v>19506110.646148611</v>
      </c>
      <c r="N233" s="17">
        <v>13903553.020244069</v>
      </c>
      <c r="O233" s="18">
        <f t="shared" si="27"/>
        <v>33409663.66639268</v>
      </c>
      <c r="P233" s="12">
        <v>19914849.036518157</v>
      </c>
      <c r="Q233" s="13">
        <f t="shared" si="23"/>
        <v>53324512.702910841</v>
      </c>
      <c r="R233" s="12">
        <v>2268850.2271200009</v>
      </c>
      <c r="S233" s="12">
        <v>993967.49326900009</v>
      </c>
      <c r="T233" s="12">
        <v>3164281.8567610541</v>
      </c>
      <c r="U233" s="19">
        <v>3160516.5912117902</v>
      </c>
      <c r="V233" s="14">
        <f t="shared" si="24"/>
        <v>62912128.871272676</v>
      </c>
    </row>
    <row r="234" spans="1:22" ht="13.95" customHeight="1" x14ac:dyDescent="0.3">
      <c r="A234" s="5">
        <v>41640</v>
      </c>
      <c r="B234" s="11">
        <v>25731634.538023543</v>
      </c>
      <c r="C234" s="12">
        <v>-9662450.3182498384</v>
      </c>
      <c r="D234" s="12">
        <v>-1372714.4355510201</v>
      </c>
      <c r="E234" s="12">
        <v>49173516.569292903</v>
      </c>
      <c r="F234" s="12">
        <v>588827.91414454998</v>
      </c>
      <c r="G234" s="13">
        <f t="shared" si="21"/>
        <v>38727179.729636602</v>
      </c>
      <c r="H234" s="14">
        <f t="shared" si="22"/>
        <v>64458814.267660141</v>
      </c>
      <c r="I234" s="15">
        <v>8273843.2854069993</v>
      </c>
      <c r="J234" s="12">
        <v>1883455.0417970901</v>
      </c>
      <c r="K234" s="16">
        <f t="shared" si="25"/>
        <v>6390388.243609909</v>
      </c>
      <c r="L234" s="12">
        <v>11795262.60323434</v>
      </c>
      <c r="M234" s="13">
        <f t="shared" si="26"/>
        <v>18185650.846844248</v>
      </c>
      <c r="N234" s="17">
        <v>13861470.01566498</v>
      </c>
      <c r="O234" s="18">
        <f t="shared" si="27"/>
        <v>32047120.862509228</v>
      </c>
      <c r="P234" s="12">
        <v>20625304.416623708</v>
      </c>
      <c r="Q234" s="13">
        <f t="shared" si="23"/>
        <v>52672425.279132932</v>
      </c>
      <c r="R234" s="12">
        <v>2092999.8574160005</v>
      </c>
      <c r="S234" s="12">
        <v>2428128.7959489999</v>
      </c>
      <c r="T234" s="12">
        <v>3575695.5181771559</v>
      </c>
      <c r="U234" s="19">
        <v>3689564.8169850577</v>
      </c>
      <c r="V234" s="14">
        <f t="shared" si="24"/>
        <v>64458814.267660148</v>
      </c>
    </row>
    <row r="235" spans="1:22" ht="13.95" customHeight="1" x14ac:dyDescent="0.3">
      <c r="A235" s="5">
        <v>41671</v>
      </c>
      <c r="B235" s="11">
        <v>25698527.100364365</v>
      </c>
      <c r="C235" s="12">
        <v>-9410764.3819826879</v>
      </c>
      <c r="D235" s="12">
        <v>-1564543.4952201999</v>
      </c>
      <c r="E235" s="12">
        <v>48209294.732900143</v>
      </c>
      <c r="F235" s="12">
        <v>608952.29988503992</v>
      </c>
      <c r="G235" s="13">
        <f t="shared" si="21"/>
        <v>37842939.155582301</v>
      </c>
      <c r="H235" s="14">
        <f t="shared" si="22"/>
        <v>63541466.255946666</v>
      </c>
      <c r="I235" s="15">
        <v>8272148.2370570013</v>
      </c>
      <c r="J235" s="12">
        <v>1947384.9763440902</v>
      </c>
      <c r="K235" s="16">
        <f t="shared" si="25"/>
        <v>6324763.2607129114</v>
      </c>
      <c r="L235" s="12">
        <v>11422155.217673359</v>
      </c>
      <c r="M235" s="13">
        <f t="shared" si="26"/>
        <v>17746918.478386272</v>
      </c>
      <c r="N235" s="17">
        <v>13818687.537708119</v>
      </c>
      <c r="O235" s="18">
        <f t="shared" si="27"/>
        <v>31565606.01609439</v>
      </c>
      <c r="P235" s="12">
        <v>21044584.997483097</v>
      </c>
      <c r="Q235" s="13">
        <f t="shared" si="23"/>
        <v>52610191.013577491</v>
      </c>
      <c r="R235" s="12">
        <v>2068036.2182110006</v>
      </c>
      <c r="S235" s="12">
        <v>2303690.3025049996</v>
      </c>
      <c r="T235" s="12">
        <v>3602907.5709966896</v>
      </c>
      <c r="U235" s="19">
        <v>2956641.1506564384</v>
      </c>
      <c r="V235" s="14">
        <f t="shared" si="24"/>
        <v>63541466.255946621</v>
      </c>
    </row>
    <row r="236" spans="1:22" ht="13.95" customHeight="1" x14ac:dyDescent="0.3">
      <c r="A236" s="5">
        <v>41699</v>
      </c>
      <c r="B236" s="11">
        <v>26909010.362666558</v>
      </c>
      <c r="C236" s="12">
        <v>-9426151.6905648187</v>
      </c>
      <c r="D236" s="12">
        <v>-1590135.9700021306</v>
      </c>
      <c r="E236" s="12">
        <v>48547717.830736376</v>
      </c>
      <c r="F236" s="12">
        <v>609788.95748396975</v>
      </c>
      <c r="G236" s="13">
        <f t="shared" si="21"/>
        <v>38141219.127653398</v>
      </c>
      <c r="H236" s="14">
        <f t="shared" si="22"/>
        <v>65050229.490319952</v>
      </c>
      <c r="I236" s="15">
        <v>8421193.5828569997</v>
      </c>
      <c r="J236" s="12">
        <v>2010460.1792669999</v>
      </c>
      <c r="K236" s="16">
        <f t="shared" si="25"/>
        <v>6410733.4035899993</v>
      </c>
      <c r="L236" s="12">
        <v>11520159.260077208</v>
      </c>
      <c r="M236" s="13">
        <f t="shared" si="26"/>
        <v>17930892.663667209</v>
      </c>
      <c r="N236" s="17">
        <v>13799311.743484691</v>
      </c>
      <c r="O236" s="18">
        <f t="shared" si="27"/>
        <v>31730204.4071519</v>
      </c>
      <c r="P236" s="12">
        <v>21994054.450418632</v>
      </c>
      <c r="Q236" s="13">
        <f t="shared" si="23"/>
        <v>53724258.857570529</v>
      </c>
      <c r="R236" s="12">
        <v>2074931.0668153707</v>
      </c>
      <c r="S236" s="12">
        <v>2313447.57742</v>
      </c>
      <c r="T236" s="12">
        <v>3900424.4539164561</v>
      </c>
      <c r="U236" s="19">
        <v>3037167.5345976297</v>
      </c>
      <c r="V236" s="14">
        <f t="shared" si="24"/>
        <v>65050229.490319982</v>
      </c>
    </row>
    <row r="237" spans="1:22" ht="13.95" customHeight="1" x14ac:dyDescent="0.3">
      <c r="A237" s="5">
        <v>41730</v>
      </c>
      <c r="B237" s="11">
        <v>28203601.537862465</v>
      </c>
      <c r="C237" s="12">
        <v>-9490543.7726577893</v>
      </c>
      <c r="D237" s="12">
        <v>-1773656.14772158</v>
      </c>
      <c r="E237" s="12">
        <v>48786647.86747551</v>
      </c>
      <c r="F237" s="12">
        <v>441032.97806729993</v>
      </c>
      <c r="G237" s="13">
        <f t="shared" si="21"/>
        <v>37963480.92516344</v>
      </c>
      <c r="H237" s="14">
        <f t="shared" si="22"/>
        <v>66167082.463025905</v>
      </c>
      <c r="I237" s="15">
        <v>8314758.5226570005</v>
      </c>
      <c r="J237" s="12">
        <v>1973801.9333910001</v>
      </c>
      <c r="K237" s="16">
        <f t="shared" si="25"/>
        <v>6340956.5892660003</v>
      </c>
      <c r="L237" s="12">
        <v>11553658.24569194</v>
      </c>
      <c r="M237" s="13">
        <f t="shared" si="26"/>
        <v>17894614.834957942</v>
      </c>
      <c r="N237" s="17">
        <v>13901602.158313312</v>
      </c>
      <c r="O237" s="18">
        <f t="shared" si="27"/>
        <v>31796216.993271254</v>
      </c>
      <c r="P237" s="12">
        <v>22865049.31150822</v>
      </c>
      <c r="Q237" s="13">
        <f t="shared" si="23"/>
        <v>54661266.30477947</v>
      </c>
      <c r="R237" s="12">
        <v>2115599.5085540712</v>
      </c>
      <c r="S237" s="12">
        <v>2275420.1064309999</v>
      </c>
      <c r="T237" s="12">
        <v>4010409.7041896554</v>
      </c>
      <c r="U237" s="19">
        <v>3104386.8390716696</v>
      </c>
      <c r="V237" s="14">
        <f t="shared" si="24"/>
        <v>66167082.463025868</v>
      </c>
    </row>
    <row r="238" spans="1:22" ht="13.95" customHeight="1" x14ac:dyDescent="0.3">
      <c r="A238" s="5">
        <v>41760</v>
      </c>
      <c r="B238" s="11">
        <v>28741768.4368884</v>
      </c>
      <c r="C238" s="12">
        <v>-10329899.42769761</v>
      </c>
      <c r="D238" s="12">
        <v>-1793957.5958577199</v>
      </c>
      <c r="E238" s="12">
        <v>49141785.207416631</v>
      </c>
      <c r="F238" s="12">
        <v>461080.8925637597</v>
      </c>
      <c r="G238" s="13">
        <f t="shared" si="21"/>
        <v>37479009.076425061</v>
      </c>
      <c r="H238" s="14">
        <f t="shared" si="22"/>
        <v>66220777.513313457</v>
      </c>
      <c r="I238" s="15">
        <v>8256367.453807001</v>
      </c>
      <c r="J238" s="12">
        <v>1827224.4268320003</v>
      </c>
      <c r="K238" s="16">
        <f t="shared" si="25"/>
        <v>6429143.0269750003</v>
      </c>
      <c r="L238" s="12">
        <v>11438866.048397519</v>
      </c>
      <c r="M238" s="13">
        <f t="shared" si="26"/>
        <v>17868009.075372517</v>
      </c>
      <c r="N238" s="17">
        <v>14174066.058137659</v>
      </c>
      <c r="O238" s="18">
        <f t="shared" si="27"/>
        <v>32042075.133510176</v>
      </c>
      <c r="P238" s="12">
        <v>22750430.941229485</v>
      </c>
      <c r="Q238" s="13">
        <f t="shared" si="23"/>
        <v>54792506.074739665</v>
      </c>
      <c r="R238" s="12">
        <v>2570464.0055299993</v>
      </c>
      <c r="S238" s="12">
        <v>2277003.9736230001</v>
      </c>
      <c r="T238" s="12">
        <v>3771575.5303077516</v>
      </c>
      <c r="U238" s="19">
        <v>2809227.9291129988</v>
      </c>
      <c r="V238" s="14">
        <f t="shared" si="24"/>
        <v>66220777.51331342</v>
      </c>
    </row>
    <row r="239" spans="1:22" ht="13.95" customHeight="1" x14ac:dyDescent="0.3">
      <c r="A239" s="5">
        <v>41791</v>
      </c>
      <c r="B239" s="11">
        <v>28591626.072545316</v>
      </c>
      <c r="C239" s="12">
        <v>-10379028.283153493</v>
      </c>
      <c r="D239" s="12">
        <v>-1675203.50013452</v>
      </c>
      <c r="E239" s="12">
        <v>49872824.348522469</v>
      </c>
      <c r="F239" s="12">
        <v>444097.83107419964</v>
      </c>
      <c r="G239" s="13">
        <f t="shared" si="21"/>
        <v>38262690.396308653</v>
      </c>
      <c r="H239" s="14">
        <f t="shared" si="22"/>
        <v>66854316.468853965</v>
      </c>
      <c r="I239" s="15">
        <v>8176036.2726999996</v>
      </c>
      <c r="J239" s="12">
        <v>1819183.4846129999</v>
      </c>
      <c r="K239" s="16">
        <f t="shared" si="25"/>
        <v>6356852.7880869992</v>
      </c>
      <c r="L239" s="12">
        <v>11429384.29995444</v>
      </c>
      <c r="M239" s="13">
        <f t="shared" si="26"/>
        <v>17786237.08804144</v>
      </c>
      <c r="N239" s="17">
        <v>14223821.140367899</v>
      </c>
      <c r="O239" s="18">
        <f t="shared" si="27"/>
        <v>32010058.228409339</v>
      </c>
      <c r="P239" s="12">
        <v>23063428.631071389</v>
      </c>
      <c r="Q239" s="13">
        <f t="shared" si="23"/>
        <v>55073486.859480724</v>
      </c>
      <c r="R239" s="12">
        <v>2400818.4964256817</v>
      </c>
      <c r="S239" s="12">
        <v>2261137.3335859999</v>
      </c>
      <c r="T239" s="12">
        <v>4130260.436974206</v>
      </c>
      <c r="U239" s="19">
        <v>2988613.3423873987</v>
      </c>
      <c r="V239" s="14">
        <f t="shared" si="24"/>
        <v>66854316.46885401</v>
      </c>
    </row>
    <row r="240" spans="1:22" ht="13.95" customHeight="1" x14ac:dyDescent="0.3">
      <c r="A240" s="5">
        <v>41821</v>
      </c>
      <c r="B240" s="11">
        <v>27456878.955056645</v>
      </c>
      <c r="C240" s="12">
        <v>-9878582.4644164033</v>
      </c>
      <c r="D240" s="12">
        <v>-1799939.02875314</v>
      </c>
      <c r="E240" s="12">
        <v>50313105.786736324</v>
      </c>
      <c r="F240" s="12">
        <v>310251.07190168987</v>
      </c>
      <c r="G240" s="13">
        <f t="shared" si="21"/>
        <v>38944835.365468465</v>
      </c>
      <c r="H240" s="14">
        <f t="shared" si="22"/>
        <v>66401714.32052511</v>
      </c>
      <c r="I240" s="15">
        <v>8218667.6522500003</v>
      </c>
      <c r="J240" s="12">
        <v>1876871.2337450001</v>
      </c>
      <c r="K240" s="16">
        <f t="shared" si="25"/>
        <v>6341796.418505</v>
      </c>
      <c r="L240" s="12">
        <v>11678967.4028864</v>
      </c>
      <c r="M240" s="13">
        <f t="shared" si="26"/>
        <v>18020763.8213914</v>
      </c>
      <c r="N240" s="17">
        <v>14380008.214929771</v>
      </c>
      <c r="O240" s="18">
        <f t="shared" si="27"/>
        <v>32400772.036321171</v>
      </c>
      <c r="P240" s="12">
        <v>23299014.055197302</v>
      </c>
      <c r="Q240" s="13">
        <f t="shared" si="23"/>
        <v>55699786.091518477</v>
      </c>
      <c r="R240" s="12">
        <v>2128951.5974733592</v>
      </c>
      <c r="S240" s="12">
        <v>2223401.0769739999</v>
      </c>
      <c r="T240" s="12">
        <v>3702155.8394978787</v>
      </c>
      <c r="U240" s="19">
        <v>2647419.7150614085</v>
      </c>
      <c r="V240" s="14">
        <f t="shared" si="24"/>
        <v>66401714.320525125</v>
      </c>
    </row>
    <row r="241" spans="1:22" ht="13.95" customHeight="1" x14ac:dyDescent="0.3">
      <c r="A241" s="5">
        <v>41852</v>
      </c>
      <c r="B241" s="11">
        <v>31196332.397658341</v>
      </c>
      <c r="C241" s="12">
        <v>-13843604.606604721</v>
      </c>
      <c r="D241" s="12">
        <v>-1846362.42941054</v>
      </c>
      <c r="E241" s="12">
        <v>51236905.642783746</v>
      </c>
      <c r="F241" s="12">
        <v>279582.78530827945</v>
      </c>
      <c r="G241" s="13">
        <f t="shared" si="21"/>
        <v>35826521.392076768</v>
      </c>
      <c r="H241" s="14">
        <f t="shared" si="22"/>
        <v>67022853.789735109</v>
      </c>
      <c r="I241" s="15">
        <v>8323254.9420499997</v>
      </c>
      <c r="J241" s="12">
        <v>1918015.0094010001</v>
      </c>
      <c r="K241" s="16">
        <f t="shared" si="25"/>
        <v>6405239.9326489996</v>
      </c>
      <c r="L241" s="12">
        <v>12033840.719728818</v>
      </c>
      <c r="M241" s="13">
        <f t="shared" si="26"/>
        <v>18439080.652377818</v>
      </c>
      <c r="N241" s="17">
        <v>14588701.819246391</v>
      </c>
      <c r="O241" s="18">
        <f t="shared" si="27"/>
        <v>33027782.47162421</v>
      </c>
      <c r="P241" s="12">
        <v>23171741.813649464</v>
      </c>
      <c r="Q241" s="13">
        <f t="shared" si="23"/>
        <v>56199524.285273671</v>
      </c>
      <c r="R241" s="12">
        <v>2230039.5271122805</v>
      </c>
      <c r="S241" s="12">
        <v>2212378.9863369996</v>
      </c>
      <c r="T241" s="12">
        <v>3750887.5315096388</v>
      </c>
      <c r="U241" s="19">
        <v>2630023.4595024809</v>
      </c>
      <c r="V241" s="14">
        <f t="shared" si="24"/>
        <v>67022853.789735071</v>
      </c>
    </row>
    <row r="242" spans="1:22" ht="13.95" customHeight="1" x14ac:dyDescent="0.3">
      <c r="A242" s="5">
        <v>41883</v>
      </c>
      <c r="B242" s="11">
        <v>30925032.288968131</v>
      </c>
      <c r="C242" s="12">
        <v>-13993138.688915838</v>
      </c>
      <c r="D242" s="12">
        <v>-1658348.2414945799</v>
      </c>
      <c r="E242" s="12">
        <v>53960199.871486187</v>
      </c>
      <c r="F242" s="12">
        <v>119293.04016979993</v>
      </c>
      <c r="G242" s="13">
        <f t="shared" si="21"/>
        <v>38428005.98124557</v>
      </c>
      <c r="H242" s="14">
        <f t="shared" si="22"/>
        <v>69353038.270213693</v>
      </c>
      <c r="I242" s="15">
        <v>8353695.6944000013</v>
      </c>
      <c r="J242" s="12">
        <v>1877460.1289259999</v>
      </c>
      <c r="K242" s="16">
        <f t="shared" si="25"/>
        <v>6476235.5654740017</v>
      </c>
      <c r="L242" s="12">
        <v>12204947.592336902</v>
      </c>
      <c r="M242" s="13">
        <f t="shared" si="26"/>
        <v>18681183.157810904</v>
      </c>
      <c r="N242" s="17">
        <v>14528565.068799391</v>
      </c>
      <c r="O242" s="18">
        <f t="shared" si="27"/>
        <v>33209748.226610295</v>
      </c>
      <c r="P242" s="12">
        <v>23905939.547306389</v>
      </c>
      <c r="Q242" s="13">
        <f t="shared" si="23"/>
        <v>57115687.773916684</v>
      </c>
      <c r="R242" s="12">
        <v>2576218.2729989989</v>
      </c>
      <c r="S242" s="12">
        <v>2338240.8080529999</v>
      </c>
      <c r="T242" s="12">
        <v>3809474.5838934937</v>
      </c>
      <c r="U242" s="19">
        <v>3513416.8313515214</v>
      </c>
      <c r="V242" s="14">
        <f t="shared" si="24"/>
        <v>69353038.270213693</v>
      </c>
    </row>
    <row r="243" spans="1:22" ht="13.95" customHeight="1" x14ac:dyDescent="0.3">
      <c r="A243" s="5">
        <v>41913</v>
      </c>
      <c r="B243" s="11">
        <v>30839076.640722781</v>
      </c>
      <c r="C243" s="12">
        <v>-14185078.960347861</v>
      </c>
      <c r="D243" s="12">
        <v>-1597239.0969059903</v>
      </c>
      <c r="E243" s="12">
        <v>56160322.875967339</v>
      </c>
      <c r="F243" s="12">
        <v>132954.07434763969</v>
      </c>
      <c r="G243" s="13">
        <f t="shared" si="21"/>
        <v>40510958.893061124</v>
      </c>
      <c r="H243" s="14">
        <f t="shared" si="22"/>
        <v>71350035.533783913</v>
      </c>
      <c r="I243" s="15">
        <v>8480090.9112</v>
      </c>
      <c r="J243" s="12">
        <v>1858031.093205</v>
      </c>
      <c r="K243" s="16">
        <f t="shared" si="25"/>
        <v>6622059.8179949997</v>
      </c>
      <c r="L243" s="12">
        <v>12430915.192237349</v>
      </c>
      <c r="M243" s="13">
        <f t="shared" si="26"/>
        <v>19052975.010232348</v>
      </c>
      <c r="N243" s="17">
        <v>14575907.720438659</v>
      </c>
      <c r="O243" s="18">
        <f t="shared" si="27"/>
        <v>33628882.730671003</v>
      </c>
      <c r="P243" s="12">
        <v>24766093.022031274</v>
      </c>
      <c r="Q243" s="13">
        <f t="shared" si="23"/>
        <v>58394975.752702281</v>
      </c>
      <c r="R243" s="12">
        <v>2610199.9620753587</v>
      </c>
      <c r="S243" s="12">
        <v>2366754.8789939997</v>
      </c>
      <c r="T243" s="12">
        <v>3971732.1317514656</v>
      </c>
      <c r="U243" s="19">
        <v>4006372.8082607705</v>
      </c>
      <c r="V243" s="14">
        <f t="shared" si="24"/>
        <v>71350035.533783883</v>
      </c>
    </row>
    <row r="244" spans="1:22" ht="13.95" customHeight="1" x14ac:dyDescent="0.3">
      <c r="A244" s="5">
        <v>41944</v>
      </c>
      <c r="B244" s="11">
        <v>30524213.599701691</v>
      </c>
      <c r="C244" s="12">
        <v>-14106084.437596617</v>
      </c>
      <c r="D244" s="12">
        <v>-1586524.5973182998</v>
      </c>
      <c r="E244" s="12">
        <v>57425422.013580643</v>
      </c>
      <c r="F244" s="12">
        <v>-130686.6835756806</v>
      </c>
      <c r="G244" s="13">
        <f t="shared" si="21"/>
        <v>41602126.295090042</v>
      </c>
      <c r="H244" s="14">
        <f t="shared" si="22"/>
        <v>72126339.894791737</v>
      </c>
      <c r="I244" s="15">
        <v>8691777.3500999995</v>
      </c>
      <c r="J244" s="12">
        <v>1925933.8304549998</v>
      </c>
      <c r="K244" s="16">
        <f t="shared" si="25"/>
        <v>6765843.5196449999</v>
      </c>
      <c r="L244" s="12">
        <v>12278212.184623601</v>
      </c>
      <c r="M244" s="13">
        <f t="shared" si="26"/>
        <v>19044055.704268601</v>
      </c>
      <c r="N244" s="17">
        <v>14698643.295370661</v>
      </c>
      <c r="O244" s="18">
        <f t="shared" si="27"/>
        <v>33742698.999639258</v>
      </c>
      <c r="P244" s="12">
        <v>24573785.427254107</v>
      </c>
      <c r="Q244" s="13">
        <f t="shared" si="23"/>
        <v>58316484.426893368</v>
      </c>
      <c r="R244" s="12">
        <v>2396736.4952428802</v>
      </c>
      <c r="S244" s="12">
        <v>2376532.8077560002</v>
      </c>
      <c r="T244" s="12">
        <v>4952235.6248730551</v>
      </c>
      <c r="U244" s="19">
        <v>4084350.5400264291</v>
      </c>
      <c r="V244" s="14">
        <f t="shared" si="24"/>
        <v>72126339.894791722</v>
      </c>
    </row>
    <row r="245" spans="1:22" ht="13.95" customHeight="1" x14ac:dyDescent="0.3">
      <c r="A245" s="5">
        <v>41974</v>
      </c>
      <c r="B245" s="11">
        <v>29043608.64837727</v>
      </c>
      <c r="C245" s="12">
        <v>-12527547.546544529</v>
      </c>
      <c r="D245" s="12">
        <v>-1468919.5355650301</v>
      </c>
      <c r="E245" s="12">
        <v>58534468.355544671</v>
      </c>
      <c r="F245" s="12">
        <v>-64834.333582830499</v>
      </c>
      <c r="G245" s="13">
        <f t="shared" si="21"/>
        <v>44473166.939852282</v>
      </c>
      <c r="H245" s="14">
        <f t="shared" si="22"/>
        <v>73516775.588229552</v>
      </c>
      <c r="I245" s="15">
        <v>10615180.2041</v>
      </c>
      <c r="J245" s="12">
        <v>2635059.7439860003</v>
      </c>
      <c r="K245" s="16">
        <f t="shared" si="25"/>
        <v>7980120.4601139994</v>
      </c>
      <c r="L245" s="12">
        <v>13271408.394847954</v>
      </c>
      <c r="M245" s="13">
        <f t="shared" si="26"/>
        <v>21251528.854961954</v>
      </c>
      <c r="N245" s="17">
        <v>14917598.009338237</v>
      </c>
      <c r="O245" s="18">
        <f t="shared" si="27"/>
        <v>36169126.864300191</v>
      </c>
      <c r="P245" s="12">
        <v>24779353.89204165</v>
      </c>
      <c r="Q245" s="13">
        <f t="shared" si="23"/>
        <v>60948480.756341845</v>
      </c>
      <c r="R245" s="12">
        <v>2791985.7227530009</v>
      </c>
      <c r="S245" s="12">
        <v>2382469.9284019992</v>
      </c>
      <c r="T245" s="12">
        <v>3309194.36962651</v>
      </c>
      <c r="U245" s="19">
        <v>4084644.8111061715</v>
      </c>
      <c r="V245" s="14">
        <f t="shared" si="24"/>
        <v>73516775.588229537</v>
      </c>
    </row>
    <row r="246" spans="1:22" ht="13.95" customHeight="1" x14ac:dyDescent="0.3">
      <c r="A246" s="5">
        <v>42005</v>
      </c>
      <c r="B246" s="15">
        <v>29365417.729553964</v>
      </c>
      <c r="C246" s="17">
        <v>-12359354.698023561</v>
      </c>
      <c r="D246" s="17">
        <v>-1556442.80095528</v>
      </c>
      <c r="E246" s="17">
        <v>59952887.699416429</v>
      </c>
      <c r="F246" s="17">
        <v>26961.381514650187</v>
      </c>
      <c r="G246" s="16">
        <f t="shared" si="21"/>
        <v>46064051.581952244</v>
      </c>
      <c r="H246" s="14">
        <f t="shared" si="22"/>
        <v>75429469.311506212</v>
      </c>
      <c r="I246" s="15">
        <v>9492867.1635999996</v>
      </c>
      <c r="J246" s="17">
        <v>2348868.9136139997</v>
      </c>
      <c r="K246" s="16">
        <f t="shared" si="25"/>
        <v>7143998.2499860004</v>
      </c>
      <c r="L246" s="17">
        <v>13662973.615315288</v>
      </c>
      <c r="M246" s="13">
        <f t="shared" si="26"/>
        <v>20806971.865301289</v>
      </c>
      <c r="N246" s="17">
        <v>15119176.768626111</v>
      </c>
      <c r="O246" s="18">
        <f t="shared" si="27"/>
        <v>35926148.633927397</v>
      </c>
      <c r="P246" s="17">
        <v>25693048.401236806</v>
      </c>
      <c r="Q246" s="16">
        <f t="shared" si="23"/>
        <v>61619197.035164207</v>
      </c>
      <c r="R246" s="17">
        <v>2842417.297226001</v>
      </c>
      <c r="S246" s="17">
        <v>2483514.0211379994</v>
      </c>
      <c r="T246" s="17">
        <v>3613602.6942884894</v>
      </c>
      <c r="U246" s="20">
        <v>4870738.2636895617</v>
      </c>
      <c r="V246" s="14">
        <f t="shared" si="24"/>
        <v>75429469.311506256</v>
      </c>
    </row>
    <row r="247" spans="1:22" ht="13.95" customHeight="1" x14ac:dyDescent="0.3">
      <c r="A247" s="5">
        <v>42036</v>
      </c>
      <c r="B247" s="15">
        <v>28327613.244649343</v>
      </c>
      <c r="C247" s="17">
        <v>-11890795.872606672</v>
      </c>
      <c r="D247" s="17">
        <v>-1827003.7943609201</v>
      </c>
      <c r="E247" s="17">
        <v>59764433.112276629</v>
      </c>
      <c r="F247" s="17">
        <v>96126.343847999698</v>
      </c>
      <c r="G247" s="16">
        <f t="shared" si="21"/>
        <v>46142759.789157033</v>
      </c>
      <c r="H247" s="14">
        <f t="shared" si="22"/>
        <v>74470373.033806384</v>
      </c>
      <c r="I247" s="15">
        <v>9259924.5166999996</v>
      </c>
      <c r="J247" s="17">
        <v>2131602.1859979997</v>
      </c>
      <c r="K247" s="16">
        <f t="shared" si="25"/>
        <v>7128322.3307019994</v>
      </c>
      <c r="L247" s="17">
        <v>13293467.61930865</v>
      </c>
      <c r="M247" s="13">
        <f t="shared" si="26"/>
        <v>20421789.95001065</v>
      </c>
      <c r="N247" s="17">
        <v>15197507.72303699</v>
      </c>
      <c r="O247" s="18">
        <f t="shared" si="27"/>
        <v>35619297.673047639</v>
      </c>
      <c r="P247" s="17">
        <v>25624212.301933255</v>
      </c>
      <c r="Q247" s="16">
        <f t="shared" si="23"/>
        <v>61243509.974980891</v>
      </c>
      <c r="R247" s="17">
        <v>2724182.8800960025</v>
      </c>
      <c r="S247" s="17">
        <v>2440748.8858049996</v>
      </c>
      <c r="T247" s="17">
        <v>3472251.7192138373</v>
      </c>
      <c r="U247" s="20">
        <v>4589679.5737106511</v>
      </c>
      <c r="V247" s="14">
        <f t="shared" si="24"/>
        <v>74470373.033806384</v>
      </c>
    </row>
    <row r="248" spans="1:22" ht="13.95" customHeight="1" x14ac:dyDescent="0.3">
      <c r="A248" s="5">
        <v>42064</v>
      </c>
      <c r="B248" s="15">
        <v>28222921.545594517</v>
      </c>
      <c r="C248" s="17">
        <v>-11871881.22901107</v>
      </c>
      <c r="D248" s="17">
        <v>-1866649.6664027604</v>
      </c>
      <c r="E248" s="17">
        <v>60708091.678095818</v>
      </c>
      <c r="F248" s="17">
        <v>98998.909256959567</v>
      </c>
      <c r="G248" s="16">
        <f t="shared" si="21"/>
        <v>47068559.691938944</v>
      </c>
      <c r="H248" s="14">
        <f t="shared" si="22"/>
        <v>75291481.237533465</v>
      </c>
      <c r="I248" s="15">
        <v>9358177.6546999998</v>
      </c>
      <c r="J248" s="17">
        <v>2038047.132647</v>
      </c>
      <c r="K248" s="16">
        <f t="shared" si="25"/>
        <v>7320130.5220529996</v>
      </c>
      <c r="L248" s="17">
        <v>13337037.910662688</v>
      </c>
      <c r="M248" s="13">
        <f t="shared" si="26"/>
        <v>20657168.432715688</v>
      </c>
      <c r="N248" s="17">
        <v>15043695.764433131</v>
      </c>
      <c r="O248" s="18">
        <f t="shared" si="27"/>
        <v>35700864.197148815</v>
      </c>
      <c r="P248" s="17">
        <v>25619232.314698748</v>
      </c>
      <c r="Q248" s="16">
        <f t="shared" si="23"/>
        <v>61320096.511847563</v>
      </c>
      <c r="R248" s="17">
        <v>3022006.851685001</v>
      </c>
      <c r="S248" s="17">
        <v>2484599.0737739997</v>
      </c>
      <c r="T248" s="17">
        <v>3925781.3886914188</v>
      </c>
      <c r="U248" s="20">
        <v>4538997.4115354978</v>
      </c>
      <c r="V248" s="14">
        <f t="shared" si="24"/>
        <v>75291481.237533495</v>
      </c>
    </row>
    <row r="249" spans="1:22" ht="13.95" customHeight="1" x14ac:dyDescent="0.3">
      <c r="A249" s="5">
        <v>42095</v>
      </c>
      <c r="B249" s="15">
        <v>31636719.542119112</v>
      </c>
      <c r="C249" s="17">
        <v>-13885967.0456514</v>
      </c>
      <c r="D249" s="17">
        <v>-1889461.4603780902</v>
      </c>
      <c r="E249" s="17">
        <v>61945200.265783466</v>
      </c>
      <c r="F249" s="17">
        <v>52652.684270813013</v>
      </c>
      <c r="G249" s="16">
        <f t="shared" si="21"/>
        <v>46222424.444024786</v>
      </c>
      <c r="H249" s="14">
        <f t="shared" si="22"/>
        <v>77859143.986143902</v>
      </c>
      <c r="I249" s="15">
        <v>9204043.1717499997</v>
      </c>
      <c r="J249" s="17">
        <v>1885112.0268399999</v>
      </c>
      <c r="K249" s="16">
        <f t="shared" si="25"/>
        <v>7318931.1449100003</v>
      </c>
      <c r="L249" s="17">
        <v>13535556.004771823</v>
      </c>
      <c r="M249" s="13">
        <f t="shared" si="26"/>
        <v>20854487.149681821</v>
      </c>
      <c r="N249" s="17">
        <v>15099511.451597661</v>
      </c>
      <c r="O249" s="18">
        <f t="shared" si="27"/>
        <v>35953998.601279482</v>
      </c>
      <c r="P249" s="17">
        <v>26843547.440474845</v>
      </c>
      <c r="Q249" s="16">
        <f t="shared" si="23"/>
        <v>62797546.041754328</v>
      </c>
      <c r="R249" s="17">
        <v>2924009.812988</v>
      </c>
      <c r="S249" s="17">
        <v>2555179.1299669999</v>
      </c>
      <c r="T249" s="17">
        <v>4126985.8921133773</v>
      </c>
      <c r="U249" s="20">
        <v>5455423.109321231</v>
      </c>
      <c r="V249" s="14">
        <f t="shared" si="24"/>
        <v>77859143.986143932</v>
      </c>
    </row>
    <row r="250" spans="1:22" ht="13.95" customHeight="1" x14ac:dyDescent="0.3">
      <c r="A250" s="5">
        <v>42125</v>
      </c>
      <c r="B250" s="15">
        <v>32575065.374192394</v>
      </c>
      <c r="C250" s="17">
        <v>-14576369.769310318</v>
      </c>
      <c r="D250" s="17">
        <v>-1853070.2041951399</v>
      </c>
      <c r="E250" s="17">
        <v>62492810.453021862</v>
      </c>
      <c r="F250" s="17">
        <v>107029.71172977902</v>
      </c>
      <c r="G250" s="16">
        <f t="shared" si="21"/>
        <v>46170400.191246182</v>
      </c>
      <c r="H250" s="14">
        <f t="shared" si="22"/>
        <v>78745465.565438569</v>
      </c>
      <c r="I250" s="15">
        <v>9183963.4443500005</v>
      </c>
      <c r="J250" s="17">
        <v>1910917.8663160002</v>
      </c>
      <c r="K250" s="16">
        <f t="shared" si="25"/>
        <v>7273045.5780340005</v>
      </c>
      <c r="L250" s="17">
        <v>13632378.620560132</v>
      </c>
      <c r="M250" s="13">
        <f t="shared" si="26"/>
        <v>20905424.198594131</v>
      </c>
      <c r="N250" s="17">
        <v>15159587.467752181</v>
      </c>
      <c r="O250" s="18">
        <f t="shared" si="27"/>
        <v>36065011.666346312</v>
      </c>
      <c r="P250" s="17">
        <v>27092141.912317067</v>
      </c>
      <c r="Q250" s="16">
        <f t="shared" si="23"/>
        <v>63157153.578663379</v>
      </c>
      <c r="R250" s="17">
        <v>2909011.4802910006</v>
      </c>
      <c r="S250" s="17">
        <v>2615633.2628629995</v>
      </c>
      <c r="T250" s="17">
        <v>4161617.8580280114</v>
      </c>
      <c r="U250" s="20">
        <v>5902049.3855931573</v>
      </c>
      <c r="V250" s="14">
        <f t="shared" si="24"/>
        <v>78745465.565438554</v>
      </c>
    </row>
    <row r="251" spans="1:22" ht="13.95" customHeight="1" x14ac:dyDescent="0.3">
      <c r="A251" s="5">
        <v>42156</v>
      </c>
      <c r="B251" s="15">
        <v>33455857.037483886</v>
      </c>
      <c r="C251" s="17">
        <v>-14866872.294374723</v>
      </c>
      <c r="D251" s="17">
        <v>-1929228.8454857401</v>
      </c>
      <c r="E251" s="17">
        <v>63083367.639905944</v>
      </c>
      <c r="F251" s="17">
        <v>78949.55216877081</v>
      </c>
      <c r="G251" s="16">
        <f t="shared" si="21"/>
        <v>46366216.05221425</v>
      </c>
      <c r="H251" s="14">
        <f t="shared" si="22"/>
        <v>79822073.089698136</v>
      </c>
      <c r="I251" s="15">
        <v>9222022.9064499997</v>
      </c>
      <c r="J251" s="17">
        <v>2001082.4332990001</v>
      </c>
      <c r="K251" s="16">
        <f t="shared" si="25"/>
        <v>7220940.4731509993</v>
      </c>
      <c r="L251" s="17">
        <v>13617134.573635681</v>
      </c>
      <c r="M251" s="13">
        <f t="shared" si="26"/>
        <v>20838075.046786681</v>
      </c>
      <c r="N251" s="17">
        <v>15080266.722119518</v>
      </c>
      <c r="O251" s="18">
        <f t="shared" si="27"/>
        <v>35918341.768906198</v>
      </c>
      <c r="P251" s="17">
        <v>27181203.610610198</v>
      </c>
      <c r="Q251" s="16">
        <f t="shared" si="23"/>
        <v>63099545.379516393</v>
      </c>
      <c r="R251" s="17">
        <v>3057763.7257437008</v>
      </c>
      <c r="S251" s="17">
        <v>2646406.469759</v>
      </c>
      <c r="T251" s="17">
        <v>4677006.5919149527</v>
      </c>
      <c r="U251" s="20">
        <v>6341350.9227641318</v>
      </c>
      <c r="V251" s="14">
        <f t="shared" si="24"/>
        <v>79822073.089698181</v>
      </c>
    </row>
    <row r="252" spans="1:22" ht="13.95" customHeight="1" x14ac:dyDescent="0.3">
      <c r="A252" s="5">
        <v>42186</v>
      </c>
      <c r="B252" s="15">
        <v>33372257.562512081</v>
      </c>
      <c r="C252" s="17">
        <v>-14631373.884359013</v>
      </c>
      <c r="D252" s="17">
        <v>-2045255.1361771901</v>
      </c>
      <c r="E252" s="17">
        <v>63447004.20372355</v>
      </c>
      <c r="F252" s="17">
        <v>3372.155888529378</v>
      </c>
      <c r="G252" s="16">
        <f t="shared" si="21"/>
        <v>46773747.339075878</v>
      </c>
      <c r="H252" s="14">
        <f t="shared" si="22"/>
        <v>80146004.901587963</v>
      </c>
      <c r="I252" s="15">
        <v>9389526.5768500008</v>
      </c>
      <c r="J252" s="17">
        <v>1932443.0904680002</v>
      </c>
      <c r="K252" s="16">
        <f t="shared" si="25"/>
        <v>7457083.4863820001</v>
      </c>
      <c r="L252" s="17">
        <v>13427959.14051355</v>
      </c>
      <c r="M252" s="13">
        <f t="shared" si="26"/>
        <v>20885042.626895551</v>
      </c>
      <c r="N252" s="17">
        <v>15099963.678775351</v>
      </c>
      <c r="O252" s="18">
        <f t="shared" si="27"/>
        <v>35985006.305670902</v>
      </c>
      <c r="P252" s="17">
        <v>27764677.642214157</v>
      </c>
      <c r="Q252" s="16">
        <f t="shared" si="23"/>
        <v>63749683.947885059</v>
      </c>
      <c r="R252" s="17">
        <v>3229559.4317351421</v>
      </c>
      <c r="S252" s="17">
        <v>2649375.6906489995</v>
      </c>
      <c r="T252" s="17">
        <v>4330829.8499495257</v>
      </c>
      <c r="U252" s="20">
        <v>6186555.9813691955</v>
      </c>
      <c r="V252" s="14">
        <f t="shared" si="24"/>
        <v>80146004.901587918</v>
      </c>
    </row>
    <row r="253" spans="1:22" ht="13.95" customHeight="1" x14ac:dyDescent="0.3">
      <c r="A253" s="5">
        <v>42217</v>
      </c>
      <c r="B253" s="15">
        <v>34514840.756343931</v>
      </c>
      <c r="C253" s="17">
        <v>-14445956.490328796</v>
      </c>
      <c r="D253" s="17">
        <v>-2005021.6727946799</v>
      </c>
      <c r="E253" s="17">
        <v>65724690.2285209</v>
      </c>
      <c r="F253" s="17">
        <v>39534.296142422594</v>
      </c>
      <c r="G253" s="16">
        <f t="shared" si="21"/>
        <v>49313246.361539848</v>
      </c>
      <c r="H253" s="14">
        <f t="shared" si="22"/>
        <v>83828087.117883772</v>
      </c>
      <c r="I253" s="15">
        <v>9230348.2946499996</v>
      </c>
      <c r="J253" s="17">
        <v>1969156.2642869998</v>
      </c>
      <c r="K253" s="16">
        <f t="shared" si="25"/>
        <v>7261192.030363</v>
      </c>
      <c r="L253" s="17">
        <v>13204351.79711201</v>
      </c>
      <c r="M253" s="13">
        <f t="shared" si="26"/>
        <v>20465543.827475011</v>
      </c>
      <c r="N253" s="17">
        <v>15004172.98454481</v>
      </c>
      <c r="O253" s="18">
        <f t="shared" si="27"/>
        <v>35469716.812019825</v>
      </c>
      <c r="P253" s="17">
        <v>30111079.744664777</v>
      </c>
      <c r="Q253" s="16">
        <f t="shared" si="23"/>
        <v>65580796.556684598</v>
      </c>
      <c r="R253" s="17">
        <v>3328202.9808038706</v>
      </c>
      <c r="S253" s="17">
        <v>2768063.604638</v>
      </c>
      <c r="T253" s="17">
        <v>4901886.0314354533</v>
      </c>
      <c r="U253" s="20">
        <v>7249137.9443218568</v>
      </c>
      <c r="V253" s="14">
        <f t="shared" si="24"/>
        <v>83828087.117883787</v>
      </c>
    </row>
    <row r="254" spans="1:22" ht="13.95" customHeight="1" x14ac:dyDescent="0.3">
      <c r="A254" s="5">
        <v>42248</v>
      </c>
      <c r="B254" s="15">
        <v>34546496.962021798</v>
      </c>
      <c r="C254" s="17">
        <v>-14207951.822913375</v>
      </c>
      <c r="D254" s="17">
        <v>-2108387.0878913803</v>
      </c>
      <c r="E254" s="17">
        <v>67924387.015794024</v>
      </c>
      <c r="F254" s="17">
        <v>4805.8163898584899</v>
      </c>
      <c r="G254" s="16">
        <f t="shared" si="21"/>
        <v>51612853.921379127</v>
      </c>
      <c r="H254" s="14">
        <f t="shared" si="22"/>
        <v>86159350.883400917</v>
      </c>
      <c r="I254" s="15">
        <v>9030427.2217999995</v>
      </c>
      <c r="J254" s="17">
        <v>1833732.8416139998</v>
      </c>
      <c r="K254" s="16">
        <f t="shared" si="25"/>
        <v>7196694.3801859999</v>
      </c>
      <c r="L254" s="17">
        <v>13096384.24980888</v>
      </c>
      <c r="M254" s="13">
        <f t="shared" si="26"/>
        <v>20293078.62999488</v>
      </c>
      <c r="N254" s="17">
        <v>15068378.723439191</v>
      </c>
      <c r="O254" s="18">
        <f t="shared" si="27"/>
        <v>35361457.353434071</v>
      </c>
      <c r="P254" s="17">
        <v>31341053.551094163</v>
      </c>
      <c r="Q254" s="16">
        <f t="shared" si="23"/>
        <v>66702510.90452823</v>
      </c>
      <c r="R254" s="17">
        <v>3549487.104160489</v>
      </c>
      <c r="S254" s="17">
        <v>2907637.7860319996</v>
      </c>
      <c r="T254" s="17">
        <v>4641588.5042737061</v>
      </c>
      <c r="U254" s="20">
        <v>8358126.5844064858</v>
      </c>
      <c r="V254" s="14">
        <f t="shared" si="24"/>
        <v>86159350.883400917</v>
      </c>
    </row>
    <row r="255" spans="1:22" ht="13.95" customHeight="1" x14ac:dyDescent="0.3">
      <c r="A255" s="5">
        <v>42278</v>
      </c>
      <c r="B255" s="15">
        <v>33566989.882154755</v>
      </c>
      <c r="C255" s="17">
        <v>-13617104.970947435</v>
      </c>
      <c r="D255" s="17">
        <v>-2123975.3733481192</v>
      </c>
      <c r="E255" s="17">
        <v>68475299.539914846</v>
      </c>
      <c r="F255" s="17">
        <v>-311529.76619600598</v>
      </c>
      <c r="G255" s="16">
        <f t="shared" si="21"/>
        <v>52422689.429423288</v>
      </c>
      <c r="H255" s="14">
        <f t="shared" si="22"/>
        <v>85989679.311578035</v>
      </c>
      <c r="I255" s="15">
        <v>9239653.1027499996</v>
      </c>
      <c r="J255" s="17">
        <v>1964475.3999430002</v>
      </c>
      <c r="K255" s="16">
        <f t="shared" si="25"/>
        <v>7275177.7028069999</v>
      </c>
      <c r="L255" s="17">
        <v>12904297.562738381</v>
      </c>
      <c r="M255" s="13">
        <f t="shared" si="26"/>
        <v>20179475.265545383</v>
      </c>
      <c r="N255" s="17">
        <v>15207473.57400216</v>
      </c>
      <c r="O255" s="18">
        <f t="shared" si="27"/>
        <v>35386948.839547545</v>
      </c>
      <c r="P255" s="17">
        <v>31355202.117104866</v>
      </c>
      <c r="Q255" s="16">
        <f t="shared" si="23"/>
        <v>66742150.95665241</v>
      </c>
      <c r="R255" s="17">
        <v>3595685.5807903106</v>
      </c>
      <c r="S255" s="17">
        <v>2864226.5533059998</v>
      </c>
      <c r="T255" s="17">
        <v>4516880.9235684369</v>
      </c>
      <c r="U255" s="20">
        <v>8270735.297260832</v>
      </c>
      <c r="V255" s="14">
        <f t="shared" si="24"/>
        <v>85989679.311577991</v>
      </c>
    </row>
    <row r="256" spans="1:22" ht="13.95" customHeight="1" x14ac:dyDescent="0.3">
      <c r="A256" s="5">
        <v>42309</v>
      </c>
      <c r="B256" s="15">
        <v>32596323.405943099</v>
      </c>
      <c r="C256" s="17">
        <v>-13563057.249291547</v>
      </c>
      <c r="D256" s="17">
        <v>-1738336.6168637697</v>
      </c>
      <c r="E256" s="17">
        <v>69419137.153818488</v>
      </c>
      <c r="F256" s="17">
        <v>-250720.4448177974</v>
      </c>
      <c r="G256" s="16">
        <f t="shared" si="21"/>
        <v>53867022.842845373</v>
      </c>
      <c r="H256" s="14">
        <f t="shared" si="22"/>
        <v>86463346.248788476</v>
      </c>
      <c r="I256" s="15">
        <v>9400613.3664500006</v>
      </c>
      <c r="J256" s="17">
        <v>2030597.2604140001</v>
      </c>
      <c r="K256" s="16">
        <f t="shared" si="25"/>
        <v>7370016.106036</v>
      </c>
      <c r="L256" s="17">
        <v>13052512.591975302</v>
      </c>
      <c r="M256" s="13">
        <f t="shared" si="26"/>
        <v>20422528.698011301</v>
      </c>
      <c r="N256" s="17">
        <v>14940339.911248039</v>
      </c>
      <c r="O256" s="18">
        <f t="shared" si="27"/>
        <v>35362868.609259337</v>
      </c>
      <c r="P256" s="17">
        <v>31333352.63316308</v>
      </c>
      <c r="Q256" s="16">
        <f t="shared" si="23"/>
        <v>66696221.242422417</v>
      </c>
      <c r="R256" s="17">
        <v>3653362.3205681099</v>
      </c>
      <c r="S256" s="17">
        <v>2895056.3473700001</v>
      </c>
      <c r="T256" s="17">
        <v>4933487.55033038</v>
      </c>
      <c r="U256" s="20">
        <v>8285218.7880975176</v>
      </c>
      <c r="V256" s="14">
        <f t="shared" si="24"/>
        <v>86463346.248788431</v>
      </c>
    </row>
    <row r="257" spans="1:22" ht="13.95" customHeight="1" x14ac:dyDescent="0.3">
      <c r="A257" s="5">
        <v>42339</v>
      </c>
      <c r="B257" s="15">
        <v>33744203.354672462</v>
      </c>
      <c r="C257" s="17">
        <v>-12262909.571313068</v>
      </c>
      <c r="D257" s="17">
        <v>-1736764.73611244</v>
      </c>
      <c r="E257" s="17">
        <v>70643404.928879708</v>
      </c>
      <c r="F257" s="17">
        <v>-403546.97006313421</v>
      </c>
      <c r="G257" s="16">
        <f t="shared" si="21"/>
        <v>56240183.651391067</v>
      </c>
      <c r="H257" s="14">
        <f t="shared" si="22"/>
        <v>89984387.006063521</v>
      </c>
      <c r="I257" s="15">
        <v>10920031.446900001</v>
      </c>
      <c r="J257" s="17">
        <v>2302303.98112502</v>
      </c>
      <c r="K257" s="16">
        <f t="shared" si="25"/>
        <v>8617727.4657749813</v>
      </c>
      <c r="L257" s="17">
        <v>13676002.65925215</v>
      </c>
      <c r="M257" s="13">
        <f t="shared" si="26"/>
        <v>22293730.125027131</v>
      </c>
      <c r="N257" s="17">
        <v>15340620.52837678</v>
      </c>
      <c r="O257" s="18">
        <f t="shared" si="27"/>
        <v>37634350.653403908</v>
      </c>
      <c r="P257" s="17">
        <v>31968156.835765034</v>
      </c>
      <c r="Q257" s="16">
        <f t="shared" si="23"/>
        <v>69602507.489168942</v>
      </c>
      <c r="R257" s="17">
        <v>3842526.8340281094</v>
      </c>
      <c r="S257" s="17">
        <v>3500299.2303437665</v>
      </c>
      <c r="T257" s="17">
        <v>4143173.3602580447</v>
      </c>
      <c r="U257" s="20">
        <v>8895880.0922646895</v>
      </c>
      <c r="V257" s="14">
        <f t="shared" si="24"/>
        <v>89984387.006063551</v>
      </c>
    </row>
    <row r="258" spans="1:22" ht="13.95" customHeight="1" x14ac:dyDescent="0.3">
      <c r="A258" s="5">
        <v>42370</v>
      </c>
      <c r="B258" s="15">
        <v>33000081.188355893</v>
      </c>
      <c r="C258" s="17">
        <v>-11964738.357729485</v>
      </c>
      <c r="D258" s="17">
        <v>-2143208.9928979301</v>
      </c>
      <c r="E258" s="17">
        <v>71364540.981760472</v>
      </c>
      <c r="F258" s="17">
        <v>-439501.18246232136</v>
      </c>
      <c r="G258" s="16">
        <f t="shared" si="21"/>
        <v>56817092.448670737</v>
      </c>
      <c r="H258" s="14">
        <f t="shared" si="22"/>
        <v>89817173.637026638</v>
      </c>
      <c r="I258" s="15">
        <v>10217945.657649999</v>
      </c>
      <c r="J258" s="17">
        <v>2690367.1308499998</v>
      </c>
      <c r="K258" s="16">
        <f t="shared" si="25"/>
        <v>7527578.5267999992</v>
      </c>
      <c r="L258" s="17">
        <v>13794229.219155001</v>
      </c>
      <c r="M258" s="13">
        <f t="shared" si="26"/>
        <v>21321807.745954998</v>
      </c>
      <c r="N258" s="17">
        <v>15461189.11609331</v>
      </c>
      <c r="O258" s="18">
        <f t="shared" si="27"/>
        <v>36782996.862048306</v>
      </c>
      <c r="P258" s="17">
        <v>32274435.425042663</v>
      </c>
      <c r="Q258" s="16">
        <f t="shared" si="23"/>
        <v>69057432.287090972</v>
      </c>
      <c r="R258" s="17">
        <v>4044693.46698432</v>
      </c>
      <c r="S258" s="17">
        <v>3055543.7418009997</v>
      </c>
      <c r="T258" s="17">
        <v>4231640.5133749628</v>
      </c>
      <c r="U258" s="20">
        <v>9427863.6277754027</v>
      </c>
      <c r="V258" s="14">
        <f t="shared" si="24"/>
        <v>89817173.637026653</v>
      </c>
    </row>
    <row r="259" spans="1:22" ht="13.95" customHeight="1" x14ac:dyDescent="0.3">
      <c r="A259" s="5">
        <v>42401</v>
      </c>
      <c r="B259" s="15">
        <v>32423957.946412783</v>
      </c>
      <c r="C259" s="17">
        <v>-11789845.403597899</v>
      </c>
      <c r="D259" s="17">
        <v>-2131822.1790212197</v>
      </c>
      <c r="E259" s="17">
        <v>70098893.542068988</v>
      </c>
      <c r="F259" s="17">
        <v>-457016.73153494275</v>
      </c>
      <c r="G259" s="16">
        <f t="shared" si="21"/>
        <v>55720209.227914929</v>
      </c>
      <c r="H259" s="14">
        <f t="shared" si="22"/>
        <v>88144167.174327716</v>
      </c>
      <c r="I259" s="15">
        <v>9762877.5255500004</v>
      </c>
      <c r="J259" s="17">
        <v>2238742.8625496002</v>
      </c>
      <c r="K259" s="16">
        <f t="shared" si="25"/>
        <v>7524134.6630004002</v>
      </c>
      <c r="L259" s="17">
        <v>13427100.691847721</v>
      </c>
      <c r="M259" s="13">
        <f t="shared" si="26"/>
        <v>20951235.35484812</v>
      </c>
      <c r="N259" s="17">
        <v>15453568.007958319</v>
      </c>
      <c r="O259" s="18">
        <f t="shared" si="27"/>
        <v>36404803.362806439</v>
      </c>
      <c r="P259" s="17">
        <v>32125454.795801237</v>
      </c>
      <c r="Q259" s="16">
        <f t="shared" si="23"/>
        <v>68530258.158607677</v>
      </c>
      <c r="R259" s="17">
        <v>3256935.4460829399</v>
      </c>
      <c r="S259" s="17">
        <v>3466268.1977280006</v>
      </c>
      <c r="T259" s="17">
        <v>3925925.8043890675</v>
      </c>
      <c r="U259" s="20">
        <v>8964779.5675200596</v>
      </c>
      <c r="V259" s="14">
        <f t="shared" si="24"/>
        <v>88144167.174327761</v>
      </c>
    </row>
    <row r="260" spans="1:22" ht="13.95" customHeight="1" x14ac:dyDescent="0.3">
      <c r="A260" s="5">
        <v>42430</v>
      </c>
      <c r="B260" s="15">
        <v>36581551.350690052</v>
      </c>
      <c r="C260" s="17">
        <v>-14970933.115481261</v>
      </c>
      <c r="D260" s="17">
        <v>-2108129.8118418902</v>
      </c>
      <c r="E260" s="17">
        <v>69337471.973941237</v>
      </c>
      <c r="F260" s="17">
        <v>-458760.2987196903</v>
      </c>
      <c r="G260" s="16">
        <f t="shared" si="21"/>
        <v>51799648.7478984</v>
      </c>
      <c r="H260" s="14">
        <f t="shared" si="22"/>
        <v>88381200.098588452</v>
      </c>
      <c r="I260" s="15">
        <v>9713999.3636499997</v>
      </c>
      <c r="J260" s="17">
        <v>2293042.2270289999</v>
      </c>
      <c r="K260" s="16">
        <f t="shared" si="25"/>
        <v>7420957.1366210002</v>
      </c>
      <c r="L260" s="17">
        <v>13709465.597019982</v>
      </c>
      <c r="M260" s="13">
        <f t="shared" si="26"/>
        <v>21130422.733640984</v>
      </c>
      <c r="N260" s="17">
        <v>15328873.904830985</v>
      </c>
      <c r="O260" s="18">
        <f t="shared" si="27"/>
        <v>36459296.638471968</v>
      </c>
      <c r="P260" s="17">
        <v>32328133.031106252</v>
      </c>
      <c r="Q260" s="16">
        <f t="shared" si="23"/>
        <v>68787429.669578224</v>
      </c>
      <c r="R260" s="17">
        <v>3239549.7641743086</v>
      </c>
      <c r="S260" s="17">
        <v>3415645.0279164365</v>
      </c>
      <c r="T260" s="17">
        <v>3920240.8529104711</v>
      </c>
      <c r="U260" s="20">
        <v>9018334.7840091232</v>
      </c>
      <c r="V260" s="14">
        <f t="shared" si="24"/>
        <v>88381200.098588571</v>
      </c>
    </row>
    <row r="261" spans="1:22" ht="13.95" customHeight="1" x14ac:dyDescent="0.3">
      <c r="A261" s="5">
        <v>42461</v>
      </c>
      <c r="B261" s="15">
        <v>37925991.275575258</v>
      </c>
      <c r="C261" s="17">
        <v>-15619370.295125332</v>
      </c>
      <c r="D261" s="17">
        <v>-2242942.6444053301</v>
      </c>
      <c r="E261" s="17">
        <v>68695546.147607177</v>
      </c>
      <c r="F261" s="17">
        <v>-494614.16717076616</v>
      </c>
      <c r="G261" s="16">
        <f t="shared" si="21"/>
        <v>50338619.040905751</v>
      </c>
      <c r="H261" s="14">
        <f t="shared" si="22"/>
        <v>88264610.316481009</v>
      </c>
      <c r="I261" s="15">
        <v>9486429.5142999999</v>
      </c>
      <c r="J261" s="17">
        <v>1970591.155918</v>
      </c>
      <c r="K261" s="16">
        <f t="shared" si="25"/>
        <v>7515838.3583819997</v>
      </c>
      <c r="L261" s="17">
        <v>13402645.971192829</v>
      </c>
      <c r="M261" s="13">
        <f t="shared" si="26"/>
        <v>20918484.329574831</v>
      </c>
      <c r="N261" s="17">
        <v>15519340.956007199</v>
      </c>
      <c r="O261" s="18">
        <f t="shared" si="27"/>
        <v>36437825.285582028</v>
      </c>
      <c r="P261" s="17">
        <v>32553646.692791671</v>
      </c>
      <c r="Q261" s="16">
        <f t="shared" si="23"/>
        <v>68991471.978373706</v>
      </c>
      <c r="R261" s="17">
        <v>3330706.9252990982</v>
      </c>
      <c r="S261" s="17">
        <v>3339152.7887879652</v>
      </c>
      <c r="T261" s="17">
        <v>3610362.7876043394</v>
      </c>
      <c r="U261" s="20">
        <v>8992915.8364158813</v>
      </c>
      <c r="V261" s="14">
        <f t="shared" si="24"/>
        <v>88264610.316480994</v>
      </c>
    </row>
    <row r="262" spans="1:22" ht="13.95" customHeight="1" x14ac:dyDescent="0.3">
      <c r="A262" s="5">
        <v>42491</v>
      </c>
      <c r="B262" s="15">
        <v>38831121.725532696</v>
      </c>
      <c r="C262" s="17">
        <v>-15530754.548976423</v>
      </c>
      <c r="D262" s="17">
        <v>-2597855.7191914101</v>
      </c>
      <c r="E262" s="17">
        <v>68824946.621410996</v>
      </c>
      <c r="F262" s="17">
        <v>-445717.87068532407</v>
      </c>
      <c r="G262" s="16">
        <f t="shared" ref="G262:G325" si="28">SUM(C262:F262)</f>
        <v>50250618.482557833</v>
      </c>
      <c r="H262" s="14">
        <f t="shared" ref="H262:H325" si="29">B262+G262</f>
        <v>89081740.208090529</v>
      </c>
      <c r="I262" s="15">
        <v>9493352.7855999991</v>
      </c>
      <c r="J262" s="17">
        <v>2039004.362367</v>
      </c>
      <c r="K262" s="16">
        <f t="shared" si="25"/>
        <v>7454348.4232329987</v>
      </c>
      <c r="L262" s="17">
        <v>13612067.861672718</v>
      </c>
      <c r="M262" s="13">
        <f t="shared" si="26"/>
        <v>21066416.284905717</v>
      </c>
      <c r="N262" s="17">
        <v>15562681.355628219</v>
      </c>
      <c r="O262" s="18">
        <f t="shared" si="27"/>
        <v>36629097.640533939</v>
      </c>
      <c r="P262" s="17">
        <v>32618907.875944793</v>
      </c>
      <c r="Q262" s="16">
        <f t="shared" ref="Q262:Q325" si="30">O262+P262</f>
        <v>69248005.516478732</v>
      </c>
      <c r="R262" s="17">
        <v>3396189.8445774806</v>
      </c>
      <c r="S262" s="17">
        <v>3293635.3965043426</v>
      </c>
      <c r="T262" s="17">
        <v>3908614.6226477344</v>
      </c>
      <c r="U262" s="20">
        <v>9235294.8278822377</v>
      </c>
      <c r="V262" s="14">
        <f t="shared" ref="V262:V325" si="31">Q262+R262+S262+T262+U262</f>
        <v>89081740.208090514</v>
      </c>
    </row>
    <row r="263" spans="1:22" ht="13.95" customHeight="1" x14ac:dyDescent="0.3">
      <c r="A263" s="5">
        <v>42522</v>
      </c>
      <c r="B263" s="15">
        <v>38963606.716822691</v>
      </c>
      <c r="C263" s="17">
        <v>-14878406.053209318</v>
      </c>
      <c r="D263" s="17">
        <v>-2717982.3971824404</v>
      </c>
      <c r="E263" s="17">
        <v>68026499.81747511</v>
      </c>
      <c r="F263" s="17">
        <v>-464336.34410825337</v>
      </c>
      <c r="G263" s="16">
        <f t="shared" si="28"/>
        <v>49965775.022975102</v>
      </c>
      <c r="H263" s="14">
        <f t="shared" si="29"/>
        <v>88929381.739797801</v>
      </c>
      <c r="I263" s="15">
        <v>9435160.46105</v>
      </c>
      <c r="J263" s="17">
        <v>1931698.8270930003</v>
      </c>
      <c r="K263" s="16">
        <f t="shared" ref="K263:K326" si="32">I263-J263</f>
        <v>7503461.6339569995</v>
      </c>
      <c r="L263" s="17">
        <v>13335238.772417618</v>
      </c>
      <c r="M263" s="13">
        <f t="shared" ref="M263:M326" si="33">K263+L263</f>
        <v>20838700.406374618</v>
      </c>
      <c r="N263" s="17">
        <v>15776344.174151232</v>
      </c>
      <c r="O263" s="18">
        <f t="shared" ref="O263:O326" si="34">M263+N263</f>
        <v>36615044.580525853</v>
      </c>
      <c r="P263" s="17">
        <v>32425243.245577581</v>
      </c>
      <c r="Q263" s="16">
        <f t="shared" si="30"/>
        <v>69040287.826103434</v>
      </c>
      <c r="R263" s="17">
        <v>3223381.9240840022</v>
      </c>
      <c r="S263" s="17">
        <v>3227018.4940522239</v>
      </c>
      <c r="T263" s="17">
        <v>4757299.1028111652</v>
      </c>
      <c r="U263" s="20">
        <v>8681394.3927468732</v>
      </c>
      <c r="V263" s="14">
        <f t="shared" si="31"/>
        <v>88929381.739797682</v>
      </c>
    </row>
    <row r="264" spans="1:22" ht="13.95" customHeight="1" x14ac:dyDescent="0.3">
      <c r="A264" s="5">
        <v>42552</v>
      </c>
      <c r="B264" s="15">
        <v>38680786.798362009</v>
      </c>
      <c r="C264" s="17">
        <v>-14704100.242037568</v>
      </c>
      <c r="D264" s="17">
        <v>-2883349.0645246403</v>
      </c>
      <c r="E264" s="17">
        <v>67717690.441097289</v>
      </c>
      <c r="F264" s="17">
        <v>-462309.76666211477</v>
      </c>
      <c r="G264" s="16">
        <f t="shared" si="28"/>
        <v>49667931.367872968</v>
      </c>
      <c r="H264" s="14">
        <f t="shared" si="29"/>
        <v>88348718.16623497</v>
      </c>
      <c r="I264" s="15">
        <v>9555762.8146000002</v>
      </c>
      <c r="J264" s="17">
        <v>1921535.9114000001</v>
      </c>
      <c r="K264" s="16">
        <f t="shared" si="32"/>
        <v>7634226.9032000005</v>
      </c>
      <c r="L264" s="17">
        <v>13340821.55141044</v>
      </c>
      <c r="M264" s="13">
        <f t="shared" si="33"/>
        <v>20975048.454610441</v>
      </c>
      <c r="N264" s="17">
        <v>15834085.33696671</v>
      </c>
      <c r="O264" s="18">
        <f t="shared" si="34"/>
        <v>36809133.791577153</v>
      </c>
      <c r="P264" s="17">
        <v>32453067.902320791</v>
      </c>
      <c r="Q264" s="16">
        <f t="shared" si="30"/>
        <v>69262201.693897948</v>
      </c>
      <c r="R264" s="17">
        <v>3175878.8436163329</v>
      </c>
      <c r="S264" s="17">
        <v>2900681.8288772451</v>
      </c>
      <c r="T264" s="17">
        <v>4326529.4276155215</v>
      </c>
      <c r="U264" s="20">
        <v>8683426.372228004</v>
      </c>
      <c r="V264" s="14">
        <f t="shared" si="31"/>
        <v>88348718.166235059</v>
      </c>
    </row>
    <row r="265" spans="1:22" ht="13.95" customHeight="1" x14ac:dyDescent="0.3">
      <c r="A265" s="5">
        <v>42583</v>
      </c>
      <c r="B265" s="15">
        <v>38680091.226399317</v>
      </c>
      <c r="C265" s="17">
        <v>-14350181.932847043</v>
      </c>
      <c r="D265" s="17">
        <v>-2560731.2612349298</v>
      </c>
      <c r="E265" s="17">
        <v>67647213.844092011</v>
      </c>
      <c r="F265" s="17">
        <v>-950402.60381750285</v>
      </c>
      <c r="G265" s="16">
        <f t="shared" si="28"/>
        <v>49785898.046192534</v>
      </c>
      <c r="H265" s="14">
        <f t="shared" si="29"/>
        <v>88465989.272591859</v>
      </c>
      <c r="I265" s="15">
        <v>9428142.0569499992</v>
      </c>
      <c r="J265" s="17">
        <v>1978199.2464629998</v>
      </c>
      <c r="K265" s="16">
        <f t="shared" si="32"/>
        <v>7449942.8104869993</v>
      </c>
      <c r="L265" s="17">
        <v>13754934.243919129</v>
      </c>
      <c r="M265" s="13">
        <f t="shared" si="33"/>
        <v>21204877.054406129</v>
      </c>
      <c r="N265" s="17">
        <v>15891325.485976379</v>
      </c>
      <c r="O265" s="18">
        <f t="shared" si="34"/>
        <v>37096202.540382504</v>
      </c>
      <c r="P265" s="17">
        <v>32307497.969854381</v>
      </c>
      <c r="Q265" s="16">
        <f t="shared" si="30"/>
        <v>69403700.510236889</v>
      </c>
      <c r="R265" s="17">
        <v>3176641.5285991509</v>
      </c>
      <c r="S265" s="17">
        <v>2896182.1644246327</v>
      </c>
      <c r="T265" s="17">
        <v>4367844.5210233536</v>
      </c>
      <c r="U265" s="20">
        <v>8621620.5483078677</v>
      </c>
      <c r="V265" s="14">
        <f t="shared" si="31"/>
        <v>88465989.272591889</v>
      </c>
    </row>
    <row r="266" spans="1:22" ht="13.95" customHeight="1" x14ac:dyDescent="0.3">
      <c r="A266" s="5">
        <v>42614</v>
      </c>
      <c r="B266" s="15">
        <v>38566480.367808871</v>
      </c>
      <c r="C266" s="17">
        <v>-14707566.265730551</v>
      </c>
      <c r="D266" s="17">
        <v>-2485419.6620487496</v>
      </c>
      <c r="E266" s="17">
        <v>68243253.661045238</v>
      </c>
      <c r="F266" s="17">
        <v>-916198.14171205705</v>
      </c>
      <c r="G266" s="16">
        <f t="shared" si="28"/>
        <v>50134069.591553882</v>
      </c>
      <c r="H266" s="14">
        <f t="shared" si="29"/>
        <v>88700549.959362745</v>
      </c>
      <c r="I266" s="15">
        <v>9479365.8412500005</v>
      </c>
      <c r="J266" s="17">
        <v>1872180.3045131997</v>
      </c>
      <c r="K266" s="16">
        <f t="shared" si="32"/>
        <v>7607185.5367368013</v>
      </c>
      <c r="L266" s="17">
        <v>13717012.396095771</v>
      </c>
      <c r="M266" s="13">
        <f t="shared" si="33"/>
        <v>21324197.932832573</v>
      </c>
      <c r="N266" s="17">
        <v>16078525.408745781</v>
      </c>
      <c r="O266" s="18">
        <f t="shared" si="34"/>
        <v>37402723.341578349</v>
      </c>
      <c r="P266" s="17">
        <v>31904933.7546461</v>
      </c>
      <c r="Q266" s="16">
        <f t="shared" si="30"/>
        <v>69307657.096224457</v>
      </c>
      <c r="R266" s="17">
        <v>3296930.3543162914</v>
      </c>
      <c r="S266" s="17">
        <v>2904928.1093509523</v>
      </c>
      <c r="T266" s="17">
        <v>4225071.5199395046</v>
      </c>
      <c r="U266" s="20">
        <v>8965962.8795316648</v>
      </c>
      <c r="V266" s="14">
        <f t="shared" si="31"/>
        <v>88700549.959362879</v>
      </c>
    </row>
    <row r="267" spans="1:22" ht="13.95" customHeight="1" x14ac:dyDescent="0.3">
      <c r="A267" s="5">
        <v>42644</v>
      </c>
      <c r="B267" s="15">
        <v>38776759.406246275</v>
      </c>
      <c r="C267" s="17">
        <v>-14940925.41429176</v>
      </c>
      <c r="D267" s="17">
        <v>-2399712.3446518797</v>
      </c>
      <c r="E267" s="17">
        <v>69441255.525012478</v>
      </c>
      <c r="F267" s="17">
        <v>-858567.49511310062</v>
      </c>
      <c r="G267" s="16">
        <f t="shared" si="28"/>
        <v>51242050.270955741</v>
      </c>
      <c r="H267" s="14">
        <f t="shared" si="29"/>
        <v>90018809.677202016</v>
      </c>
      <c r="I267" s="15">
        <v>9587642.8670499995</v>
      </c>
      <c r="J267" s="17">
        <v>1995247.9855240001</v>
      </c>
      <c r="K267" s="16">
        <f t="shared" si="32"/>
        <v>7592394.8815259989</v>
      </c>
      <c r="L267" s="17">
        <v>14023740.952422064</v>
      </c>
      <c r="M267" s="13">
        <f t="shared" si="33"/>
        <v>21616135.833948061</v>
      </c>
      <c r="N267" s="17">
        <v>15981713.977142766</v>
      </c>
      <c r="O267" s="18">
        <f t="shared" si="34"/>
        <v>37597849.811090827</v>
      </c>
      <c r="P267" s="17">
        <v>32439640.259125769</v>
      </c>
      <c r="Q267" s="16">
        <f t="shared" si="30"/>
        <v>70037490.070216596</v>
      </c>
      <c r="R267" s="17">
        <v>3200561.9089375199</v>
      </c>
      <c r="S267" s="17">
        <v>2265440.4358348022</v>
      </c>
      <c r="T267" s="17">
        <v>5320655.3720056303</v>
      </c>
      <c r="U267" s="20">
        <v>9194661.8902074937</v>
      </c>
      <c r="V267" s="14">
        <f t="shared" si="31"/>
        <v>90018809.677202031</v>
      </c>
    </row>
    <row r="268" spans="1:22" ht="13.95" customHeight="1" x14ac:dyDescent="0.3">
      <c r="A268" s="5">
        <v>42675</v>
      </c>
      <c r="B268" s="15">
        <v>39270651.941439256</v>
      </c>
      <c r="C268" s="17">
        <v>-15084555.193338165</v>
      </c>
      <c r="D268" s="17">
        <v>-2273837.45464662</v>
      </c>
      <c r="E268" s="17">
        <v>70841364.35766983</v>
      </c>
      <c r="F268" s="17">
        <v>-831208.06651183788</v>
      </c>
      <c r="G268" s="16">
        <f t="shared" si="28"/>
        <v>52651763.643173203</v>
      </c>
      <c r="H268" s="14">
        <f t="shared" si="29"/>
        <v>91922415.584612459</v>
      </c>
      <c r="I268" s="15">
        <v>9741303.3653500006</v>
      </c>
      <c r="J268" s="17">
        <v>2057416.5428820001</v>
      </c>
      <c r="K268" s="16">
        <f t="shared" si="32"/>
        <v>7683886.8224680005</v>
      </c>
      <c r="L268" s="17">
        <v>14335236.069477888</v>
      </c>
      <c r="M268" s="13">
        <f t="shared" si="33"/>
        <v>22019122.891945887</v>
      </c>
      <c r="N268" s="17">
        <v>16297629.940719489</v>
      </c>
      <c r="O268" s="18">
        <f t="shared" si="34"/>
        <v>38316752.832665376</v>
      </c>
      <c r="P268" s="17">
        <v>33300497.513302971</v>
      </c>
      <c r="Q268" s="16">
        <f t="shared" si="30"/>
        <v>71617250.345968351</v>
      </c>
      <c r="R268" s="17">
        <v>3443564.43860514</v>
      </c>
      <c r="S268" s="17">
        <v>2309518.0273219324</v>
      </c>
      <c r="T268" s="17">
        <v>4882927.3633480463</v>
      </c>
      <c r="U268" s="20">
        <v>9669155.409368962</v>
      </c>
      <c r="V268" s="14">
        <f t="shared" si="31"/>
        <v>91922415.584612444</v>
      </c>
    </row>
    <row r="269" spans="1:22" ht="13.95" customHeight="1" x14ac:dyDescent="0.3">
      <c r="A269" s="5">
        <v>42705</v>
      </c>
      <c r="B269" s="15">
        <v>39021245.355247997</v>
      </c>
      <c r="C269" s="17">
        <v>-14490405.706512252</v>
      </c>
      <c r="D269" s="17">
        <v>-1943313.2849150097</v>
      </c>
      <c r="E269" s="17">
        <v>71209942.429235205</v>
      </c>
      <c r="F269" s="17">
        <v>-889633.74668159895</v>
      </c>
      <c r="G269" s="16">
        <f t="shared" si="28"/>
        <v>53886589.691126347</v>
      </c>
      <c r="H269" s="14">
        <f t="shared" si="29"/>
        <v>92907835.046374351</v>
      </c>
      <c r="I269" s="15">
        <v>11456785.26815</v>
      </c>
      <c r="J269" s="17">
        <v>2243233.0673293397</v>
      </c>
      <c r="K269" s="16">
        <f t="shared" si="32"/>
        <v>9213552.2008206602</v>
      </c>
      <c r="L269" s="17">
        <v>14690916.269965569</v>
      </c>
      <c r="M269" s="13">
        <f t="shared" si="33"/>
        <v>23904468.470786229</v>
      </c>
      <c r="N269" s="17">
        <v>16831048.654987428</v>
      </c>
      <c r="O269" s="18">
        <f t="shared" si="34"/>
        <v>40735517.125773653</v>
      </c>
      <c r="P269" s="17">
        <v>32501043.170193896</v>
      </c>
      <c r="Q269" s="16">
        <f t="shared" si="30"/>
        <v>73236560.295967549</v>
      </c>
      <c r="R269" s="17">
        <v>3852399.6509721698</v>
      </c>
      <c r="S269" s="17">
        <v>2260997.4941568398</v>
      </c>
      <c r="T269" s="17">
        <v>4319171.2293894906</v>
      </c>
      <c r="U269" s="20">
        <v>9238706.3758882023</v>
      </c>
      <c r="V269" s="14">
        <f t="shared" si="31"/>
        <v>92907835.046374246</v>
      </c>
    </row>
    <row r="270" spans="1:22" ht="13.95" customHeight="1" x14ac:dyDescent="0.3">
      <c r="A270" s="5">
        <v>42736</v>
      </c>
      <c r="B270" s="15">
        <v>38891629.458879702</v>
      </c>
      <c r="C270" s="17">
        <v>-13587824.531295661</v>
      </c>
      <c r="D270" s="17">
        <v>-2298011.6823441298</v>
      </c>
      <c r="E270" s="17">
        <v>71078548.330218434</v>
      </c>
      <c r="F270" s="17">
        <v>-839077.46146057826</v>
      </c>
      <c r="G270" s="16">
        <f t="shared" si="28"/>
        <v>54353634.655118071</v>
      </c>
      <c r="H270" s="14">
        <f t="shared" si="29"/>
        <v>93245264.113997772</v>
      </c>
      <c r="I270" s="15">
        <v>10718839.9826</v>
      </c>
      <c r="J270" s="17">
        <v>2553739.3038840201</v>
      </c>
      <c r="K270" s="16">
        <f t="shared" si="32"/>
        <v>8165100.6787159797</v>
      </c>
      <c r="L270" s="17">
        <v>15243105.50313466</v>
      </c>
      <c r="M270" s="13">
        <f t="shared" si="33"/>
        <v>23408206.181850642</v>
      </c>
      <c r="N270" s="17">
        <v>16821441.287643827</v>
      </c>
      <c r="O270" s="18">
        <f t="shared" si="34"/>
        <v>40229647.469494469</v>
      </c>
      <c r="P270" s="17">
        <v>32437956.610383589</v>
      </c>
      <c r="Q270" s="16">
        <f t="shared" si="30"/>
        <v>72667604.079878062</v>
      </c>
      <c r="R270" s="17">
        <v>3631685.6981424876</v>
      </c>
      <c r="S270" s="17">
        <v>2264809.323259688</v>
      </c>
      <c r="T270" s="17">
        <v>4942387.5841751229</v>
      </c>
      <c r="U270" s="20">
        <v>9738777.4285424408</v>
      </c>
      <c r="V270" s="14">
        <f t="shared" si="31"/>
        <v>93245264.113997787</v>
      </c>
    </row>
    <row r="271" spans="1:22" ht="13.95" customHeight="1" x14ac:dyDescent="0.3">
      <c r="A271" s="5">
        <v>42767</v>
      </c>
      <c r="B271" s="15">
        <v>38401377.611132242</v>
      </c>
      <c r="C271" s="17">
        <v>-13456929.601786099</v>
      </c>
      <c r="D271" s="17">
        <v>-2063067.3242502401</v>
      </c>
      <c r="E271" s="17">
        <v>68983109.18906109</v>
      </c>
      <c r="F271" s="17">
        <v>-824576.60527076677</v>
      </c>
      <c r="G271" s="16">
        <f t="shared" si="28"/>
        <v>52638535.657753982</v>
      </c>
      <c r="H271" s="14">
        <f t="shared" si="29"/>
        <v>91039913.268886223</v>
      </c>
      <c r="I271" s="15">
        <v>10258038.33845</v>
      </c>
      <c r="J271" s="17">
        <v>2159407.76513902</v>
      </c>
      <c r="K271" s="16">
        <f t="shared" si="32"/>
        <v>8098630.5733109796</v>
      </c>
      <c r="L271" s="17">
        <v>14886921.447701061</v>
      </c>
      <c r="M271" s="13">
        <f t="shared" si="33"/>
        <v>22985552.021012042</v>
      </c>
      <c r="N271" s="17">
        <v>16923124.072648961</v>
      </c>
      <c r="O271" s="18">
        <f t="shared" si="34"/>
        <v>39908676.093661003</v>
      </c>
      <c r="P271" s="17">
        <v>32165911.568831157</v>
      </c>
      <c r="Q271" s="16">
        <f t="shared" si="30"/>
        <v>72074587.662492156</v>
      </c>
      <c r="R271" s="17">
        <v>3655936.6582868611</v>
      </c>
      <c r="S271" s="17">
        <v>2141588.8910193369</v>
      </c>
      <c r="T271" s="17">
        <v>4941335.552162881</v>
      </c>
      <c r="U271" s="20">
        <v>8226464.5049250349</v>
      </c>
      <c r="V271" s="14">
        <f t="shared" si="31"/>
        <v>91039913.268886268</v>
      </c>
    </row>
    <row r="272" spans="1:22" ht="13.95" customHeight="1" x14ac:dyDescent="0.3">
      <c r="A272" s="5">
        <v>42795</v>
      </c>
      <c r="B272" s="15">
        <v>43901425.530070879</v>
      </c>
      <c r="C272" s="17">
        <v>-16273726.200382646</v>
      </c>
      <c r="D272" s="17">
        <v>-2279696.0582564701</v>
      </c>
      <c r="E272" s="17">
        <v>70049479.291377023</v>
      </c>
      <c r="F272" s="17">
        <v>-903950.18928899651</v>
      </c>
      <c r="G272" s="16">
        <f t="shared" si="28"/>
        <v>50592106.843448915</v>
      </c>
      <c r="H272" s="14">
        <f t="shared" si="29"/>
        <v>94493532.373519793</v>
      </c>
      <c r="I272" s="15">
        <v>10249213.508850001</v>
      </c>
      <c r="J272" s="17">
        <v>1966740.7140799398</v>
      </c>
      <c r="K272" s="16">
        <f t="shared" si="32"/>
        <v>8282472.794770061</v>
      </c>
      <c r="L272" s="17">
        <v>15361667.888575258</v>
      </c>
      <c r="M272" s="13">
        <f t="shared" si="33"/>
        <v>23644140.683345318</v>
      </c>
      <c r="N272" s="17">
        <v>17076747.077394798</v>
      </c>
      <c r="O272" s="18">
        <f t="shared" si="34"/>
        <v>40720887.760740116</v>
      </c>
      <c r="P272" s="17">
        <v>33635780.41363968</v>
      </c>
      <c r="Q272" s="16">
        <f t="shared" si="30"/>
        <v>74356668.174379796</v>
      </c>
      <c r="R272" s="17">
        <v>3523796.719976401</v>
      </c>
      <c r="S272" s="17">
        <v>2208390.3932822007</v>
      </c>
      <c r="T272" s="17">
        <v>5308838.0093588866</v>
      </c>
      <c r="U272" s="20">
        <v>9095839.0765224937</v>
      </c>
      <c r="V272" s="14">
        <f t="shared" si="31"/>
        <v>94493532.373519778</v>
      </c>
    </row>
    <row r="273" spans="1:22" ht="13.95" customHeight="1" x14ac:dyDescent="0.3">
      <c r="A273" s="5">
        <v>42826</v>
      </c>
      <c r="B273" s="15">
        <v>43538482.468017787</v>
      </c>
      <c r="C273" s="17">
        <v>-16281949.161068309</v>
      </c>
      <c r="D273" s="17">
        <v>-2340462.8467288297</v>
      </c>
      <c r="E273" s="17">
        <v>69548639.104667678</v>
      </c>
      <c r="F273" s="17">
        <v>-807400.71885584691</v>
      </c>
      <c r="G273" s="16">
        <f t="shared" si="28"/>
        <v>50118826.378014691</v>
      </c>
      <c r="H273" s="14">
        <f t="shared" si="29"/>
        <v>93657308.84603247</v>
      </c>
      <c r="I273" s="15">
        <v>10355863.31435</v>
      </c>
      <c r="J273" s="17">
        <v>2109393.2132375198</v>
      </c>
      <c r="K273" s="16">
        <f t="shared" si="32"/>
        <v>8246470.1011124793</v>
      </c>
      <c r="L273" s="17">
        <v>15348710.639817949</v>
      </c>
      <c r="M273" s="13">
        <f t="shared" si="33"/>
        <v>23595180.740930431</v>
      </c>
      <c r="N273" s="17">
        <v>17317985.07007828</v>
      </c>
      <c r="O273" s="18">
        <f t="shared" si="34"/>
        <v>40913165.811008707</v>
      </c>
      <c r="P273" s="17">
        <v>33278779.408161875</v>
      </c>
      <c r="Q273" s="16">
        <f t="shared" si="30"/>
        <v>74191945.219170585</v>
      </c>
      <c r="R273" s="17">
        <v>3844421.2645670809</v>
      </c>
      <c r="S273" s="17">
        <v>2182474.4299234413</v>
      </c>
      <c r="T273" s="17">
        <v>4668125.1930672079</v>
      </c>
      <c r="U273" s="20">
        <v>8770342.7393041868</v>
      </c>
      <c r="V273" s="14">
        <f t="shared" si="31"/>
        <v>93657308.8460325</v>
      </c>
    </row>
    <row r="274" spans="1:22" ht="13.95" customHeight="1" x14ac:dyDescent="0.3">
      <c r="A274" s="5">
        <v>42856</v>
      </c>
      <c r="B274" s="15">
        <v>43987797.425035208</v>
      </c>
      <c r="C274" s="17">
        <v>-16990635.411942236</v>
      </c>
      <c r="D274" s="17">
        <v>-2571299.5426023407</v>
      </c>
      <c r="E274" s="17">
        <v>69505745.488834649</v>
      </c>
      <c r="F274" s="17">
        <v>-821643.82900345174</v>
      </c>
      <c r="G274" s="16">
        <f t="shared" si="28"/>
        <v>49122166.705286622</v>
      </c>
      <c r="H274" s="14">
        <f t="shared" si="29"/>
        <v>93109964.130321831</v>
      </c>
      <c r="I274" s="15">
        <v>10226169.7896</v>
      </c>
      <c r="J274" s="17">
        <v>2104909.6568365297</v>
      </c>
      <c r="K274" s="16">
        <f t="shared" si="32"/>
        <v>8121260.1327634696</v>
      </c>
      <c r="L274" s="17">
        <v>15307403.608085053</v>
      </c>
      <c r="M274" s="13">
        <f t="shared" si="33"/>
        <v>23428663.740848523</v>
      </c>
      <c r="N274" s="17">
        <v>17314194.515168041</v>
      </c>
      <c r="O274" s="18">
        <f t="shared" si="34"/>
        <v>40742858.256016567</v>
      </c>
      <c r="P274" s="17">
        <v>32756408.269631077</v>
      </c>
      <c r="Q274" s="16">
        <f t="shared" si="30"/>
        <v>73499266.52564764</v>
      </c>
      <c r="R274" s="17">
        <v>3658292.8726892411</v>
      </c>
      <c r="S274" s="17">
        <v>2192914.5244087172</v>
      </c>
      <c r="T274" s="17">
        <v>4895655.8099363949</v>
      </c>
      <c r="U274" s="20">
        <v>8863834.3976399302</v>
      </c>
      <c r="V274" s="14">
        <f t="shared" si="31"/>
        <v>93109964.13032192</v>
      </c>
    </row>
    <row r="275" spans="1:22" ht="13.95" customHeight="1" x14ac:dyDescent="0.3">
      <c r="A275" s="5">
        <v>42887</v>
      </c>
      <c r="B275" s="15">
        <v>44104512.569742121</v>
      </c>
      <c r="C275" s="17">
        <v>-17463789.244187899</v>
      </c>
      <c r="D275" s="17">
        <v>-2677359.9974173401</v>
      </c>
      <c r="E275" s="17">
        <v>69969938.055668026</v>
      </c>
      <c r="F275" s="17">
        <v>-778660.77005497529</v>
      </c>
      <c r="G275" s="16">
        <f t="shared" si="28"/>
        <v>49050128.044007815</v>
      </c>
      <c r="H275" s="14">
        <f t="shared" si="29"/>
        <v>93154640.613749936</v>
      </c>
      <c r="I275" s="15">
        <v>10317251.6976</v>
      </c>
      <c r="J275" s="17">
        <v>1944879.1343845001</v>
      </c>
      <c r="K275" s="16">
        <f t="shared" si="32"/>
        <v>8372372.5632154997</v>
      </c>
      <c r="L275" s="17">
        <v>15206505.278698953</v>
      </c>
      <c r="M275" s="13">
        <f t="shared" si="33"/>
        <v>23578877.841914453</v>
      </c>
      <c r="N275" s="17">
        <v>17516413.989311349</v>
      </c>
      <c r="O275" s="18">
        <f t="shared" si="34"/>
        <v>41095291.831225798</v>
      </c>
      <c r="P275" s="17">
        <v>32361923.652917776</v>
      </c>
      <c r="Q275" s="16">
        <f t="shared" si="30"/>
        <v>73457215.48414357</v>
      </c>
      <c r="R275" s="17">
        <v>3554854.8467837712</v>
      </c>
      <c r="S275" s="17">
        <v>2178044.5004144744</v>
      </c>
      <c r="T275" s="17">
        <v>5415940.8118788647</v>
      </c>
      <c r="U275" s="20">
        <v>8548584.9705291875</v>
      </c>
      <c r="V275" s="14">
        <f t="shared" si="31"/>
        <v>93154640.613749862</v>
      </c>
    </row>
    <row r="276" spans="1:22" ht="13.95" customHeight="1" x14ac:dyDescent="0.3">
      <c r="A276" s="5">
        <v>42917</v>
      </c>
      <c r="B276" s="15">
        <v>45324721.485331953</v>
      </c>
      <c r="C276" s="17">
        <v>-17138370.699747648</v>
      </c>
      <c r="D276" s="17">
        <v>-2832878.8047485901</v>
      </c>
      <c r="E276" s="17">
        <v>70287424.66238299</v>
      </c>
      <c r="F276" s="17">
        <v>-1039684.9511182293</v>
      </c>
      <c r="G276" s="16">
        <f t="shared" si="28"/>
        <v>49276490.20676852</v>
      </c>
      <c r="H276" s="14">
        <f t="shared" si="29"/>
        <v>94601211.692100465</v>
      </c>
      <c r="I276" s="15">
        <v>10527017.5496</v>
      </c>
      <c r="J276" s="17">
        <v>2079252.5510010002</v>
      </c>
      <c r="K276" s="16">
        <f t="shared" si="32"/>
        <v>8447764.9985990003</v>
      </c>
      <c r="L276" s="17">
        <v>15559555.977148851</v>
      </c>
      <c r="M276" s="13">
        <f t="shared" si="33"/>
        <v>24007320.975747854</v>
      </c>
      <c r="N276" s="17">
        <v>17442236.600262187</v>
      </c>
      <c r="O276" s="18">
        <f t="shared" si="34"/>
        <v>41449557.576010041</v>
      </c>
      <c r="P276" s="17">
        <v>33335415.575703852</v>
      </c>
      <c r="Q276" s="16">
        <f t="shared" si="30"/>
        <v>74784973.151713893</v>
      </c>
      <c r="R276" s="17">
        <v>3632752.3246610002</v>
      </c>
      <c r="S276" s="17">
        <v>2176264.658219337</v>
      </c>
      <c r="T276" s="17">
        <v>5180829.2693524482</v>
      </c>
      <c r="U276" s="20">
        <v>8826392.2881537043</v>
      </c>
      <c r="V276" s="14">
        <f t="shared" si="31"/>
        <v>94601211.692100391</v>
      </c>
    </row>
    <row r="277" spans="1:22" ht="13.95" customHeight="1" x14ac:dyDescent="0.3">
      <c r="A277" s="5">
        <v>42948</v>
      </c>
      <c r="B277" s="15">
        <v>45667950.365427874</v>
      </c>
      <c r="C277" s="17">
        <v>-17077643.28852411</v>
      </c>
      <c r="D277" s="17">
        <v>-3091894.5173709095</v>
      </c>
      <c r="E277" s="17">
        <v>71626080.561131805</v>
      </c>
      <c r="F277" s="17">
        <v>-1069008.9742241958</v>
      </c>
      <c r="G277" s="16">
        <f t="shared" si="28"/>
        <v>50387533.781012595</v>
      </c>
      <c r="H277" s="14">
        <f t="shared" si="29"/>
        <v>96055484.146440476</v>
      </c>
      <c r="I277" s="15">
        <v>10648089.65745</v>
      </c>
      <c r="J277" s="17">
        <v>2202667.7838590001</v>
      </c>
      <c r="K277" s="16">
        <f t="shared" si="32"/>
        <v>8445421.8735910002</v>
      </c>
      <c r="L277" s="17">
        <v>16041131.45511955</v>
      </c>
      <c r="M277" s="13">
        <f t="shared" si="33"/>
        <v>24486553.328710549</v>
      </c>
      <c r="N277" s="17">
        <v>17654122.460780691</v>
      </c>
      <c r="O277" s="18">
        <f t="shared" si="34"/>
        <v>42140675.789491236</v>
      </c>
      <c r="P277" s="17">
        <v>33711140.644077592</v>
      </c>
      <c r="Q277" s="16">
        <f t="shared" si="30"/>
        <v>75851816.433568835</v>
      </c>
      <c r="R277" s="17">
        <v>3586003.4534079996</v>
      </c>
      <c r="S277" s="17">
        <v>2196823.2756235949</v>
      </c>
      <c r="T277" s="17">
        <v>4836658.5919821654</v>
      </c>
      <c r="U277" s="20">
        <v>9584182.391857842</v>
      </c>
      <c r="V277" s="14">
        <f t="shared" si="31"/>
        <v>96055484.146440446</v>
      </c>
    </row>
    <row r="278" spans="1:22" ht="13.95" customHeight="1" x14ac:dyDescent="0.3">
      <c r="A278" s="5">
        <v>42979</v>
      </c>
      <c r="B278" s="15">
        <v>44991738.057181977</v>
      </c>
      <c r="C278" s="17">
        <v>-17194308.448727436</v>
      </c>
      <c r="D278" s="17">
        <v>-3077391.1243310403</v>
      </c>
      <c r="E278" s="17">
        <v>72467976.279874161</v>
      </c>
      <c r="F278" s="17">
        <v>-1108744.1023483532</v>
      </c>
      <c r="G278" s="16">
        <f t="shared" si="28"/>
        <v>51087532.604467332</v>
      </c>
      <c r="H278" s="14">
        <f t="shared" si="29"/>
        <v>96079270.661649317</v>
      </c>
      <c r="I278" s="15">
        <v>10700854.953849999</v>
      </c>
      <c r="J278" s="17">
        <v>1971386.1602020001</v>
      </c>
      <c r="K278" s="16">
        <f t="shared" si="32"/>
        <v>8729468.7936479989</v>
      </c>
      <c r="L278" s="17">
        <v>15762859.09415195</v>
      </c>
      <c r="M278" s="13">
        <f t="shared" si="33"/>
        <v>24492327.887799948</v>
      </c>
      <c r="N278" s="17">
        <v>17917730.477038652</v>
      </c>
      <c r="O278" s="18">
        <f t="shared" si="34"/>
        <v>42410058.3648386</v>
      </c>
      <c r="P278" s="17">
        <v>33488203.696884196</v>
      </c>
      <c r="Q278" s="16">
        <f t="shared" si="30"/>
        <v>75898262.0617228</v>
      </c>
      <c r="R278" s="17">
        <v>3571893.1941690012</v>
      </c>
      <c r="S278" s="17">
        <v>2199044.7294171276</v>
      </c>
      <c r="T278" s="17">
        <v>4639507.1821648786</v>
      </c>
      <c r="U278" s="20">
        <v>9770563.4941755384</v>
      </c>
      <c r="V278" s="14">
        <f t="shared" si="31"/>
        <v>96079270.661649346</v>
      </c>
    </row>
    <row r="279" spans="1:22" ht="13.95" customHeight="1" x14ac:dyDescent="0.3">
      <c r="A279" s="5">
        <v>43009</v>
      </c>
      <c r="B279" s="15">
        <v>44235983.324581668</v>
      </c>
      <c r="C279" s="17">
        <v>-16645920.490211347</v>
      </c>
      <c r="D279" s="17">
        <v>-2899165.2105826903</v>
      </c>
      <c r="E279" s="17">
        <v>73070649.480459556</v>
      </c>
      <c r="F279" s="17">
        <v>-1406145.9391891235</v>
      </c>
      <c r="G279" s="16">
        <f t="shared" si="28"/>
        <v>52119417.840476394</v>
      </c>
      <c r="H279" s="14">
        <f t="shared" si="29"/>
        <v>96355401.165058061</v>
      </c>
      <c r="I279" s="15">
        <v>10816120.16365</v>
      </c>
      <c r="J279" s="17">
        <v>2258295.3262351104</v>
      </c>
      <c r="K279" s="16">
        <f t="shared" si="32"/>
        <v>8557824.8374148905</v>
      </c>
      <c r="L279" s="17">
        <v>16108428.034465529</v>
      </c>
      <c r="M279" s="13">
        <f t="shared" si="33"/>
        <v>24666252.87188042</v>
      </c>
      <c r="N279" s="17">
        <v>17875150.975792289</v>
      </c>
      <c r="O279" s="18">
        <f t="shared" si="34"/>
        <v>42541403.847672708</v>
      </c>
      <c r="P279" s="17">
        <v>33276026.658490106</v>
      </c>
      <c r="Q279" s="16">
        <f t="shared" si="30"/>
        <v>75817430.506162822</v>
      </c>
      <c r="R279" s="17">
        <v>3419169.3673279979</v>
      </c>
      <c r="S279" s="17">
        <v>2190857.3500297642</v>
      </c>
      <c r="T279" s="17">
        <v>5541966.6377749667</v>
      </c>
      <c r="U279" s="20">
        <v>9385977.3037624713</v>
      </c>
      <c r="V279" s="14">
        <f t="shared" si="31"/>
        <v>96355401.165058017</v>
      </c>
    </row>
    <row r="280" spans="1:22" ht="13.95" customHeight="1" x14ac:dyDescent="0.3">
      <c r="A280" s="5">
        <v>43040</v>
      </c>
      <c r="B280" s="15">
        <v>44040068.95974271</v>
      </c>
      <c r="C280" s="17">
        <v>-17536899.810365394</v>
      </c>
      <c r="D280" s="17">
        <v>-2784690.0204549404</v>
      </c>
      <c r="E280" s="17">
        <v>74587399.832353935</v>
      </c>
      <c r="F280" s="17">
        <v>-1125990.877154124</v>
      </c>
      <c r="G280" s="16">
        <f t="shared" si="28"/>
        <v>53139819.124379471</v>
      </c>
      <c r="H280" s="14">
        <f t="shared" si="29"/>
        <v>97179888.084122181</v>
      </c>
      <c r="I280" s="15">
        <v>11145695.01365</v>
      </c>
      <c r="J280" s="17">
        <v>2347921.1706610001</v>
      </c>
      <c r="K280" s="16">
        <f t="shared" si="32"/>
        <v>8797773.8429889996</v>
      </c>
      <c r="L280" s="17">
        <v>16505607.620600631</v>
      </c>
      <c r="M280" s="13">
        <f t="shared" si="33"/>
        <v>25303381.463589631</v>
      </c>
      <c r="N280" s="17">
        <v>18090389.939987969</v>
      </c>
      <c r="O280" s="18">
        <f t="shared" si="34"/>
        <v>43393771.403577596</v>
      </c>
      <c r="P280" s="17">
        <v>33149296.960639358</v>
      </c>
      <c r="Q280" s="16">
        <f t="shared" si="30"/>
        <v>76543068.364216954</v>
      </c>
      <c r="R280" s="17">
        <v>3457095.7232960011</v>
      </c>
      <c r="S280" s="17">
        <v>2202928.9624222303</v>
      </c>
      <c r="T280" s="17">
        <v>5202094.6042105062</v>
      </c>
      <c r="U280" s="20">
        <v>9774700.4299764652</v>
      </c>
      <c r="V280" s="14">
        <f t="shared" si="31"/>
        <v>97179888.084122166</v>
      </c>
    </row>
    <row r="281" spans="1:22" ht="13.95" customHeight="1" x14ac:dyDescent="0.3">
      <c r="A281" s="5">
        <v>43070</v>
      </c>
      <c r="B281" s="15">
        <v>43454711.080575392</v>
      </c>
      <c r="C281" s="17">
        <v>-15753953.949070189</v>
      </c>
      <c r="D281" s="17">
        <v>-2370160.7403506106</v>
      </c>
      <c r="E281" s="17">
        <v>74873781.022128135</v>
      </c>
      <c r="F281" s="17">
        <v>-1185047.6566372286</v>
      </c>
      <c r="G281" s="16">
        <f t="shared" si="28"/>
        <v>55564618.676070102</v>
      </c>
      <c r="H281" s="14">
        <f t="shared" si="29"/>
        <v>99019329.756645501</v>
      </c>
      <c r="I281" s="15">
        <v>12953652.88405</v>
      </c>
      <c r="J281" s="17">
        <v>2437914.804819</v>
      </c>
      <c r="K281" s="16">
        <f t="shared" si="32"/>
        <v>10515738.079231001</v>
      </c>
      <c r="L281" s="17">
        <v>17227142.893411789</v>
      </c>
      <c r="M281" s="13">
        <f t="shared" si="33"/>
        <v>27742880.972642791</v>
      </c>
      <c r="N281" s="17">
        <v>19174169.08825054</v>
      </c>
      <c r="O281" s="18">
        <f t="shared" si="34"/>
        <v>46917050.060893327</v>
      </c>
      <c r="P281" s="17">
        <v>32418463.382870264</v>
      </c>
      <c r="Q281" s="16">
        <f t="shared" si="30"/>
        <v>79335513.443763584</v>
      </c>
      <c r="R281" s="17">
        <v>3478580.7879219986</v>
      </c>
      <c r="S281" s="17">
        <v>2175496.4694495876</v>
      </c>
      <c r="T281" s="17">
        <v>4603055.1814015489</v>
      </c>
      <c r="U281" s="20">
        <v>9426683.8741088323</v>
      </c>
      <c r="V281" s="14">
        <f t="shared" si="31"/>
        <v>99019329.75664556</v>
      </c>
    </row>
    <row r="282" spans="1:22" ht="13.95" customHeight="1" x14ac:dyDescent="0.3">
      <c r="A282" s="5">
        <v>43101</v>
      </c>
      <c r="B282" s="15">
        <v>43075815.745473132</v>
      </c>
      <c r="C282" s="17">
        <v>-15179445.267205948</v>
      </c>
      <c r="D282" s="17">
        <v>-2545380.1218577106</v>
      </c>
      <c r="E282" s="17">
        <v>74977760.161942214</v>
      </c>
      <c r="F282" s="17">
        <v>-1185871.4078186683</v>
      </c>
      <c r="G282" s="16">
        <f t="shared" si="28"/>
        <v>56067063.36505989</v>
      </c>
      <c r="H282" s="14">
        <f t="shared" si="29"/>
        <v>99142879.110533029</v>
      </c>
      <c r="I282" s="15">
        <v>11600810.598099999</v>
      </c>
      <c r="J282" s="17">
        <v>2504678.6815949995</v>
      </c>
      <c r="K282" s="16">
        <f t="shared" si="32"/>
        <v>9096131.9165049996</v>
      </c>
      <c r="L282" s="17">
        <v>17260261.20606539</v>
      </c>
      <c r="M282" s="13">
        <f t="shared" si="33"/>
        <v>26356393.122570388</v>
      </c>
      <c r="N282" s="17">
        <v>19050760.443508271</v>
      </c>
      <c r="O282" s="18">
        <f t="shared" si="34"/>
        <v>45407153.566078663</v>
      </c>
      <c r="P282" s="17">
        <v>32404531.046092011</v>
      </c>
      <c r="Q282" s="16">
        <f t="shared" si="30"/>
        <v>77811684.612170666</v>
      </c>
      <c r="R282" s="17">
        <v>3831643.1847000001</v>
      </c>
      <c r="S282" s="17">
        <v>2183015.6437548818</v>
      </c>
      <c r="T282" s="17">
        <v>5276523.9525386635</v>
      </c>
      <c r="U282" s="20">
        <v>10040011.717368862</v>
      </c>
      <c r="V282" s="14">
        <f t="shared" si="31"/>
        <v>99142879.110533074</v>
      </c>
    </row>
    <row r="283" spans="1:22" ht="13.95" customHeight="1" x14ac:dyDescent="0.3">
      <c r="A283" s="5">
        <v>43132</v>
      </c>
      <c r="B283" s="15">
        <v>43899056.128525689</v>
      </c>
      <c r="C283" s="17">
        <v>-15078228.21757175</v>
      </c>
      <c r="D283" s="17">
        <v>-2764262.3571651103</v>
      </c>
      <c r="E283" s="17">
        <v>75318504.917480499</v>
      </c>
      <c r="F283" s="17">
        <v>-1225043.0424870199</v>
      </c>
      <c r="G283" s="16">
        <f t="shared" si="28"/>
        <v>56250971.300256617</v>
      </c>
      <c r="H283" s="14">
        <f t="shared" si="29"/>
        <v>100150027.42878231</v>
      </c>
      <c r="I283" s="15">
        <v>11443653.49725</v>
      </c>
      <c r="J283" s="17">
        <v>2317512.0621579997</v>
      </c>
      <c r="K283" s="16">
        <f t="shared" si="32"/>
        <v>9126141.4350920003</v>
      </c>
      <c r="L283" s="17">
        <v>17072189.561962988</v>
      </c>
      <c r="M283" s="13">
        <f t="shared" si="33"/>
        <v>26198330.997054987</v>
      </c>
      <c r="N283" s="17">
        <v>19205758.386376869</v>
      </c>
      <c r="O283" s="18">
        <f t="shared" si="34"/>
        <v>45404089.383431852</v>
      </c>
      <c r="P283" s="17">
        <v>33704938.690572888</v>
      </c>
      <c r="Q283" s="16">
        <f t="shared" si="30"/>
        <v>79109028.07400474</v>
      </c>
      <c r="R283" s="17">
        <v>3530650.9918407998</v>
      </c>
      <c r="S283" s="17">
        <v>2163402.5680469424</v>
      </c>
      <c r="T283" s="17">
        <v>5707222.0619116724</v>
      </c>
      <c r="U283" s="20">
        <v>9639723.7329781055</v>
      </c>
      <c r="V283" s="14">
        <f t="shared" si="31"/>
        <v>100150027.42878225</v>
      </c>
    </row>
    <row r="284" spans="1:22" ht="13.95" customHeight="1" x14ac:dyDescent="0.3">
      <c r="A284" s="5">
        <v>43160</v>
      </c>
      <c r="B284" s="15">
        <v>47843530.667480029</v>
      </c>
      <c r="C284" s="17">
        <v>-17805553.742415939</v>
      </c>
      <c r="D284" s="17">
        <v>-2564415.3713875702</v>
      </c>
      <c r="E284" s="17">
        <v>75785682.140237063</v>
      </c>
      <c r="F284" s="17">
        <v>-1277658.4164812949</v>
      </c>
      <c r="G284" s="16">
        <f t="shared" si="28"/>
        <v>54138054.609952264</v>
      </c>
      <c r="H284" s="14">
        <f t="shared" si="29"/>
        <v>101981585.27743229</v>
      </c>
      <c r="I284" s="15">
        <v>11808300.03805</v>
      </c>
      <c r="J284" s="17">
        <v>2248439.8527219999</v>
      </c>
      <c r="K284" s="16">
        <f t="shared" si="32"/>
        <v>9559860.1853279993</v>
      </c>
      <c r="L284" s="17">
        <v>17740079.934059288</v>
      </c>
      <c r="M284" s="13">
        <f t="shared" si="33"/>
        <v>27299940.119387288</v>
      </c>
      <c r="N284" s="17">
        <v>19266240.72814846</v>
      </c>
      <c r="O284" s="18">
        <f t="shared" si="34"/>
        <v>46566180.847535744</v>
      </c>
      <c r="P284" s="17">
        <v>34549627.265368752</v>
      </c>
      <c r="Q284" s="16">
        <f t="shared" si="30"/>
        <v>81115808.112904489</v>
      </c>
      <c r="R284" s="17">
        <v>3405139.8873472</v>
      </c>
      <c r="S284" s="17">
        <v>2156748.0761327641</v>
      </c>
      <c r="T284" s="17">
        <v>5698771.0520614656</v>
      </c>
      <c r="U284" s="20">
        <v>9605118.1489864029</v>
      </c>
      <c r="V284" s="14">
        <f t="shared" si="31"/>
        <v>101981585.27743232</v>
      </c>
    </row>
    <row r="285" spans="1:22" ht="13.95" customHeight="1" x14ac:dyDescent="0.3">
      <c r="A285" s="5">
        <v>43191</v>
      </c>
      <c r="B285" s="15">
        <v>48465979.988748677</v>
      </c>
      <c r="C285" s="17">
        <v>-17969759.898092225</v>
      </c>
      <c r="D285" s="17">
        <v>-2695453.6501431703</v>
      </c>
      <c r="E285" s="17">
        <v>75936536.942124993</v>
      </c>
      <c r="F285" s="17">
        <v>-1591375.9104502285</v>
      </c>
      <c r="G285" s="16">
        <f t="shared" si="28"/>
        <v>53679947.483439371</v>
      </c>
      <c r="H285" s="14">
        <f t="shared" si="29"/>
        <v>102145927.47218806</v>
      </c>
      <c r="I285" s="15">
        <v>11730194.32975</v>
      </c>
      <c r="J285" s="17">
        <v>2281792.0975790001</v>
      </c>
      <c r="K285" s="16">
        <f t="shared" si="32"/>
        <v>9448402.2321709991</v>
      </c>
      <c r="L285" s="17">
        <v>17462402.181987911</v>
      </c>
      <c r="M285" s="13">
        <f t="shared" si="33"/>
        <v>26910804.414158911</v>
      </c>
      <c r="N285" s="17">
        <v>19249569.375639088</v>
      </c>
      <c r="O285" s="18">
        <f t="shared" si="34"/>
        <v>46160373.789797999</v>
      </c>
      <c r="P285" s="17">
        <v>35192978.419680133</v>
      </c>
      <c r="Q285" s="16">
        <f t="shared" si="30"/>
        <v>81353352.20947814</v>
      </c>
      <c r="R285" s="17">
        <v>3834509.7654849701</v>
      </c>
      <c r="S285" s="17">
        <v>2132091.4368726513</v>
      </c>
      <c r="T285" s="17">
        <v>5604824.5136740049</v>
      </c>
      <c r="U285" s="20">
        <v>9221149.5466781966</v>
      </c>
      <c r="V285" s="14">
        <f t="shared" si="31"/>
        <v>102145927.47218797</v>
      </c>
    </row>
    <row r="286" spans="1:22" ht="13.95" customHeight="1" x14ac:dyDescent="0.3">
      <c r="A286" s="5">
        <v>43221</v>
      </c>
      <c r="B286" s="15">
        <v>49487872.431361839</v>
      </c>
      <c r="C286" s="17">
        <v>-17980008.236704282</v>
      </c>
      <c r="D286" s="17">
        <v>-2991893.5365768704</v>
      </c>
      <c r="E286" s="17">
        <v>77740358.734022617</v>
      </c>
      <c r="F286" s="17">
        <v>-1882417.9725022146</v>
      </c>
      <c r="G286" s="16">
        <f t="shared" si="28"/>
        <v>54886038.988239244</v>
      </c>
      <c r="H286" s="14">
        <f t="shared" si="29"/>
        <v>104373911.41960108</v>
      </c>
      <c r="I286" s="15">
        <v>11569284.01505</v>
      </c>
      <c r="J286" s="17">
        <v>2350584.8518759999</v>
      </c>
      <c r="K286" s="16">
        <f t="shared" si="32"/>
        <v>9218699.1631739996</v>
      </c>
      <c r="L286" s="17">
        <v>17619607.20317921</v>
      </c>
      <c r="M286" s="13">
        <f t="shared" si="33"/>
        <v>26838306.36635321</v>
      </c>
      <c r="N286" s="17">
        <v>19292381.736818001</v>
      </c>
      <c r="O286" s="18">
        <f t="shared" si="34"/>
        <v>46130688.103171214</v>
      </c>
      <c r="P286" s="17">
        <v>35959731.082374297</v>
      </c>
      <c r="Q286" s="16">
        <f t="shared" si="30"/>
        <v>82090419.185545504</v>
      </c>
      <c r="R286" s="17">
        <v>3888018.6647591405</v>
      </c>
      <c r="S286" s="17">
        <v>2201671.8088803152</v>
      </c>
      <c r="T286" s="17">
        <v>5984022.6598889474</v>
      </c>
      <c r="U286" s="20">
        <v>10209779.100527203</v>
      </c>
      <c r="V286" s="14">
        <f t="shared" si="31"/>
        <v>104373911.41960111</v>
      </c>
    </row>
    <row r="287" spans="1:22" ht="13.95" customHeight="1" x14ac:dyDescent="0.3">
      <c r="A287" s="5">
        <v>43252</v>
      </c>
      <c r="B287" s="15">
        <v>47603840.872671187</v>
      </c>
      <c r="C287" s="17">
        <v>-18495978.527854268</v>
      </c>
      <c r="D287" s="17">
        <v>-2969917.3066097307</v>
      </c>
      <c r="E287" s="17">
        <v>78267721.479543954</v>
      </c>
      <c r="F287" s="17">
        <v>-2128601.567900226</v>
      </c>
      <c r="G287" s="16">
        <f t="shared" si="28"/>
        <v>54673224.07717973</v>
      </c>
      <c r="H287" s="14">
        <f t="shared" si="29"/>
        <v>102277064.94985092</v>
      </c>
      <c r="I287" s="15">
        <v>11573658.25955</v>
      </c>
      <c r="J287" s="17">
        <v>2222845.0637460002</v>
      </c>
      <c r="K287" s="16">
        <f t="shared" si="32"/>
        <v>9350813.1958039999</v>
      </c>
      <c r="L287" s="17">
        <v>17299040.599051151</v>
      </c>
      <c r="M287" s="13">
        <f t="shared" si="33"/>
        <v>26649853.794855151</v>
      </c>
      <c r="N287" s="17">
        <v>19521223.648550302</v>
      </c>
      <c r="O287" s="18">
        <f t="shared" si="34"/>
        <v>46171077.443405449</v>
      </c>
      <c r="P287" s="17">
        <v>34807542.344430588</v>
      </c>
      <c r="Q287" s="16">
        <f t="shared" si="30"/>
        <v>80978619.787836045</v>
      </c>
      <c r="R287" s="17">
        <v>3511669.6334619983</v>
      </c>
      <c r="S287" s="17">
        <v>2189556.9539383771</v>
      </c>
      <c r="T287" s="17">
        <v>5503092.1497997101</v>
      </c>
      <c r="U287" s="20">
        <v>10094126.424814783</v>
      </c>
      <c r="V287" s="14">
        <f t="shared" si="31"/>
        <v>102277064.94985092</v>
      </c>
    </row>
    <row r="288" spans="1:22" ht="13.95" customHeight="1" x14ac:dyDescent="0.3">
      <c r="A288" s="5">
        <v>43282</v>
      </c>
      <c r="B288" s="15">
        <v>46751600.840248898</v>
      </c>
      <c r="C288" s="17">
        <v>-18712269.02078101</v>
      </c>
      <c r="D288" s="17">
        <v>-3080019.7775132395</v>
      </c>
      <c r="E288" s="17">
        <v>79310629.290052265</v>
      </c>
      <c r="F288" s="17">
        <v>-2105988.8740774356</v>
      </c>
      <c r="G288" s="16">
        <f t="shared" si="28"/>
        <v>55412351.617680579</v>
      </c>
      <c r="H288" s="14">
        <f t="shared" si="29"/>
        <v>102163952.45792948</v>
      </c>
      <c r="I288" s="15">
        <v>11599726.152650001</v>
      </c>
      <c r="J288" s="17">
        <v>2235652.5099140001</v>
      </c>
      <c r="K288" s="16">
        <f t="shared" si="32"/>
        <v>9364073.6427360009</v>
      </c>
      <c r="L288" s="17">
        <v>17210344.671887849</v>
      </c>
      <c r="M288" s="13">
        <f t="shared" si="33"/>
        <v>26574418.314623848</v>
      </c>
      <c r="N288" s="17">
        <v>19551834.334940501</v>
      </c>
      <c r="O288" s="18">
        <f t="shared" si="34"/>
        <v>46126252.649564348</v>
      </c>
      <c r="P288" s="17">
        <v>34251717.690500535</v>
      </c>
      <c r="Q288" s="16">
        <f t="shared" si="30"/>
        <v>80377970.340064883</v>
      </c>
      <c r="R288" s="17">
        <v>3610953.0025199996</v>
      </c>
      <c r="S288" s="17">
        <v>2182399.9820466074</v>
      </c>
      <c r="T288" s="17">
        <v>5706409.4643725129</v>
      </c>
      <c r="U288" s="20">
        <v>10286219.668925494</v>
      </c>
      <c r="V288" s="14">
        <f t="shared" si="31"/>
        <v>102163952.45792949</v>
      </c>
    </row>
    <row r="289" spans="1:22" ht="13.95" customHeight="1" x14ac:dyDescent="0.3">
      <c r="A289" s="5">
        <v>43313</v>
      </c>
      <c r="B289" s="15">
        <v>45523323.168262742</v>
      </c>
      <c r="C289" s="17">
        <v>-18471363.853130143</v>
      </c>
      <c r="D289" s="17">
        <v>-3182616.7813614197</v>
      </c>
      <c r="E289" s="17">
        <v>81395254.485725671</v>
      </c>
      <c r="F289" s="17">
        <v>-2251066.6386246197</v>
      </c>
      <c r="G289" s="16">
        <f t="shared" si="28"/>
        <v>57490207.212609485</v>
      </c>
      <c r="H289" s="14">
        <f t="shared" si="29"/>
        <v>103013530.38087222</v>
      </c>
      <c r="I289" s="15">
        <v>11653348.326649999</v>
      </c>
      <c r="J289" s="17">
        <v>2206968.1625389997</v>
      </c>
      <c r="K289" s="16">
        <f t="shared" si="32"/>
        <v>9446380.1641109996</v>
      </c>
      <c r="L289" s="17">
        <v>17183481.444275353</v>
      </c>
      <c r="M289" s="13">
        <f t="shared" si="33"/>
        <v>26629861.608386353</v>
      </c>
      <c r="N289" s="17">
        <v>19809397.448230799</v>
      </c>
      <c r="O289" s="18">
        <f t="shared" si="34"/>
        <v>46439259.056617156</v>
      </c>
      <c r="P289" s="17">
        <v>34536206.880805917</v>
      </c>
      <c r="Q289" s="16">
        <f t="shared" si="30"/>
        <v>80975465.93742308</v>
      </c>
      <c r="R289" s="17">
        <v>3722067.1234490005</v>
      </c>
      <c r="S289" s="17">
        <v>2219916.0073637646</v>
      </c>
      <c r="T289" s="17">
        <v>5624050.8620063644</v>
      </c>
      <c r="U289" s="20">
        <v>10472030.450630035</v>
      </c>
      <c r="V289" s="14">
        <f t="shared" si="31"/>
        <v>103013530.38087225</v>
      </c>
    </row>
    <row r="290" spans="1:22" ht="13.95" customHeight="1" x14ac:dyDescent="0.3">
      <c r="A290" s="5">
        <v>43344</v>
      </c>
      <c r="B290" s="15">
        <v>44518386.017461739</v>
      </c>
      <c r="C290" s="17">
        <v>-18769172.579213824</v>
      </c>
      <c r="D290" s="17">
        <v>-2960205.3216215605</v>
      </c>
      <c r="E290" s="17">
        <v>83085242.705037236</v>
      </c>
      <c r="F290" s="17">
        <v>-2216435.992403531</v>
      </c>
      <c r="G290" s="16">
        <f t="shared" si="28"/>
        <v>59139428.811798327</v>
      </c>
      <c r="H290" s="14">
        <f t="shared" si="29"/>
        <v>103657814.82926007</v>
      </c>
      <c r="I290" s="15">
        <v>11535550.51465</v>
      </c>
      <c r="J290" s="17">
        <v>2213867.2956680004</v>
      </c>
      <c r="K290" s="16">
        <f t="shared" si="32"/>
        <v>9321683.2189819999</v>
      </c>
      <c r="L290" s="17">
        <v>16802723.475391049</v>
      </c>
      <c r="M290" s="13">
        <f t="shared" si="33"/>
        <v>26124406.694373049</v>
      </c>
      <c r="N290" s="17">
        <v>19948906.710614201</v>
      </c>
      <c r="O290" s="18">
        <f t="shared" si="34"/>
        <v>46073313.404987246</v>
      </c>
      <c r="P290" s="17">
        <v>34815983.209166393</v>
      </c>
      <c r="Q290" s="16">
        <f t="shared" si="30"/>
        <v>80889296.614153638</v>
      </c>
      <c r="R290" s="17">
        <v>4273580.2611410022</v>
      </c>
      <c r="S290" s="17">
        <v>2242774.1805532323</v>
      </c>
      <c r="T290" s="17">
        <v>5537414.5783719709</v>
      </c>
      <c r="U290" s="20">
        <v>10714749.195040232</v>
      </c>
      <c r="V290" s="14">
        <f t="shared" si="31"/>
        <v>103657814.82926007</v>
      </c>
    </row>
    <row r="291" spans="1:22" ht="13.95" customHeight="1" x14ac:dyDescent="0.3">
      <c r="A291" s="5">
        <v>43374</v>
      </c>
      <c r="B291" s="15">
        <v>43765558.512721404</v>
      </c>
      <c r="C291" s="17">
        <v>-18729259.038572133</v>
      </c>
      <c r="D291" s="17">
        <v>-3091488.26907364</v>
      </c>
      <c r="E291" s="17">
        <v>84837299.550166875</v>
      </c>
      <c r="F291" s="17">
        <v>-2193386.5159066189</v>
      </c>
      <c r="G291" s="16">
        <f t="shared" si="28"/>
        <v>60823165.72661449</v>
      </c>
      <c r="H291" s="14">
        <f t="shared" si="29"/>
        <v>104588724.23933589</v>
      </c>
      <c r="I291" s="15">
        <v>11420865.3102</v>
      </c>
      <c r="J291" s="17">
        <v>2238612.6688509998</v>
      </c>
      <c r="K291" s="16">
        <f t="shared" si="32"/>
        <v>9182252.6413490009</v>
      </c>
      <c r="L291" s="17">
        <v>16738781.463738551</v>
      </c>
      <c r="M291" s="13">
        <f t="shared" si="33"/>
        <v>25921034.105087552</v>
      </c>
      <c r="N291" s="17">
        <v>19855527.363278508</v>
      </c>
      <c r="O291" s="18">
        <f t="shared" si="34"/>
        <v>45776561.468366057</v>
      </c>
      <c r="P291" s="17">
        <v>35348931.232051849</v>
      </c>
      <c r="Q291" s="16">
        <f t="shared" si="30"/>
        <v>81125492.700417906</v>
      </c>
      <c r="R291" s="17">
        <v>4318607.6629613992</v>
      </c>
      <c r="S291" s="17">
        <v>2280154.4841012126</v>
      </c>
      <c r="T291" s="17">
        <v>6030242.8925761962</v>
      </c>
      <c r="U291" s="20">
        <v>10834226.499279112</v>
      </c>
      <c r="V291" s="14">
        <f t="shared" si="31"/>
        <v>104588724.23933582</v>
      </c>
    </row>
    <row r="292" spans="1:22" ht="13.95" customHeight="1" x14ac:dyDescent="0.3">
      <c r="A292" s="5">
        <v>43405</v>
      </c>
      <c r="B292" s="15">
        <v>43164912.552724235</v>
      </c>
      <c r="C292" s="17">
        <v>-18959110.523706857</v>
      </c>
      <c r="D292" s="17">
        <v>-2989534.7856081105</v>
      </c>
      <c r="E292" s="17">
        <v>85600589.748348236</v>
      </c>
      <c r="F292" s="17">
        <v>-2420533.1264662785</v>
      </c>
      <c r="G292" s="16">
        <f t="shared" si="28"/>
        <v>61231411.312566988</v>
      </c>
      <c r="H292" s="14">
        <f t="shared" si="29"/>
        <v>104396323.86529122</v>
      </c>
      <c r="I292" s="15">
        <v>11702355.901900001</v>
      </c>
      <c r="J292" s="17">
        <v>2326011.0207210002</v>
      </c>
      <c r="K292" s="16">
        <f t="shared" si="32"/>
        <v>9376344.8811790012</v>
      </c>
      <c r="L292" s="17">
        <v>16957526.018932749</v>
      </c>
      <c r="M292" s="13">
        <f t="shared" si="33"/>
        <v>26333870.90011175</v>
      </c>
      <c r="N292" s="17">
        <v>19969829.851114571</v>
      </c>
      <c r="O292" s="18">
        <f t="shared" si="34"/>
        <v>46303700.751226321</v>
      </c>
      <c r="P292" s="17">
        <v>34607322.810242027</v>
      </c>
      <c r="Q292" s="16">
        <f t="shared" si="30"/>
        <v>80911023.561468348</v>
      </c>
      <c r="R292" s="17">
        <v>3990171.4762739986</v>
      </c>
      <c r="S292" s="17">
        <v>2257014.089550925</v>
      </c>
      <c r="T292" s="17">
        <v>6207453.6474182745</v>
      </c>
      <c r="U292" s="20">
        <v>11030661.090579702</v>
      </c>
      <c r="V292" s="14">
        <f t="shared" si="31"/>
        <v>104396323.86529125</v>
      </c>
    </row>
    <row r="293" spans="1:22" ht="13.95" customHeight="1" x14ac:dyDescent="0.3">
      <c r="A293" s="5">
        <v>43435</v>
      </c>
      <c r="B293" s="15">
        <v>43453371.796943583</v>
      </c>
      <c r="C293" s="17">
        <v>-16774028.454752954</v>
      </c>
      <c r="D293" s="17">
        <v>-2765953.0390279801</v>
      </c>
      <c r="E293" s="17">
        <v>86633324.490293518</v>
      </c>
      <c r="F293" s="17">
        <v>-2786151.9783906941</v>
      </c>
      <c r="G293" s="16">
        <f t="shared" si="28"/>
        <v>64307191.018121891</v>
      </c>
      <c r="H293" s="14">
        <f t="shared" si="29"/>
        <v>107760562.81506547</v>
      </c>
      <c r="I293" s="15">
        <v>13756571.159700001</v>
      </c>
      <c r="J293" s="17">
        <v>2699044.3659899998</v>
      </c>
      <c r="K293" s="16">
        <f t="shared" si="32"/>
        <v>11057526.793710001</v>
      </c>
      <c r="L293" s="17">
        <v>18000005.725870848</v>
      </c>
      <c r="M293" s="13">
        <f t="shared" si="33"/>
        <v>29057532.519580849</v>
      </c>
      <c r="N293" s="17">
        <v>20965576.834715791</v>
      </c>
      <c r="O293" s="18">
        <f t="shared" si="34"/>
        <v>50023109.35429664</v>
      </c>
      <c r="P293" s="17">
        <v>34810389.948233478</v>
      </c>
      <c r="Q293" s="16">
        <f t="shared" si="30"/>
        <v>84833499.30253011</v>
      </c>
      <c r="R293" s="17">
        <v>4152232.6127390014</v>
      </c>
      <c r="S293" s="17">
        <v>2266727.182850745</v>
      </c>
      <c r="T293" s="17">
        <v>4055885.8708459977</v>
      </c>
      <c r="U293" s="20">
        <v>12452217.846099606</v>
      </c>
      <c r="V293" s="14">
        <f t="shared" si="31"/>
        <v>107760562.81506546</v>
      </c>
    </row>
    <row r="294" spans="1:22" ht="13.95" customHeight="1" x14ac:dyDescent="0.3">
      <c r="A294" s="5">
        <v>43466</v>
      </c>
      <c r="B294" s="15">
        <v>42666911.373068735</v>
      </c>
      <c r="C294" s="17">
        <v>-16544837.454549896</v>
      </c>
      <c r="D294" s="17">
        <v>-3156419.0697346698</v>
      </c>
      <c r="E294" s="17">
        <v>87327570.657178372</v>
      </c>
      <c r="F294" s="17">
        <v>-2835997.3564408203</v>
      </c>
      <c r="G294" s="16">
        <f t="shared" si="28"/>
        <v>64790316.776452981</v>
      </c>
      <c r="H294" s="14">
        <f t="shared" si="29"/>
        <v>107457228.14952171</v>
      </c>
      <c r="I294" s="15">
        <v>12301946.83055</v>
      </c>
      <c r="J294" s="17">
        <v>2532652.3278180002</v>
      </c>
      <c r="K294" s="16">
        <f t="shared" si="32"/>
        <v>9769294.5027319994</v>
      </c>
      <c r="L294" s="17">
        <v>18626362.606085751</v>
      </c>
      <c r="M294" s="13">
        <f t="shared" si="33"/>
        <v>28395657.108817749</v>
      </c>
      <c r="N294" s="17">
        <v>20850945.061863691</v>
      </c>
      <c r="O294" s="18">
        <f t="shared" si="34"/>
        <v>49246602.170681439</v>
      </c>
      <c r="P294" s="17">
        <v>35743142.372190721</v>
      </c>
      <c r="Q294" s="16">
        <f t="shared" si="30"/>
        <v>84989744.542872161</v>
      </c>
      <c r="R294" s="17">
        <v>5082615.7724719997</v>
      </c>
      <c r="S294" s="17">
        <v>486628.53762741003</v>
      </c>
      <c r="T294" s="17">
        <v>3500822.4592092363</v>
      </c>
      <c r="U294" s="20">
        <v>13397416.83734094</v>
      </c>
      <c r="V294" s="14">
        <f t="shared" si="31"/>
        <v>107457228.14952174</v>
      </c>
    </row>
    <row r="295" spans="1:22" ht="13.95" customHeight="1" x14ac:dyDescent="0.3">
      <c r="A295" s="5">
        <v>43497</v>
      </c>
      <c r="B295" s="15">
        <v>46390408.28119085</v>
      </c>
      <c r="C295" s="17">
        <v>-19959910.025069814</v>
      </c>
      <c r="D295" s="17">
        <v>-2919074.37342573</v>
      </c>
      <c r="E295" s="17">
        <v>87635254.944658831</v>
      </c>
      <c r="F295" s="17">
        <v>-2825307.2394983657</v>
      </c>
      <c r="G295" s="16">
        <f t="shared" si="28"/>
        <v>61930963.306664929</v>
      </c>
      <c r="H295" s="14">
        <f t="shared" si="29"/>
        <v>108321371.58785579</v>
      </c>
      <c r="I295" s="15">
        <v>12156439.187249999</v>
      </c>
      <c r="J295" s="17">
        <v>2493390.7927409997</v>
      </c>
      <c r="K295" s="16">
        <f t="shared" si="32"/>
        <v>9663048.3945089988</v>
      </c>
      <c r="L295" s="17">
        <v>18448646.284051951</v>
      </c>
      <c r="M295" s="13">
        <f t="shared" si="33"/>
        <v>28111694.67856095</v>
      </c>
      <c r="N295" s="17">
        <v>20891716.603933178</v>
      </c>
      <c r="O295" s="18">
        <f t="shared" si="34"/>
        <v>49003411.282494128</v>
      </c>
      <c r="P295" s="17">
        <v>36465144.916164033</v>
      </c>
      <c r="Q295" s="16">
        <f t="shared" si="30"/>
        <v>85468556.198658168</v>
      </c>
      <c r="R295" s="17">
        <v>4920015.3725930005</v>
      </c>
      <c r="S295" s="17">
        <v>489658.80489821493</v>
      </c>
      <c r="T295" s="17">
        <v>3617295.4638733659</v>
      </c>
      <c r="U295" s="20">
        <v>13825845.747832958</v>
      </c>
      <c r="V295" s="14">
        <f t="shared" si="31"/>
        <v>108321371.58785571</v>
      </c>
    </row>
    <row r="296" spans="1:22" ht="13.95" customHeight="1" x14ac:dyDescent="0.3">
      <c r="A296" s="5">
        <v>43525</v>
      </c>
      <c r="B296" s="15">
        <v>46272991.359573312</v>
      </c>
      <c r="C296" s="17">
        <v>-19679025.12470023</v>
      </c>
      <c r="D296" s="17">
        <v>-3171729.8542140303</v>
      </c>
      <c r="E296" s="17">
        <v>89497163.837537184</v>
      </c>
      <c r="F296" s="17">
        <v>-2871332.8986309231</v>
      </c>
      <c r="G296" s="16">
        <f t="shared" si="28"/>
        <v>63775075.959991999</v>
      </c>
      <c r="H296" s="14">
        <f t="shared" si="29"/>
        <v>110048067.31956531</v>
      </c>
      <c r="I296" s="15">
        <v>12173013.748649999</v>
      </c>
      <c r="J296" s="17">
        <v>2461651.0470730001</v>
      </c>
      <c r="K296" s="16">
        <f t="shared" si="32"/>
        <v>9711362.7015770003</v>
      </c>
      <c r="L296" s="17">
        <v>18611071.28593215</v>
      </c>
      <c r="M296" s="13">
        <f t="shared" si="33"/>
        <v>28322433.98750915</v>
      </c>
      <c r="N296" s="17">
        <v>20931860.30031433</v>
      </c>
      <c r="O296" s="18">
        <f t="shared" si="34"/>
        <v>49254294.287823483</v>
      </c>
      <c r="P296" s="17">
        <v>37152859.204517186</v>
      </c>
      <c r="Q296" s="16">
        <f t="shared" si="30"/>
        <v>86407153.492340669</v>
      </c>
      <c r="R296" s="17">
        <v>5203361.817179</v>
      </c>
      <c r="S296" s="17">
        <v>496486.76972929743</v>
      </c>
      <c r="T296" s="17">
        <v>3540272.5005036388</v>
      </c>
      <c r="U296" s="20">
        <v>14400792.739812739</v>
      </c>
      <c r="V296" s="14">
        <f t="shared" si="31"/>
        <v>110048067.31956536</v>
      </c>
    </row>
    <row r="297" spans="1:22" ht="13.95" customHeight="1" x14ac:dyDescent="0.3">
      <c r="A297" s="5">
        <v>43556</v>
      </c>
      <c r="B297" s="15">
        <v>47008438.914718285</v>
      </c>
      <c r="C297" s="17">
        <v>-20045724.813986067</v>
      </c>
      <c r="D297" s="17">
        <v>-3413001.1739701694</v>
      </c>
      <c r="E297" s="17">
        <v>90257776.285347164</v>
      </c>
      <c r="F297" s="17">
        <v>-3048811.2490811325</v>
      </c>
      <c r="G297" s="16">
        <f t="shared" si="28"/>
        <v>63750239.048309788</v>
      </c>
      <c r="H297" s="14">
        <f t="shared" si="29"/>
        <v>110758677.96302807</v>
      </c>
      <c r="I297" s="15">
        <v>12043927.685350001</v>
      </c>
      <c r="J297" s="17">
        <v>2502312.5678190002</v>
      </c>
      <c r="K297" s="16">
        <f t="shared" si="32"/>
        <v>9541615.1175310016</v>
      </c>
      <c r="L297" s="17">
        <v>18083272.682327062</v>
      </c>
      <c r="M297" s="13">
        <f t="shared" si="33"/>
        <v>27624887.799858063</v>
      </c>
      <c r="N297" s="17">
        <v>20978846.76468993</v>
      </c>
      <c r="O297" s="18">
        <f t="shared" si="34"/>
        <v>48603734.564547993</v>
      </c>
      <c r="P297" s="17">
        <v>37681594.68545454</v>
      </c>
      <c r="Q297" s="16">
        <f t="shared" si="30"/>
        <v>86285329.250002533</v>
      </c>
      <c r="R297" s="17">
        <v>5567769.3161970023</v>
      </c>
      <c r="S297" s="17">
        <v>505612.0952052275</v>
      </c>
      <c r="T297" s="17">
        <v>3337883.4245412555</v>
      </c>
      <c r="U297" s="20">
        <v>15062083.877082013</v>
      </c>
      <c r="V297" s="14">
        <f t="shared" si="31"/>
        <v>110758677.96302804</v>
      </c>
    </row>
    <row r="298" spans="1:22" ht="13.95" customHeight="1" x14ac:dyDescent="0.3">
      <c r="A298" s="5">
        <v>43586</v>
      </c>
      <c r="B298" s="15">
        <v>45970137.166706607</v>
      </c>
      <c r="C298" s="17">
        <v>-20139904.115893666</v>
      </c>
      <c r="D298" s="17">
        <v>-3279365.5087189497</v>
      </c>
      <c r="E298" s="17">
        <v>90042732.818467021</v>
      </c>
      <c r="F298" s="17">
        <v>-3161126.0069785491</v>
      </c>
      <c r="G298" s="16">
        <f t="shared" si="28"/>
        <v>63462337.186875857</v>
      </c>
      <c r="H298" s="14">
        <f t="shared" si="29"/>
        <v>109432474.35358247</v>
      </c>
      <c r="I298" s="15">
        <v>11963914.26925</v>
      </c>
      <c r="J298" s="17">
        <v>2408385.117902</v>
      </c>
      <c r="K298" s="16">
        <f t="shared" si="32"/>
        <v>9555529.1513480004</v>
      </c>
      <c r="L298" s="17">
        <v>17354345.475036692</v>
      </c>
      <c r="M298" s="13">
        <f t="shared" si="33"/>
        <v>26909874.62638469</v>
      </c>
      <c r="N298" s="17">
        <v>20897127.336823031</v>
      </c>
      <c r="O298" s="18">
        <f t="shared" si="34"/>
        <v>47807001.963207722</v>
      </c>
      <c r="P298" s="17">
        <v>37472935.861380272</v>
      </c>
      <c r="Q298" s="16">
        <f t="shared" si="30"/>
        <v>85279937.824588001</v>
      </c>
      <c r="R298" s="17">
        <v>5072351.7591360034</v>
      </c>
      <c r="S298" s="17">
        <v>477999.19902475597</v>
      </c>
      <c r="T298" s="17">
        <v>3670492.1117740488</v>
      </c>
      <c r="U298" s="20">
        <v>14931693.459059635</v>
      </c>
      <c r="V298" s="14">
        <f t="shared" si="31"/>
        <v>109432474.35358244</v>
      </c>
    </row>
    <row r="299" spans="1:22" ht="13.95" customHeight="1" x14ac:dyDescent="0.3">
      <c r="A299" s="5">
        <v>43617</v>
      </c>
      <c r="B299" s="15">
        <v>46966553.682659611</v>
      </c>
      <c r="C299" s="17">
        <v>-19371197.877640434</v>
      </c>
      <c r="D299" s="17">
        <v>-3365550.6657401007</v>
      </c>
      <c r="E299" s="17">
        <v>89619086.702024102</v>
      </c>
      <c r="F299" s="17">
        <v>-3189589.1714428486</v>
      </c>
      <c r="G299" s="16">
        <f t="shared" si="28"/>
        <v>63692748.987200715</v>
      </c>
      <c r="H299" s="14">
        <f t="shared" si="29"/>
        <v>110659302.66986033</v>
      </c>
      <c r="I299" s="15">
        <v>11855442.33035</v>
      </c>
      <c r="J299" s="17">
        <v>2238142.7800389999</v>
      </c>
      <c r="K299" s="16">
        <f t="shared" si="32"/>
        <v>9617299.550311001</v>
      </c>
      <c r="L299" s="17">
        <v>17582215.764468588</v>
      </c>
      <c r="M299" s="13">
        <f t="shared" si="33"/>
        <v>27199515.314779587</v>
      </c>
      <c r="N299" s="17">
        <v>21159219.827325199</v>
      </c>
      <c r="O299" s="18">
        <f t="shared" si="34"/>
        <v>48358735.14210479</v>
      </c>
      <c r="P299" s="17">
        <v>38310717.440311328</v>
      </c>
      <c r="Q299" s="16">
        <f t="shared" si="30"/>
        <v>86669452.582416117</v>
      </c>
      <c r="R299" s="17">
        <v>5212907.1269280007</v>
      </c>
      <c r="S299" s="17">
        <v>471259.88016174594</v>
      </c>
      <c r="T299" s="17">
        <v>3415379.7805786245</v>
      </c>
      <c r="U299" s="20">
        <v>14890303.299775884</v>
      </c>
      <c r="V299" s="14">
        <f t="shared" si="31"/>
        <v>110659302.66986038</v>
      </c>
    </row>
    <row r="300" spans="1:22" ht="13.95" customHeight="1" x14ac:dyDescent="0.3">
      <c r="A300" s="5">
        <v>43647</v>
      </c>
      <c r="B300" s="15">
        <v>45432384.196816288</v>
      </c>
      <c r="C300" s="17">
        <v>-18547931.169012792</v>
      </c>
      <c r="D300" s="17">
        <v>-3121100.9973805305</v>
      </c>
      <c r="E300" s="17">
        <v>89073002.800638273</v>
      </c>
      <c r="F300" s="17">
        <v>-3454975.0918797725</v>
      </c>
      <c r="G300" s="16">
        <f t="shared" si="28"/>
        <v>63948995.542365178</v>
      </c>
      <c r="H300" s="14">
        <f t="shared" si="29"/>
        <v>109381379.73918146</v>
      </c>
      <c r="I300" s="15">
        <v>11960167.0792</v>
      </c>
      <c r="J300" s="17">
        <v>2398087.0449760002</v>
      </c>
      <c r="K300" s="16">
        <f t="shared" si="32"/>
        <v>9562080.0342239998</v>
      </c>
      <c r="L300" s="17">
        <v>17894411.717881087</v>
      </c>
      <c r="M300" s="13">
        <f t="shared" si="33"/>
        <v>27456491.752105087</v>
      </c>
      <c r="N300" s="17">
        <v>21102508.545629032</v>
      </c>
      <c r="O300" s="18">
        <f t="shared" si="34"/>
        <v>48559000.297734119</v>
      </c>
      <c r="P300" s="17">
        <v>37018652.534514271</v>
      </c>
      <c r="Q300" s="16">
        <f t="shared" si="30"/>
        <v>85577652.83224839</v>
      </c>
      <c r="R300" s="17">
        <v>5255629.2030989993</v>
      </c>
      <c r="S300" s="17">
        <v>457404.85052433843</v>
      </c>
      <c r="T300" s="17">
        <v>4257936.9173666649</v>
      </c>
      <c r="U300" s="20">
        <v>13832755.935942978</v>
      </c>
      <c r="V300" s="14">
        <f t="shared" si="31"/>
        <v>109381379.73918137</v>
      </c>
    </row>
    <row r="301" spans="1:22" ht="13.95" customHeight="1" x14ac:dyDescent="0.3">
      <c r="A301" s="5">
        <v>43678</v>
      </c>
      <c r="B301" s="15">
        <v>46603803.915970594</v>
      </c>
      <c r="C301" s="17">
        <v>-17888414.470903914</v>
      </c>
      <c r="D301" s="17">
        <v>-3595603.29704234</v>
      </c>
      <c r="E301" s="17">
        <v>91301967.36510241</v>
      </c>
      <c r="F301" s="17">
        <v>-3271515.4474584954</v>
      </c>
      <c r="G301" s="16">
        <f t="shared" si="28"/>
        <v>66546434.149697654</v>
      </c>
      <c r="H301" s="14">
        <f t="shared" si="29"/>
        <v>113150238.06566826</v>
      </c>
      <c r="I301" s="15">
        <v>12017481.5548</v>
      </c>
      <c r="J301" s="17">
        <v>2288955.8055190002</v>
      </c>
      <c r="K301" s="16">
        <f t="shared" si="32"/>
        <v>9728525.7492810003</v>
      </c>
      <c r="L301" s="17">
        <v>18284546.358093292</v>
      </c>
      <c r="M301" s="13">
        <f t="shared" si="33"/>
        <v>28013072.107374292</v>
      </c>
      <c r="N301" s="17">
        <v>21157858.772744659</v>
      </c>
      <c r="O301" s="18">
        <f t="shared" si="34"/>
        <v>49170930.880118951</v>
      </c>
      <c r="P301" s="17">
        <v>38225798.375435665</v>
      </c>
      <c r="Q301" s="16">
        <f t="shared" si="30"/>
        <v>87396729.255554616</v>
      </c>
      <c r="R301" s="17">
        <v>5970486.8826328022</v>
      </c>
      <c r="S301" s="17">
        <v>453143.10033769999</v>
      </c>
      <c r="T301" s="17">
        <v>3663103.6930372668</v>
      </c>
      <c r="U301" s="20">
        <v>15666775.134105848</v>
      </c>
      <c r="V301" s="14">
        <f t="shared" si="31"/>
        <v>113150238.06566824</v>
      </c>
    </row>
    <row r="302" spans="1:22" ht="13.95" customHeight="1" x14ac:dyDescent="0.3">
      <c r="A302" s="5">
        <v>43709</v>
      </c>
      <c r="B302" s="15">
        <v>46559668.478861295</v>
      </c>
      <c r="C302" s="17">
        <v>-17694220.654237952</v>
      </c>
      <c r="D302" s="17">
        <v>-3404049.62315608</v>
      </c>
      <c r="E302" s="17">
        <v>92901614.565858558</v>
      </c>
      <c r="F302" s="17">
        <v>-3166482.9618156883</v>
      </c>
      <c r="G302" s="16">
        <f t="shared" si="28"/>
        <v>68636861.326648831</v>
      </c>
      <c r="H302" s="14">
        <f t="shared" si="29"/>
        <v>115196529.80551013</v>
      </c>
      <c r="I302" s="15">
        <v>11949802.67375</v>
      </c>
      <c r="J302" s="17">
        <v>2323178.481222</v>
      </c>
      <c r="K302" s="16">
        <f t="shared" si="32"/>
        <v>9626624.1925280001</v>
      </c>
      <c r="L302" s="17">
        <v>18219040.383982889</v>
      </c>
      <c r="M302" s="13">
        <f t="shared" si="33"/>
        <v>27845664.576510891</v>
      </c>
      <c r="N302" s="17">
        <v>21104756.253930259</v>
      </c>
      <c r="O302" s="18">
        <f t="shared" si="34"/>
        <v>48950420.830441147</v>
      </c>
      <c r="P302" s="17">
        <v>39540269.540768206</v>
      </c>
      <c r="Q302" s="16">
        <f t="shared" si="30"/>
        <v>88490690.371209353</v>
      </c>
      <c r="R302" s="17">
        <v>6119334.4747944036</v>
      </c>
      <c r="S302" s="17">
        <v>462123.09549910005</v>
      </c>
      <c r="T302" s="17">
        <v>3789503.4866621918</v>
      </c>
      <c r="U302" s="20">
        <v>16334878.37734508</v>
      </c>
      <c r="V302" s="14">
        <f t="shared" si="31"/>
        <v>115196529.80551013</v>
      </c>
    </row>
    <row r="303" spans="1:22" ht="13.95" customHeight="1" x14ac:dyDescent="0.3">
      <c r="A303" s="5">
        <v>43739</v>
      </c>
      <c r="B303" s="15">
        <v>48114413.714345858</v>
      </c>
      <c r="C303" s="17">
        <v>-17875114.297286544</v>
      </c>
      <c r="D303" s="17">
        <v>-3275146.1881417204</v>
      </c>
      <c r="E303" s="17">
        <v>93423625.948318809</v>
      </c>
      <c r="F303" s="17">
        <v>-3085580.3104796661</v>
      </c>
      <c r="G303" s="16">
        <f t="shared" si="28"/>
        <v>69187785.152410865</v>
      </c>
      <c r="H303" s="14">
        <f t="shared" si="29"/>
        <v>117302198.86675672</v>
      </c>
      <c r="I303" s="15">
        <v>11915608.577749999</v>
      </c>
      <c r="J303" s="17">
        <v>2392785.0594530003</v>
      </c>
      <c r="K303" s="16">
        <f t="shared" si="32"/>
        <v>9522823.518296998</v>
      </c>
      <c r="L303" s="17">
        <v>18130681.451072685</v>
      </c>
      <c r="M303" s="13">
        <f t="shared" si="33"/>
        <v>27653504.969369683</v>
      </c>
      <c r="N303" s="17">
        <v>21365976.37602384</v>
      </c>
      <c r="O303" s="18">
        <f t="shared" si="34"/>
        <v>49019481.345393524</v>
      </c>
      <c r="P303" s="17">
        <v>40370434.695880227</v>
      </c>
      <c r="Q303" s="16">
        <f t="shared" si="30"/>
        <v>89389916.041273743</v>
      </c>
      <c r="R303" s="17">
        <v>5946859.8846637998</v>
      </c>
      <c r="S303" s="17">
        <v>467316.65669020003</v>
      </c>
      <c r="T303" s="17">
        <v>4410811.7457289929</v>
      </c>
      <c r="U303" s="20">
        <v>17087294.538399857</v>
      </c>
      <c r="V303" s="14">
        <f t="shared" si="31"/>
        <v>117302198.8667566</v>
      </c>
    </row>
    <row r="304" spans="1:22" ht="13.95" customHeight="1" x14ac:dyDescent="0.3">
      <c r="A304" s="5">
        <v>43770</v>
      </c>
      <c r="B304" s="15">
        <v>47423452.432464242</v>
      </c>
      <c r="C304" s="17">
        <v>-18329632.657262471</v>
      </c>
      <c r="D304" s="17">
        <v>-3017094.8125996105</v>
      </c>
      <c r="E304" s="17">
        <v>94531440.894541591</v>
      </c>
      <c r="F304" s="17">
        <v>-3074201.3082034574</v>
      </c>
      <c r="G304" s="16">
        <f t="shared" si="28"/>
        <v>70110512.116476059</v>
      </c>
      <c r="H304" s="14">
        <f t="shared" si="29"/>
        <v>117533964.5489403</v>
      </c>
      <c r="I304" s="15">
        <v>12379774.89225</v>
      </c>
      <c r="J304" s="17">
        <v>2597044.6106850002</v>
      </c>
      <c r="K304" s="16">
        <f t="shared" si="32"/>
        <v>9782730.2815649994</v>
      </c>
      <c r="L304" s="17">
        <v>18300358.98886529</v>
      </c>
      <c r="M304" s="13">
        <f t="shared" si="33"/>
        <v>28083089.270430289</v>
      </c>
      <c r="N304" s="17">
        <v>21419493.863795549</v>
      </c>
      <c r="O304" s="18">
        <f t="shared" si="34"/>
        <v>49502583.134225838</v>
      </c>
      <c r="P304" s="17">
        <v>40400494.273177542</v>
      </c>
      <c r="Q304" s="16">
        <f t="shared" si="30"/>
        <v>89903077.40740338</v>
      </c>
      <c r="R304" s="17">
        <v>5426888.434332001</v>
      </c>
      <c r="S304" s="17">
        <v>467617.33896320005</v>
      </c>
      <c r="T304" s="17">
        <v>4465782.201433653</v>
      </c>
      <c r="U304" s="20">
        <v>17270599.166808102</v>
      </c>
      <c r="V304" s="14">
        <f t="shared" si="31"/>
        <v>117533964.54894033</v>
      </c>
    </row>
    <row r="305" spans="1:22" ht="13.95" customHeight="1" x14ac:dyDescent="0.3">
      <c r="A305" s="5">
        <v>43800</v>
      </c>
      <c r="B305" s="15">
        <v>45455746.694303304</v>
      </c>
      <c r="C305" s="17">
        <v>-15909810.36430279</v>
      </c>
      <c r="D305" s="17">
        <v>-3155117.2564073494</v>
      </c>
      <c r="E305" s="17">
        <v>94932751.870530277</v>
      </c>
      <c r="F305" s="17">
        <v>-3158253.0146841859</v>
      </c>
      <c r="G305" s="16">
        <f t="shared" si="28"/>
        <v>72709571.235135958</v>
      </c>
      <c r="H305" s="14">
        <f t="shared" si="29"/>
        <v>118165317.92943926</v>
      </c>
      <c r="I305" s="15">
        <v>14349102.4604</v>
      </c>
      <c r="J305" s="17">
        <v>2924308.2295280001</v>
      </c>
      <c r="K305" s="16">
        <f t="shared" si="32"/>
        <v>11424794.230872</v>
      </c>
      <c r="L305" s="17">
        <v>19984921.524885789</v>
      </c>
      <c r="M305" s="13">
        <f t="shared" si="33"/>
        <v>31409715.755757786</v>
      </c>
      <c r="N305" s="17">
        <v>21804508.495922711</v>
      </c>
      <c r="O305" s="18">
        <f t="shared" si="34"/>
        <v>53214224.251680493</v>
      </c>
      <c r="P305" s="17">
        <v>39592135.857371412</v>
      </c>
      <c r="Q305" s="16">
        <f t="shared" si="30"/>
        <v>92806360.109051913</v>
      </c>
      <c r="R305" s="17">
        <v>6050487.6311830021</v>
      </c>
      <c r="S305" s="17">
        <v>469292.00751480006</v>
      </c>
      <c r="T305" s="17">
        <v>1327757.3465639707</v>
      </c>
      <c r="U305" s="20">
        <v>17511420.835125633</v>
      </c>
      <c r="V305" s="14">
        <f t="shared" si="31"/>
        <v>118165317.92943931</v>
      </c>
    </row>
    <row r="306" spans="1:22" ht="13.95" customHeight="1" x14ac:dyDescent="0.3">
      <c r="A306" s="5">
        <v>43831</v>
      </c>
      <c r="B306" s="15">
        <v>48988951.113467395</v>
      </c>
      <c r="C306" s="17">
        <v>-18579244.535919376</v>
      </c>
      <c r="D306" s="17">
        <v>-3428642.2523333905</v>
      </c>
      <c r="E306" s="17">
        <v>94588604.175034404</v>
      </c>
      <c r="F306" s="17">
        <v>-3129272.0953523545</v>
      </c>
      <c r="G306" s="16">
        <f t="shared" si="28"/>
        <v>69451445.291429281</v>
      </c>
      <c r="H306" s="14">
        <f t="shared" si="29"/>
        <v>118440396.40489668</v>
      </c>
      <c r="I306" s="15">
        <v>13047608.8917</v>
      </c>
      <c r="J306" s="17">
        <v>2671140.5064094602</v>
      </c>
      <c r="K306" s="16">
        <f t="shared" si="32"/>
        <v>10376468.385290539</v>
      </c>
      <c r="L306" s="17">
        <v>19796454.06275459</v>
      </c>
      <c r="M306" s="13">
        <f t="shared" si="33"/>
        <v>30172922.448045127</v>
      </c>
      <c r="N306" s="17">
        <v>21860604.412167929</v>
      </c>
      <c r="O306" s="18">
        <f t="shared" si="34"/>
        <v>52033526.860213056</v>
      </c>
      <c r="P306" s="17">
        <v>40279840.865614451</v>
      </c>
      <c r="Q306" s="16">
        <f t="shared" si="30"/>
        <v>92313367.725827515</v>
      </c>
      <c r="R306" s="17">
        <v>5741795.1522900006</v>
      </c>
      <c r="S306" s="17">
        <v>474789.93732260005</v>
      </c>
      <c r="T306" s="17">
        <v>1583480.7193634026</v>
      </c>
      <c r="U306" s="20">
        <v>18326962.870093256</v>
      </c>
      <c r="V306" s="14">
        <f t="shared" si="31"/>
        <v>118440396.40489678</v>
      </c>
    </row>
    <row r="307" spans="1:22" ht="13.95" customHeight="1" x14ac:dyDescent="0.3">
      <c r="A307" s="5">
        <v>43862</v>
      </c>
      <c r="B307" s="15">
        <v>50690051.541365191</v>
      </c>
      <c r="C307" s="17">
        <v>-19260730.306189496</v>
      </c>
      <c r="D307" s="17">
        <v>-3398200.3831696501</v>
      </c>
      <c r="E307" s="17">
        <v>94483015.473471075</v>
      </c>
      <c r="F307" s="17">
        <v>-3265005.0454358933</v>
      </c>
      <c r="G307" s="16">
        <f t="shared" si="28"/>
        <v>68559079.738676041</v>
      </c>
      <c r="H307" s="14">
        <f t="shared" si="29"/>
        <v>119249131.28004123</v>
      </c>
      <c r="I307" s="15">
        <v>12683978.449750001</v>
      </c>
      <c r="J307" s="17">
        <v>2432981.3431986799</v>
      </c>
      <c r="K307" s="16">
        <f t="shared" si="32"/>
        <v>10250997.106551321</v>
      </c>
      <c r="L307" s="17">
        <v>19547722.73334429</v>
      </c>
      <c r="M307" s="13">
        <f t="shared" si="33"/>
        <v>29798719.839895613</v>
      </c>
      <c r="N307" s="17">
        <v>21990498.575173341</v>
      </c>
      <c r="O307" s="18">
        <f t="shared" si="34"/>
        <v>51789218.415068954</v>
      </c>
      <c r="P307" s="17">
        <v>40950396.471025899</v>
      </c>
      <c r="Q307" s="16">
        <f t="shared" si="30"/>
        <v>92739614.886094853</v>
      </c>
      <c r="R307" s="17">
        <v>6525875.974603002</v>
      </c>
      <c r="S307" s="17">
        <v>473975.58764400001</v>
      </c>
      <c r="T307" s="17">
        <v>1149907.7691626018</v>
      </c>
      <c r="U307" s="20">
        <v>18359757.06253688</v>
      </c>
      <c r="V307" s="14">
        <f t="shared" si="31"/>
        <v>119249131.28004132</v>
      </c>
    </row>
    <row r="308" spans="1:22" ht="13.95" customHeight="1" x14ac:dyDescent="0.3">
      <c r="A308" s="5">
        <v>43891</v>
      </c>
      <c r="B308" s="15">
        <v>52648559.990697771</v>
      </c>
      <c r="C308" s="17">
        <v>-18405089.639066849</v>
      </c>
      <c r="D308" s="17">
        <v>-3309485.5898895897</v>
      </c>
      <c r="E308" s="17">
        <v>94893907.201500475</v>
      </c>
      <c r="F308" s="17">
        <v>-3299314.923710281</v>
      </c>
      <c r="G308" s="16">
        <f t="shared" si="28"/>
        <v>69880017.048833758</v>
      </c>
      <c r="H308" s="14">
        <f t="shared" si="29"/>
        <v>122528577.03953153</v>
      </c>
      <c r="I308" s="15">
        <v>13103149.43135</v>
      </c>
      <c r="J308" s="17">
        <v>2230427.4724894599</v>
      </c>
      <c r="K308" s="16">
        <f t="shared" si="32"/>
        <v>10872721.958860541</v>
      </c>
      <c r="L308" s="17">
        <v>19521018.017975189</v>
      </c>
      <c r="M308" s="13">
        <f t="shared" si="33"/>
        <v>30393739.976835728</v>
      </c>
      <c r="N308" s="17">
        <v>21918405.32521712</v>
      </c>
      <c r="O308" s="18">
        <f t="shared" si="34"/>
        <v>52312145.302052848</v>
      </c>
      <c r="P308" s="17">
        <v>42497767.042483933</v>
      </c>
      <c r="Q308" s="16">
        <f t="shared" si="30"/>
        <v>94809912.344536781</v>
      </c>
      <c r="R308" s="17">
        <v>5193790.8291949956</v>
      </c>
      <c r="S308" s="17">
        <v>478140.11937200004</v>
      </c>
      <c r="T308" s="17">
        <v>3242656.775227604</v>
      </c>
      <c r="U308" s="20">
        <v>18804076.971199978</v>
      </c>
      <c r="V308" s="14">
        <f t="shared" si="31"/>
        <v>122528577.03953135</v>
      </c>
    </row>
    <row r="309" spans="1:22" ht="13.95" customHeight="1" x14ac:dyDescent="0.3">
      <c r="A309" s="5">
        <v>43922</v>
      </c>
      <c r="B309" s="15">
        <v>59653826.560334504</v>
      </c>
      <c r="C309" s="17">
        <v>-21844941.36629498</v>
      </c>
      <c r="D309" s="17">
        <v>-3066076.02907624</v>
      </c>
      <c r="E309" s="17">
        <v>94013390.483109862</v>
      </c>
      <c r="F309" s="17">
        <v>-3812349.8745769877</v>
      </c>
      <c r="G309" s="16">
        <f t="shared" si="28"/>
        <v>65290023.213161647</v>
      </c>
      <c r="H309" s="14">
        <f t="shared" si="29"/>
        <v>124943849.77349615</v>
      </c>
      <c r="I309" s="15">
        <v>14058592.03135</v>
      </c>
      <c r="J309" s="17">
        <v>2470823.5066904603</v>
      </c>
      <c r="K309" s="16">
        <f t="shared" si="32"/>
        <v>11587768.524659541</v>
      </c>
      <c r="L309" s="17">
        <v>20694025.022391289</v>
      </c>
      <c r="M309" s="13">
        <f t="shared" si="33"/>
        <v>32281793.54705083</v>
      </c>
      <c r="N309" s="17">
        <v>22438569.649951957</v>
      </c>
      <c r="O309" s="18">
        <f t="shared" si="34"/>
        <v>54720363.197002783</v>
      </c>
      <c r="P309" s="17">
        <v>42530198.755881421</v>
      </c>
      <c r="Q309" s="16">
        <f t="shared" si="30"/>
        <v>97250561.952884197</v>
      </c>
      <c r="R309" s="17">
        <v>5720776.1038790019</v>
      </c>
      <c r="S309" s="17">
        <v>473394.38347850001</v>
      </c>
      <c r="T309" s="17">
        <v>2858607.1608920204</v>
      </c>
      <c r="U309" s="20">
        <v>18640510.172362421</v>
      </c>
      <c r="V309" s="14">
        <f t="shared" si="31"/>
        <v>124943849.77349615</v>
      </c>
    </row>
    <row r="310" spans="1:22" ht="13.95" customHeight="1" x14ac:dyDescent="0.3">
      <c r="A310" s="5">
        <v>43952</v>
      </c>
      <c r="B310" s="15">
        <v>62261448.439667404</v>
      </c>
      <c r="C310" s="17">
        <v>-20754156.050905541</v>
      </c>
      <c r="D310" s="17">
        <v>-3084985.4698914201</v>
      </c>
      <c r="E310" s="17">
        <v>94868104.612305313</v>
      </c>
      <c r="F310" s="17">
        <v>-4512336.3336180057</v>
      </c>
      <c r="G310" s="16">
        <f t="shared" si="28"/>
        <v>66516626.757890351</v>
      </c>
      <c r="H310" s="14">
        <f t="shared" si="29"/>
        <v>128778075.19755775</v>
      </c>
      <c r="I310" s="15">
        <v>14211944.831350001</v>
      </c>
      <c r="J310" s="17">
        <v>2495903.0658240099</v>
      </c>
      <c r="K310" s="16">
        <f t="shared" si="32"/>
        <v>11716041.765525991</v>
      </c>
      <c r="L310" s="17">
        <v>21635041.017813586</v>
      </c>
      <c r="M310" s="13">
        <f t="shared" si="33"/>
        <v>33351082.783339575</v>
      </c>
      <c r="N310" s="17">
        <v>23156678.618533872</v>
      </c>
      <c r="O310" s="18">
        <f t="shared" si="34"/>
        <v>56507761.401873447</v>
      </c>
      <c r="P310" s="17">
        <v>43186718.455243245</v>
      </c>
      <c r="Q310" s="16">
        <f t="shared" si="30"/>
        <v>99694479.857116699</v>
      </c>
      <c r="R310" s="17">
        <v>5460860.2091000043</v>
      </c>
      <c r="S310" s="17">
        <v>483958.59467940003</v>
      </c>
      <c r="T310" s="17">
        <v>3409850.0962361475</v>
      </c>
      <c r="U310" s="20">
        <v>19728926.440425482</v>
      </c>
      <c r="V310" s="14">
        <f t="shared" si="31"/>
        <v>128778075.19755775</v>
      </c>
    </row>
    <row r="311" spans="1:22" ht="13.95" customHeight="1" x14ac:dyDescent="0.3">
      <c r="A311" s="5">
        <v>43983</v>
      </c>
      <c r="B311" s="15">
        <v>64117169.782371879</v>
      </c>
      <c r="C311" s="17">
        <v>-20694984.153253321</v>
      </c>
      <c r="D311" s="17">
        <v>-2913900.6529992204</v>
      </c>
      <c r="E311" s="17">
        <v>96575478.252591506</v>
      </c>
      <c r="F311" s="17">
        <v>-4708863.5104787871</v>
      </c>
      <c r="G311" s="16">
        <f t="shared" si="28"/>
        <v>68257729.935860187</v>
      </c>
      <c r="H311" s="14">
        <f t="shared" si="29"/>
        <v>132374899.71823207</v>
      </c>
      <c r="I311" s="15">
        <v>14416545.70885</v>
      </c>
      <c r="J311" s="17">
        <v>2582811.9645429999</v>
      </c>
      <c r="K311" s="16">
        <f t="shared" si="32"/>
        <v>11833733.744307</v>
      </c>
      <c r="L311" s="17">
        <v>21932049.944222286</v>
      </c>
      <c r="M311" s="13">
        <f t="shared" si="33"/>
        <v>33765783.688529283</v>
      </c>
      <c r="N311" s="17">
        <v>23497160.138443232</v>
      </c>
      <c r="O311" s="18">
        <f t="shared" si="34"/>
        <v>57262943.826972514</v>
      </c>
      <c r="P311" s="17">
        <v>44643628.052243873</v>
      </c>
      <c r="Q311" s="16">
        <f t="shared" si="30"/>
        <v>101906571.87921639</v>
      </c>
      <c r="R311" s="17">
        <v>5328028.4585829983</v>
      </c>
      <c r="S311" s="17">
        <v>495381.52839810005</v>
      </c>
      <c r="T311" s="17">
        <v>3584370.0500267795</v>
      </c>
      <c r="U311" s="20">
        <v>21060547.802007735</v>
      </c>
      <c r="V311" s="14">
        <f t="shared" si="31"/>
        <v>132374899.71823199</v>
      </c>
    </row>
    <row r="312" spans="1:22" ht="13.95" customHeight="1" x14ac:dyDescent="0.3">
      <c r="A312" s="5">
        <v>44013</v>
      </c>
      <c r="B312" s="15">
        <v>66057253.269214183</v>
      </c>
      <c r="C312" s="17">
        <v>-20832027.83820124</v>
      </c>
      <c r="D312" s="17">
        <v>-3170950.5891351104</v>
      </c>
      <c r="E312" s="17">
        <v>97759828.159748644</v>
      </c>
      <c r="F312" s="17">
        <v>-4497712.0827289168</v>
      </c>
      <c r="G312" s="16">
        <f t="shared" si="28"/>
        <v>69259137.649683371</v>
      </c>
      <c r="H312" s="14">
        <f t="shared" si="29"/>
        <v>135316390.91889757</v>
      </c>
      <c r="I312" s="15">
        <v>14651618.798800001</v>
      </c>
      <c r="J312" s="17">
        <v>2596800.5619019996</v>
      </c>
      <c r="K312" s="16">
        <f t="shared" si="32"/>
        <v>12054818.236898001</v>
      </c>
      <c r="L312" s="17">
        <v>21354518.528653994</v>
      </c>
      <c r="M312" s="13">
        <f t="shared" si="33"/>
        <v>33409336.765551995</v>
      </c>
      <c r="N312" s="17">
        <v>23098887.079641879</v>
      </c>
      <c r="O312" s="18">
        <f t="shared" si="34"/>
        <v>56508223.845193878</v>
      </c>
      <c r="P312" s="17">
        <v>47071719.340682179</v>
      </c>
      <c r="Q312" s="16">
        <f t="shared" si="30"/>
        <v>103579943.18587606</v>
      </c>
      <c r="R312" s="17">
        <v>5173197.3730219975</v>
      </c>
      <c r="S312" s="17">
        <v>438821.70420246362</v>
      </c>
      <c r="T312" s="17">
        <v>3711061.9073714083</v>
      </c>
      <c r="U312" s="20">
        <v>22413366.748425592</v>
      </c>
      <c r="V312" s="14">
        <f t="shared" si="31"/>
        <v>135316390.91889751</v>
      </c>
    </row>
    <row r="313" spans="1:22" ht="13.95" customHeight="1" x14ac:dyDescent="0.3">
      <c r="A313" s="5">
        <v>44044</v>
      </c>
      <c r="B313" s="15">
        <v>67234658.054484963</v>
      </c>
      <c r="C313" s="17">
        <v>-20250054.616563864</v>
      </c>
      <c r="D313" s="17">
        <v>-3083645.5718644401</v>
      </c>
      <c r="E313" s="17">
        <v>98800800.079849362</v>
      </c>
      <c r="F313" s="17">
        <v>-4717261.758906736</v>
      </c>
      <c r="G313" s="16">
        <f t="shared" si="28"/>
        <v>70749838.132514313</v>
      </c>
      <c r="H313" s="14">
        <f t="shared" si="29"/>
        <v>137984496.18699926</v>
      </c>
      <c r="I313" s="15">
        <v>14621073.75065</v>
      </c>
      <c r="J313" s="17">
        <v>2478687.0588920005</v>
      </c>
      <c r="K313" s="16">
        <f t="shared" si="32"/>
        <v>12142386.691757999</v>
      </c>
      <c r="L313" s="17">
        <v>21709650.393595688</v>
      </c>
      <c r="M313" s="13">
        <f t="shared" si="33"/>
        <v>33852037.085353687</v>
      </c>
      <c r="N313" s="17">
        <v>23272337.43278427</v>
      </c>
      <c r="O313" s="18">
        <f t="shared" si="34"/>
        <v>57124374.518137962</v>
      </c>
      <c r="P313" s="17">
        <v>48106417.53952352</v>
      </c>
      <c r="Q313" s="16">
        <f t="shared" si="30"/>
        <v>105230792.05766147</v>
      </c>
      <c r="R313" s="17">
        <v>5312506.0020410009</v>
      </c>
      <c r="S313" s="17">
        <v>441553.54178152926</v>
      </c>
      <c r="T313" s="17">
        <v>4133376.0060882857</v>
      </c>
      <c r="U313" s="20">
        <v>22866268.579427101</v>
      </c>
      <c r="V313" s="14">
        <f t="shared" si="31"/>
        <v>137984496.18699938</v>
      </c>
    </row>
    <row r="314" spans="1:22" ht="13.95" customHeight="1" x14ac:dyDescent="0.3">
      <c r="A314" s="5">
        <v>44075</v>
      </c>
      <c r="B314" s="15">
        <v>66694918.157035634</v>
      </c>
      <c r="C314" s="17">
        <v>-19676007.115401682</v>
      </c>
      <c r="D314" s="17">
        <v>-3097651.8710890305</v>
      </c>
      <c r="E314" s="17">
        <v>99579048.138732702</v>
      </c>
      <c r="F314" s="17">
        <v>-4447077.5967301764</v>
      </c>
      <c r="G314" s="16">
        <f t="shared" si="28"/>
        <v>72358311.555511817</v>
      </c>
      <c r="H314" s="14">
        <f t="shared" si="29"/>
        <v>139053229.71254745</v>
      </c>
      <c r="I314" s="15">
        <v>14617132.43595</v>
      </c>
      <c r="J314" s="17">
        <v>2528462.260727</v>
      </c>
      <c r="K314" s="16">
        <f t="shared" si="32"/>
        <v>12088670.175223</v>
      </c>
      <c r="L314" s="17">
        <v>21966208.979401398</v>
      </c>
      <c r="M314" s="13">
        <f t="shared" si="33"/>
        <v>34054879.154624403</v>
      </c>
      <c r="N314" s="17">
        <v>23642113.932249717</v>
      </c>
      <c r="O314" s="18">
        <f t="shared" si="34"/>
        <v>57696993.08687412</v>
      </c>
      <c r="P314" s="17">
        <v>48156305.957952484</v>
      </c>
      <c r="Q314" s="16">
        <f t="shared" si="30"/>
        <v>105853299.0448266</v>
      </c>
      <c r="R314" s="17">
        <v>5286280.2236909987</v>
      </c>
      <c r="S314" s="17">
        <v>442910.24418653437</v>
      </c>
      <c r="T314" s="17">
        <v>4428573.8310646731</v>
      </c>
      <c r="U314" s="20">
        <v>23042166.368778579</v>
      </c>
      <c r="V314" s="14">
        <f t="shared" si="31"/>
        <v>139053229.71254739</v>
      </c>
    </row>
    <row r="315" spans="1:22" ht="13.95" customHeight="1" x14ac:dyDescent="0.3">
      <c r="A315" s="5">
        <v>44105</v>
      </c>
      <c r="B315" s="15">
        <v>67538256.973675027</v>
      </c>
      <c r="C315" s="17">
        <v>-20707313.578887172</v>
      </c>
      <c r="D315" s="17">
        <v>-2974881.8984036902</v>
      </c>
      <c r="E315" s="17">
        <v>101398223.67452875</v>
      </c>
      <c r="F315" s="17">
        <v>-4271126.6908830283</v>
      </c>
      <c r="G315" s="16">
        <f t="shared" si="28"/>
        <v>73444901.506354854</v>
      </c>
      <c r="H315" s="14">
        <f t="shared" si="29"/>
        <v>140983158.48002988</v>
      </c>
      <c r="I315" s="15">
        <v>14845200.051999999</v>
      </c>
      <c r="J315" s="17">
        <v>2570145.8798096003</v>
      </c>
      <c r="K315" s="16">
        <f t="shared" si="32"/>
        <v>12275054.172190398</v>
      </c>
      <c r="L315" s="17">
        <v>22346658.635648504</v>
      </c>
      <c r="M315" s="13">
        <f t="shared" si="33"/>
        <v>34621712.807838902</v>
      </c>
      <c r="N315" s="17">
        <v>23735980.475897223</v>
      </c>
      <c r="O315" s="18">
        <f t="shared" si="34"/>
        <v>58357693.283736125</v>
      </c>
      <c r="P315" s="17">
        <v>48720904.608119503</v>
      </c>
      <c r="Q315" s="16">
        <f t="shared" si="30"/>
        <v>107078597.89185563</v>
      </c>
      <c r="R315" s="17">
        <v>5765963.1620320026</v>
      </c>
      <c r="S315" s="17">
        <v>445047.75763203442</v>
      </c>
      <c r="T315" s="17">
        <v>4218637.9643363366</v>
      </c>
      <c r="U315" s="20">
        <v>23474911.704174004</v>
      </c>
      <c r="V315" s="14">
        <f t="shared" si="31"/>
        <v>140983158.48003</v>
      </c>
    </row>
    <row r="316" spans="1:22" ht="13.95" customHeight="1" x14ac:dyDescent="0.3">
      <c r="A316" s="5">
        <v>44136</v>
      </c>
      <c r="B316" s="15">
        <v>66869131.829991169</v>
      </c>
      <c r="C316" s="17">
        <v>-20484895.23855602</v>
      </c>
      <c r="D316" s="17">
        <v>-3236526.6210024706</v>
      </c>
      <c r="E316" s="17">
        <v>102466815.34313956</v>
      </c>
      <c r="F316" s="17">
        <v>-4377241.741886884</v>
      </c>
      <c r="G316" s="16">
        <f t="shared" si="28"/>
        <v>74368151.741694182</v>
      </c>
      <c r="H316" s="14">
        <f t="shared" si="29"/>
        <v>141237283.57168534</v>
      </c>
      <c r="I316" s="15">
        <v>15036876.95225</v>
      </c>
      <c r="J316" s="17">
        <v>2707682.0767836501</v>
      </c>
      <c r="K316" s="16">
        <f t="shared" si="32"/>
        <v>12329194.87546635</v>
      </c>
      <c r="L316" s="17">
        <v>22823165.875459999</v>
      </c>
      <c r="M316" s="13">
        <f t="shared" si="33"/>
        <v>35152360.750926346</v>
      </c>
      <c r="N316" s="17">
        <v>23869979.894587751</v>
      </c>
      <c r="O316" s="18">
        <f t="shared" si="34"/>
        <v>59022340.645514101</v>
      </c>
      <c r="P316" s="17">
        <v>48997960.932008274</v>
      </c>
      <c r="Q316" s="16">
        <f t="shared" si="30"/>
        <v>108020301.57752237</v>
      </c>
      <c r="R316" s="17">
        <v>6583159.3798189983</v>
      </c>
      <c r="S316" s="17">
        <v>445757.42607633804</v>
      </c>
      <c r="T316" s="17">
        <v>2633788.4841954983</v>
      </c>
      <c r="U316" s="20">
        <v>23554276.704072092</v>
      </c>
      <c r="V316" s="14">
        <f t="shared" si="31"/>
        <v>141237283.57168531</v>
      </c>
    </row>
    <row r="317" spans="1:22" ht="13.95" customHeight="1" x14ac:dyDescent="0.3">
      <c r="A317" s="5">
        <v>44166</v>
      </c>
      <c r="B317" s="15">
        <v>71441738.392450407</v>
      </c>
      <c r="C317" s="17">
        <v>-20370355.988893714</v>
      </c>
      <c r="D317" s="17">
        <v>-2770254.5189283299</v>
      </c>
      <c r="E317" s="17">
        <v>102639067.60761797</v>
      </c>
      <c r="F317" s="17">
        <v>-4162262.336138865</v>
      </c>
      <c r="G317" s="16">
        <f t="shared" si="28"/>
        <v>75336194.763657078</v>
      </c>
      <c r="H317" s="14">
        <f t="shared" si="29"/>
        <v>146777933.15610749</v>
      </c>
      <c r="I317" s="15">
        <v>17113327.536850002</v>
      </c>
      <c r="J317" s="17">
        <v>3151590.3837206</v>
      </c>
      <c r="K317" s="16">
        <f t="shared" si="32"/>
        <v>13961737.153129403</v>
      </c>
      <c r="L317" s="17">
        <v>24132300.03437002</v>
      </c>
      <c r="M317" s="13">
        <f t="shared" si="33"/>
        <v>38094037.187499419</v>
      </c>
      <c r="N317" s="17">
        <v>25055462.86410445</v>
      </c>
      <c r="O317" s="18">
        <f t="shared" si="34"/>
        <v>63149500.051603869</v>
      </c>
      <c r="P317" s="17">
        <v>48382195.184040554</v>
      </c>
      <c r="Q317" s="16">
        <f t="shared" si="30"/>
        <v>111531695.23564443</v>
      </c>
      <c r="R317" s="17">
        <v>7274363.9992322912</v>
      </c>
      <c r="S317" s="17">
        <v>2758903.8167828117</v>
      </c>
      <c r="T317" s="17">
        <v>2061227.5416006083</v>
      </c>
      <c r="U317" s="20">
        <v>23151742.562847219</v>
      </c>
      <c r="V317" s="14">
        <f t="shared" si="31"/>
        <v>146777933.15610737</v>
      </c>
    </row>
    <row r="318" spans="1:22" ht="13.95" customHeight="1" x14ac:dyDescent="0.3">
      <c r="A318" s="5">
        <v>44197</v>
      </c>
      <c r="B318" s="15">
        <v>73137629.118669242</v>
      </c>
      <c r="C318" s="17">
        <v>-22840673.897238739</v>
      </c>
      <c r="D318" s="17">
        <v>-2350835.3063813099</v>
      </c>
      <c r="E318" s="17">
        <v>104336407.33304743</v>
      </c>
      <c r="F318" s="17">
        <v>-4164428.6185982018</v>
      </c>
      <c r="G318" s="16">
        <f t="shared" si="28"/>
        <v>74980469.51082918</v>
      </c>
      <c r="H318" s="14">
        <f t="shared" si="29"/>
        <v>148118098.62949842</v>
      </c>
      <c r="I318" s="15">
        <v>16006223.825099999</v>
      </c>
      <c r="J318" s="17">
        <v>3122295.2314816001</v>
      </c>
      <c r="K318" s="16">
        <f t="shared" si="32"/>
        <v>12883928.593618399</v>
      </c>
      <c r="L318" s="17">
        <v>24412217.025487516</v>
      </c>
      <c r="M318" s="13">
        <f t="shared" si="33"/>
        <v>37296145.619105913</v>
      </c>
      <c r="N318" s="17">
        <v>25621434.919363588</v>
      </c>
      <c r="O318" s="18">
        <f t="shared" si="34"/>
        <v>62917580.538469501</v>
      </c>
      <c r="P318" s="17">
        <v>47427324.253429487</v>
      </c>
      <c r="Q318" s="16">
        <f t="shared" si="30"/>
        <v>110344904.791899</v>
      </c>
      <c r="R318" s="17">
        <v>9874008.1560360007</v>
      </c>
      <c r="S318" s="17">
        <v>2784478.0735685336</v>
      </c>
      <c r="T318" s="17">
        <v>22760.373139757663</v>
      </c>
      <c r="U318" s="20">
        <v>25091947.234855153</v>
      </c>
      <c r="V318" s="14">
        <f t="shared" si="31"/>
        <v>148118098.62949845</v>
      </c>
    </row>
    <row r="319" spans="1:22" ht="13.95" customHeight="1" x14ac:dyDescent="0.3">
      <c r="A319" s="5">
        <v>44228</v>
      </c>
      <c r="B319" s="15">
        <v>69240311.310841769</v>
      </c>
      <c r="C319" s="17">
        <v>-22274303.038822778</v>
      </c>
      <c r="D319" s="17">
        <v>-2470633.7850139602</v>
      </c>
      <c r="E319" s="17">
        <v>101105355.72277662</v>
      </c>
      <c r="F319" s="17">
        <v>-3851458.3963823048</v>
      </c>
      <c r="G319" s="16">
        <f t="shared" si="28"/>
        <v>72508960.502557576</v>
      </c>
      <c r="H319" s="14">
        <f t="shared" si="29"/>
        <v>141749271.81339934</v>
      </c>
      <c r="I319" s="15">
        <v>15582708.373050001</v>
      </c>
      <c r="J319" s="17">
        <v>2812065.1943176002</v>
      </c>
      <c r="K319" s="16">
        <f t="shared" si="32"/>
        <v>12770643.178732401</v>
      </c>
      <c r="L319" s="17">
        <v>25043420.134617198</v>
      </c>
      <c r="M319" s="13">
        <f t="shared" si="33"/>
        <v>37814063.313349597</v>
      </c>
      <c r="N319" s="17">
        <v>25104815.226752512</v>
      </c>
      <c r="O319" s="18">
        <f t="shared" si="34"/>
        <v>62918878.540102109</v>
      </c>
      <c r="P319" s="17">
        <v>46537840.877467431</v>
      </c>
      <c r="Q319" s="16">
        <f t="shared" si="30"/>
        <v>109456719.41756955</v>
      </c>
      <c r="R319" s="17">
        <v>8277942.5362849962</v>
      </c>
      <c r="S319" s="17">
        <v>2418500.0565733695</v>
      </c>
      <c r="T319" s="17">
        <v>-3568407.6992757618</v>
      </c>
      <c r="U319" s="20">
        <v>25164517.502247125</v>
      </c>
      <c r="V319" s="14">
        <f t="shared" si="31"/>
        <v>141749271.81339929</v>
      </c>
    </row>
    <row r="320" spans="1:22" ht="13.95" customHeight="1" x14ac:dyDescent="0.3">
      <c r="A320" s="5">
        <v>44256</v>
      </c>
      <c r="B320" s="15">
        <v>68630198.325294659</v>
      </c>
      <c r="C320" s="17">
        <v>-20661123.550576132</v>
      </c>
      <c r="D320" s="17">
        <v>-2382426.2435860201</v>
      </c>
      <c r="E320" s="17">
        <v>100382956.3284474</v>
      </c>
      <c r="F320" s="17">
        <v>-4090915.0490918849</v>
      </c>
      <c r="G320" s="16">
        <f t="shared" si="28"/>
        <v>73248491.485193357</v>
      </c>
      <c r="H320" s="14">
        <f t="shared" si="29"/>
        <v>141878689.81048802</v>
      </c>
      <c r="I320" s="15">
        <v>15920073.286149999</v>
      </c>
      <c r="J320" s="17">
        <v>2774367.1953373798</v>
      </c>
      <c r="K320" s="16">
        <f t="shared" si="32"/>
        <v>13145706.09081262</v>
      </c>
      <c r="L320" s="17">
        <v>24894512.745697703</v>
      </c>
      <c r="M320" s="13">
        <f t="shared" si="33"/>
        <v>38040218.836510323</v>
      </c>
      <c r="N320" s="17">
        <v>25135912.882370081</v>
      </c>
      <c r="O320" s="18">
        <f t="shared" si="34"/>
        <v>63176131.7188804</v>
      </c>
      <c r="P320" s="17">
        <v>48476496.207465827</v>
      </c>
      <c r="Q320" s="16">
        <f t="shared" si="30"/>
        <v>111652627.92634623</v>
      </c>
      <c r="R320" s="17">
        <v>7074336.1999663096</v>
      </c>
      <c r="S320" s="17">
        <v>2309924.5864719721</v>
      </c>
      <c r="T320" s="17">
        <v>162996.60570259672</v>
      </c>
      <c r="U320" s="20">
        <v>20678804.492000807</v>
      </c>
      <c r="V320" s="14">
        <f t="shared" si="31"/>
        <v>141878689.81048793</v>
      </c>
    </row>
    <row r="321" spans="1:22" ht="13.95" customHeight="1" x14ac:dyDescent="0.3">
      <c r="A321" s="5">
        <v>44287</v>
      </c>
      <c r="B321" s="15">
        <v>73001907.704134643</v>
      </c>
      <c r="C321" s="17">
        <v>-21659014.388093691</v>
      </c>
      <c r="D321" s="17">
        <v>-2419304.9813975603</v>
      </c>
      <c r="E321" s="17">
        <v>102922031.40155786</v>
      </c>
      <c r="F321" s="17">
        <v>-4162293.7455318985</v>
      </c>
      <c r="G321" s="16">
        <f t="shared" si="28"/>
        <v>74681418.286534712</v>
      </c>
      <c r="H321" s="14">
        <f t="shared" si="29"/>
        <v>147683325.99066937</v>
      </c>
      <c r="I321" s="15">
        <v>15780571.10155</v>
      </c>
      <c r="J321" s="17">
        <v>2708399.75865083</v>
      </c>
      <c r="K321" s="16">
        <f t="shared" si="32"/>
        <v>13072171.34289917</v>
      </c>
      <c r="L321" s="17">
        <v>24786682.0623786</v>
      </c>
      <c r="M321" s="13">
        <f t="shared" si="33"/>
        <v>37858853.405277774</v>
      </c>
      <c r="N321" s="17">
        <v>25240591.218424439</v>
      </c>
      <c r="O321" s="18">
        <f t="shared" si="34"/>
        <v>63099444.623702213</v>
      </c>
      <c r="P321" s="17">
        <v>51523366.850362986</v>
      </c>
      <c r="Q321" s="16">
        <f t="shared" si="30"/>
        <v>114622811.4740652</v>
      </c>
      <c r="R321" s="17">
        <v>7303519.2997880001</v>
      </c>
      <c r="S321" s="17">
        <v>2415393.346101989</v>
      </c>
      <c r="T321" s="17">
        <v>490111.28940686118</v>
      </c>
      <c r="U321" s="20">
        <v>22851490.581307378</v>
      </c>
      <c r="V321" s="14">
        <f t="shared" si="31"/>
        <v>147683325.99066943</v>
      </c>
    </row>
    <row r="322" spans="1:22" ht="13.95" customHeight="1" x14ac:dyDescent="0.3">
      <c r="A322" s="5">
        <v>44317</v>
      </c>
      <c r="B322" s="15">
        <v>75543402.460124537</v>
      </c>
      <c r="C322" s="17">
        <v>-21609838.082047813</v>
      </c>
      <c r="D322" s="17">
        <v>-2496800.1464523403</v>
      </c>
      <c r="E322" s="17">
        <v>103825158.78115627</v>
      </c>
      <c r="F322" s="17">
        <v>-3805343.102737268</v>
      </c>
      <c r="G322" s="16">
        <f t="shared" si="28"/>
        <v>75913177.449918851</v>
      </c>
      <c r="H322" s="14">
        <f t="shared" si="29"/>
        <v>151456579.91004339</v>
      </c>
      <c r="I322" s="15">
        <v>15921365.340399999</v>
      </c>
      <c r="J322" s="17">
        <v>2922672.36042652</v>
      </c>
      <c r="K322" s="16">
        <f t="shared" si="32"/>
        <v>12998692.97997348</v>
      </c>
      <c r="L322" s="17">
        <v>24750863.394740004</v>
      </c>
      <c r="M322" s="13">
        <f t="shared" si="33"/>
        <v>37749556.37471348</v>
      </c>
      <c r="N322" s="17">
        <v>25302810.20242472</v>
      </c>
      <c r="O322" s="18">
        <f t="shared" si="34"/>
        <v>63052366.5771382</v>
      </c>
      <c r="P322" s="17">
        <v>52993015.89862188</v>
      </c>
      <c r="Q322" s="16">
        <f t="shared" si="30"/>
        <v>116045382.47576007</v>
      </c>
      <c r="R322" s="17">
        <v>7495504.8426809944</v>
      </c>
      <c r="S322" s="17">
        <v>2484945.2466832655</v>
      </c>
      <c r="T322" s="17">
        <v>1659980.8856758783</v>
      </c>
      <c r="U322" s="20">
        <v>23770766.459243037</v>
      </c>
      <c r="V322" s="14">
        <f t="shared" si="31"/>
        <v>151456579.91004324</v>
      </c>
    </row>
    <row r="323" spans="1:22" ht="13.95" customHeight="1" x14ac:dyDescent="0.3">
      <c r="A323" s="5">
        <v>44348</v>
      </c>
      <c r="B323" s="15">
        <v>76759550.907517508</v>
      </c>
      <c r="C323" s="17">
        <v>-21511960.925227888</v>
      </c>
      <c r="D323" s="17">
        <v>-2491083.96695372</v>
      </c>
      <c r="E323" s="17">
        <v>103081625.8160198</v>
      </c>
      <c r="F323" s="17">
        <v>-3833284.3378716656</v>
      </c>
      <c r="G323" s="16">
        <f t="shared" si="28"/>
        <v>75245296.585966527</v>
      </c>
      <c r="H323" s="14">
        <f t="shared" si="29"/>
        <v>152004847.49348402</v>
      </c>
      <c r="I323" s="15">
        <v>15815711.205050001</v>
      </c>
      <c r="J323" s="17">
        <v>2814118.9260595702</v>
      </c>
      <c r="K323" s="16">
        <f t="shared" si="32"/>
        <v>13001592.278990431</v>
      </c>
      <c r="L323" s="17">
        <v>25061408.686221503</v>
      </c>
      <c r="M323" s="13">
        <f t="shared" si="33"/>
        <v>38063000.965211935</v>
      </c>
      <c r="N323" s="17">
        <v>25744876.531580422</v>
      </c>
      <c r="O323" s="18">
        <f t="shared" si="34"/>
        <v>63807877.496792361</v>
      </c>
      <c r="P323" s="17">
        <v>53648235.33702305</v>
      </c>
      <c r="Q323" s="16">
        <f t="shared" si="30"/>
        <v>117456112.83381541</v>
      </c>
      <c r="R323" s="17">
        <v>6403589.0661330018</v>
      </c>
      <c r="S323" s="17">
        <v>2456238.6922252537</v>
      </c>
      <c r="T323" s="17">
        <v>2182125.5709332144</v>
      </c>
      <c r="U323" s="20">
        <v>23506781.330377147</v>
      </c>
      <c r="V323" s="14">
        <f t="shared" si="31"/>
        <v>152004847.49348402</v>
      </c>
    </row>
    <row r="324" spans="1:22" ht="13.95" customHeight="1" x14ac:dyDescent="0.3">
      <c r="A324" s="5">
        <v>44378</v>
      </c>
      <c r="B324" s="15">
        <v>78168647.822805718</v>
      </c>
      <c r="C324" s="17">
        <v>-21280769.851409644</v>
      </c>
      <c r="D324" s="17">
        <v>-2747383.8986297711</v>
      </c>
      <c r="E324" s="17">
        <v>104417240.2312893</v>
      </c>
      <c r="F324" s="17">
        <v>-4140966.7478977493</v>
      </c>
      <c r="G324" s="16">
        <f t="shared" si="28"/>
        <v>76248119.73335214</v>
      </c>
      <c r="H324" s="14">
        <f t="shared" si="29"/>
        <v>154416767.55615786</v>
      </c>
      <c r="I324" s="15">
        <v>15905211.675650001</v>
      </c>
      <c r="J324" s="17">
        <v>2705992.5342037301</v>
      </c>
      <c r="K324" s="16">
        <f t="shared" si="32"/>
        <v>13199219.14144627</v>
      </c>
      <c r="L324" s="17">
        <v>24658177.873444799</v>
      </c>
      <c r="M324" s="13">
        <f t="shared" si="33"/>
        <v>37857397.014891073</v>
      </c>
      <c r="N324" s="17">
        <v>25956946.60184779</v>
      </c>
      <c r="O324" s="18">
        <f t="shared" si="34"/>
        <v>63814343.616738863</v>
      </c>
      <c r="P324" s="17">
        <v>54133527.797699876</v>
      </c>
      <c r="Q324" s="16">
        <f t="shared" si="30"/>
        <v>117947871.41443874</v>
      </c>
      <c r="R324" s="17">
        <v>6879147.299083</v>
      </c>
      <c r="S324" s="17">
        <v>2519971.3940317119</v>
      </c>
      <c r="T324" s="17">
        <v>2100886.9330222625</v>
      </c>
      <c r="U324" s="20">
        <v>24968890.515582129</v>
      </c>
      <c r="V324" s="14">
        <f t="shared" si="31"/>
        <v>154416767.55615783</v>
      </c>
    </row>
    <row r="325" spans="1:22" ht="13.95" customHeight="1" x14ac:dyDescent="0.3">
      <c r="A325" s="5">
        <v>44409</v>
      </c>
      <c r="B325" s="15">
        <v>76403583.746903598</v>
      </c>
      <c r="C325" s="17">
        <v>-19901586.716972057</v>
      </c>
      <c r="D325" s="17">
        <v>-2816431.9190344503</v>
      </c>
      <c r="E325" s="17">
        <v>105957722.91419633</v>
      </c>
      <c r="F325" s="17">
        <v>-4342277.9545286568</v>
      </c>
      <c r="G325" s="16">
        <f t="shared" si="28"/>
        <v>78897426.323661163</v>
      </c>
      <c r="H325" s="14">
        <f t="shared" si="29"/>
        <v>155301010.07056475</v>
      </c>
      <c r="I325" s="15">
        <v>15903424.300550001</v>
      </c>
      <c r="J325" s="17">
        <v>2815454.0576977399</v>
      </c>
      <c r="K325" s="16">
        <f t="shared" si="32"/>
        <v>13087970.242852261</v>
      </c>
      <c r="L325" s="17">
        <v>25160848.175314695</v>
      </c>
      <c r="M325" s="13">
        <f t="shared" si="33"/>
        <v>38248818.418166958</v>
      </c>
      <c r="N325" s="17">
        <v>26002728.406065248</v>
      </c>
      <c r="O325" s="18">
        <f t="shared" si="34"/>
        <v>64251546.824232206</v>
      </c>
      <c r="P325" s="17">
        <v>54453379.653122798</v>
      </c>
      <c r="Q325" s="16">
        <f t="shared" si="30"/>
        <v>118704926.477355</v>
      </c>
      <c r="R325" s="17">
        <v>7636523.3029809967</v>
      </c>
      <c r="S325" s="17">
        <v>2423032.1081648441</v>
      </c>
      <c r="T325" s="17">
        <v>1339845.0570478644</v>
      </c>
      <c r="U325" s="20">
        <v>25196683.12501606</v>
      </c>
      <c r="V325" s="14">
        <f t="shared" si="31"/>
        <v>155301010.07056475</v>
      </c>
    </row>
    <row r="326" spans="1:22" ht="13.95" customHeight="1" x14ac:dyDescent="0.3">
      <c r="A326" s="5">
        <v>44440</v>
      </c>
      <c r="B326" s="15">
        <v>74094179.689773813</v>
      </c>
      <c r="C326" s="17">
        <v>-19282111.976337507</v>
      </c>
      <c r="D326" s="17">
        <v>-2587365.8873290108</v>
      </c>
      <c r="E326" s="17">
        <v>107870548.45996048</v>
      </c>
      <c r="F326" s="17">
        <v>-4545590.7710224055</v>
      </c>
      <c r="G326" s="16">
        <f t="shared" ref="G326:G369" si="35">SUM(C326:F326)</f>
        <v>81455479.825271547</v>
      </c>
      <c r="H326" s="14">
        <f t="shared" ref="H326:H370" si="36">B326+G326</f>
        <v>155549659.51504534</v>
      </c>
      <c r="I326" s="15">
        <v>15992086.677549999</v>
      </c>
      <c r="J326" s="17">
        <v>2948247.89484696</v>
      </c>
      <c r="K326" s="16">
        <f t="shared" si="32"/>
        <v>13043838.782703038</v>
      </c>
      <c r="L326" s="17">
        <v>25018199.366596896</v>
      </c>
      <c r="M326" s="13">
        <f t="shared" si="33"/>
        <v>38062038.149299935</v>
      </c>
      <c r="N326" s="17">
        <v>26229126.625590242</v>
      </c>
      <c r="O326" s="18">
        <f t="shared" si="34"/>
        <v>64291164.774890177</v>
      </c>
      <c r="P326" s="17">
        <v>54581799.834394269</v>
      </c>
      <c r="Q326" s="16">
        <f t="shared" ref="Q326:Q370" si="37">O326+P326</f>
        <v>118872964.60928445</v>
      </c>
      <c r="R326" s="17">
        <v>7600771.9456550032</v>
      </c>
      <c r="S326" s="17">
        <v>2425488.3585744984</v>
      </c>
      <c r="T326" s="17">
        <v>1457922.2177077131</v>
      </c>
      <c r="U326" s="20">
        <v>25192512.383823685</v>
      </c>
      <c r="V326" s="14">
        <f t="shared" ref="V326:V369" si="38">Q326+R326+S326+T326+U326</f>
        <v>155549659.51504534</v>
      </c>
    </row>
    <row r="327" spans="1:22" ht="13.95" customHeight="1" x14ac:dyDescent="0.3">
      <c r="A327" s="5">
        <v>44470</v>
      </c>
      <c r="B327" s="15">
        <v>70940868.607865855</v>
      </c>
      <c r="C327" s="17">
        <v>-18969817.248652101</v>
      </c>
      <c r="D327" s="17">
        <v>-2585588.6284550005</v>
      </c>
      <c r="E327" s="17">
        <v>110365172.73295373</v>
      </c>
      <c r="F327" s="17">
        <v>-4449139.6792283794</v>
      </c>
      <c r="G327" s="16">
        <f t="shared" si="35"/>
        <v>84360627.176618248</v>
      </c>
      <c r="H327" s="14">
        <f t="shared" si="36"/>
        <v>155301495.78448409</v>
      </c>
      <c r="I327" s="15">
        <v>16015599.870549999</v>
      </c>
      <c r="J327" s="17">
        <v>2869655.886922</v>
      </c>
      <c r="K327" s="16">
        <f t="shared" ref="K327:K370" si="39">I327-J327</f>
        <v>13145943.983627999</v>
      </c>
      <c r="L327" s="17">
        <v>24869390.996060003</v>
      </c>
      <c r="M327" s="13">
        <f t="shared" ref="M327:M370" si="40">K327+L327</f>
        <v>38015334.979688004</v>
      </c>
      <c r="N327" s="17">
        <v>26176415.731706861</v>
      </c>
      <c r="O327" s="18">
        <f t="shared" ref="O327:O370" si="41">M327+N327</f>
        <v>64191750.711394861</v>
      </c>
      <c r="P327" s="17">
        <v>54798065.232965313</v>
      </c>
      <c r="Q327" s="16">
        <f t="shared" si="37"/>
        <v>118989815.94436017</v>
      </c>
      <c r="R327" s="17">
        <v>7565358.9809549991</v>
      </c>
      <c r="S327" s="17">
        <v>2427136.5787235415</v>
      </c>
      <c r="T327" s="17">
        <v>925149.25614384934</v>
      </c>
      <c r="U327" s="20">
        <v>25394035.024301611</v>
      </c>
      <c r="V327" s="14">
        <f t="shared" si="38"/>
        <v>155301495.78448418</v>
      </c>
    </row>
    <row r="328" spans="1:22" ht="13.95" customHeight="1" x14ac:dyDescent="0.3">
      <c r="A328" s="5">
        <v>44501</v>
      </c>
      <c r="B328" s="15">
        <v>70624113.238803864</v>
      </c>
      <c r="C328" s="17">
        <v>-21792060.363901719</v>
      </c>
      <c r="D328" s="17">
        <v>-2632858.2795516602</v>
      </c>
      <c r="E328" s="17">
        <v>112088186.81466296</v>
      </c>
      <c r="F328" s="17">
        <v>-4133649.0279051275</v>
      </c>
      <c r="G328" s="16">
        <f t="shared" si="35"/>
        <v>83529619.143304467</v>
      </c>
      <c r="H328" s="14">
        <f t="shared" si="36"/>
        <v>154153732.38210833</v>
      </c>
      <c r="I328" s="15">
        <v>16157795.816849999</v>
      </c>
      <c r="J328" s="17">
        <v>3221670.6197183998</v>
      </c>
      <c r="K328" s="16">
        <f t="shared" si="39"/>
        <v>12936125.1971316</v>
      </c>
      <c r="L328" s="17">
        <v>24856820.000436205</v>
      </c>
      <c r="M328" s="13">
        <f t="shared" si="40"/>
        <v>37792945.197567806</v>
      </c>
      <c r="N328" s="17">
        <v>26085785.92844652</v>
      </c>
      <c r="O328" s="18">
        <f t="shared" si="41"/>
        <v>63878731.126014322</v>
      </c>
      <c r="P328" s="17">
        <v>53423454.326979585</v>
      </c>
      <c r="Q328" s="16">
        <f t="shared" si="37"/>
        <v>117302185.4529939</v>
      </c>
      <c r="R328" s="17">
        <v>7402163.8187299995</v>
      </c>
      <c r="S328" s="17">
        <v>2408100.8734568236</v>
      </c>
      <c r="T328" s="17">
        <v>1871441.7215515506</v>
      </c>
      <c r="U328" s="20">
        <v>25169840.515376069</v>
      </c>
      <c r="V328" s="14">
        <f t="shared" si="38"/>
        <v>154153732.38210833</v>
      </c>
    </row>
    <row r="329" spans="1:22" ht="13.95" customHeight="1" x14ac:dyDescent="0.3">
      <c r="A329" s="5">
        <v>44531</v>
      </c>
      <c r="B329" s="15">
        <v>69291311.032254353</v>
      </c>
      <c r="C329" s="17">
        <v>-19296012.228337955</v>
      </c>
      <c r="D329" s="17">
        <v>-1644844.9956322105</v>
      </c>
      <c r="E329" s="17">
        <v>113668206.13848445</v>
      </c>
      <c r="F329" s="17">
        <v>-4427817.2691796394</v>
      </c>
      <c r="G329" s="16">
        <f t="shared" si="35"/>
        <v>88299531.645334646</v>
      </c>
      <c r="H329" s="14">
        <f t="shared" si="36"/>
        <v>157590842.677589</v>
      </c>
      <c r="I329" s="15">
        <v>18069545.105300002</v>
      </c>
      <c r="J329" s="17">
        <v>3414719.9268234</v>
      </c>
      <c r="K329" s="16">
        <f t="shared" si="39"/>
        <v>14654825.178476602</v>
      </c>
      <c r="L329" s="17">
        <v>26780186.965204999</v>
      </c>
      <c r="M329" s="13">
        <f t="shared" si="40"/>
        <v>41435012.143681601</v>
      </c>
      <c r="N329" s="17">
        <v>26878982.832275398</v>
      </c>
      <c r="O329" s="18">
        <f t="shared" si="41"/>
        <v>68313994.975957006</v>
      </c>
      <c r="P329" s="17">
        <v>53385280.156693101</v>
      </c>
      <c r="Q329" s="16">
        <f t="shared" si="37"/>
        <v>121699275.13265011</v>
      </c>
      <c r="R329" s="17">
        <v>7731810.5094469991</v>
      </c>
      <c r="S329" s="17">
        <v>2401743.5089477268</v>
      </c>
      <c r="T329" s="17">
        <v>124670.94661482889</v>
      </c>
      <c r="U329" s="20">
        <v>25633342.579929214</v>
      </c>
      <c r="V329" s="14">
        <f t="shared" si="38"/>
        <v>157590842.67758888</v>
      </c>
    </row>
    <row r="330" spans="1:22" ht="13.95" customHeight="1" x14ac:dyDescent="0.3">
      <c r="A330" s="5">
        <v>44562</v>
      </c>
      <c r="B330" s="15">
        <v>69238423.643386677</v>
      </c>
      <c r="C330" s="17">
        <v>-19960707.385646127</v>
      </c>
      <c r="D330" s="17">
        <v>-1738389.20788827</v>
      </c>
      <c r="E330" s="17">
        <v>115145730.51104453</v>
      </c>
      <c r="F330" s="17">
        <v>-4270887.5723447446</v>
      </c>
      <c r="G330" s="16">
        <f t="shared" si="35"/>
        <v>89175746.345165387</v>
      </c>
      <c r="H330" s="14">
        <f t="shared" si="36"/>
        <v>158414169.98855206</v>
      </c>
      <c r="I330" s="15">
        <v>16755452.489499999</v>
      </c>
      <c r="J330" s="17">
        <v>3372292.7973264004</v>
      </c>
      <c r="K330" s="16">
        <f t="shared" si="39"/>
        <v>13383159.692173598</v>
      </c>
      <c r="L330" s="17">
        <v>27122813.104832754</v>
      </c>
      <c r="M330" s="13">
        <f t="shared" si="40"/>
        <v>40505972.797006354</v>
      </c>
      <c r="N330" s="17">
        <v>26312322.460974522</v>
      </c>
      <c r="O330" s="18">
        <f t="shared" si="41"/>
        <v>66818295.257980876</v>
      </c>
      <c r="P330" s="17">
        <v>54306184.555708133</v>
      </c>
      <c r="Q330" s="16">
        <f t="shared" si="37"/>
        <v>121124479.81368901</v>
      </c>
      <c r="R330" s="17">
        <v>8107158.6596499979</v>
      </c>
      <c r="S330" s="17">
        <v>2462930.0157786356</v>
      </c>
      <c r="T330" s="17">
        <v>150161.8324508341</v>
      </c>
      <c r="U330" s="20">
        <v>26569439.666983612</v>
      </c>
      <c r="V330" s="14">
        <f t="shared" si="38"/>
        <v>158414169.98855209</v>
      </c>
    </row>
    <row r="331" spans="1:22" ht="13.95" customHeight="1" x14ac:dyDescent="0.3">
      <c r="A331" s="5">
        <v>44593</v>
      </c>
      <c r="B331" s="15">
        <v>69682502.387349799</v>
      </c>
      <c r="C331" s="17">
        <v>-20009660.594938088</v>
      </c>
      <c r="D331" s="17">
        <v>-1684342.7326194698</v>
      </c>
      <c r="E331" s="17">
        <v>115398770.58414587</v>
      </c>
      <c r="F331" s="17">
        <v>-4215067.0392421586</v>
      </c>
      <c r="G331" s="16">
        <f t="shared" si="35"/>
        <v>89489700.217346147</v>
      </c>
      <c r="H331" s="14">
        <f t="shared" si="36"/>
        <v>159172202.60469595</v>
      </c>
      <c r="I331" s="15">
        <v>16407525.4398</v>
      </c>
      <c r="J331" s="17">
        <v>3090135.0018993998</v>
      </c>
      <c r="K331" s="16">
        <f t="shared" si="39"/>
        <v>13317390.437900599</v>
      </c>
      <c r="L331" s="17">
        <v>26515279.718976978</v>
      </c>
      <c r="M331" s="13">
        <f t="shared" si="40"/>
        <v>39832670.156877577</v>
      </c>
      <c r="N331" s="17">
        <v>26579239.852697559</v>
      </c>
      <c r="O331" s="18">
        <f t="shared" si="41"/>
        <v>66411910.009575136</v>
      </c>
      <c r="P331" s="17">
        <v>55050621.841040879</v>
      </c>
      <c r="Q331" s="16">
        <f t="shared" si="37"/>
        <v>121462531.85061601</v>
      </c>
      <c r="R331" s="17">
        <v>8557320.3517179992</v>
      </c>
      <c r="S331" s="17">
        <v>2450852.6713812603</v>
      </c>
      <c r="T331" s="17">
        <v>39834.389389486983</v>
      </c>
      <c r="U331" s="20">
        <v>26661663.34159109</v>
      </c>
      <c r="V331" s="14">
        <f t="shared" si="38"/>
        <v>159172202.60469586</v>
      </c>
    </row>
    <row r="332" spans="1:22" ht="13.95" customHeight="1" x14ac:dyDescent="0.3">
      <c r="A332" s="5">
        <v>44621</v>
      </c>
      <c r="B332" s="15">
        <v>67014955.088792935</v>
      </c>
      <c r="C332" s="17">
        <v>-18985284.406369012</v>
      </c>
      <c r="D332" s="17">
        <v>-2017994.1580122206</v>
      </c>
      <c r="E332" s="17">
        <v>116151255.05420983</v>
      </c>
      <c r="F332" s="17">
        <v>-4642792.4943295103</v>
      </c>
      <c r="G332" s="16">
        <f t="shared" si="35"/>
        <v>90505183.995499074</v>
      </c>
      <c r="H332" s="14">
        <f t="shared" si="36"/>
        <v>157520139.08429199</v>
      </c>
      <c r="I332" s="15">
        <v>16306176.5879</v>
      </c>
      <c r="J332" s="17">
        <v>3005329.4879493997</v>
      </c>
      <c r="K332" s="16">
        <f t="shared" si="39"/>
        <v>13300847.0999506</v>
      </c>
      <c r="L332" s="17">
        <v>25349014.157328084</v>
      </c>
      <c r="M332" s="13">
        <f t="shared" si="40"/>
        <v>38649861.257278681</v>
      </c>
      <c r="N332" s="17">
        <v>26392631.856841587</v>
      </c>
      <c r="O332" s="18">
        <f t="shared" si="41"/>
        <v>65042493.114120267</v>
      </c>
      <c r="P332" s="17">
        <v>55537437.085472122</v>
      </c>
      <c r="Q332" s="16">
        <f t="shared" si="37"/>
        <v>120579930.19959238</v>
      </c>
      <c r="R332" s="17">
        <v>7988223.3306578184</v>
      </c>
      <c r="S332" s="17">
        <v>2431202.9881815058</v>
      </c>
      <c r="T332" s="17">
        <v>220631.1320753973</v>
      </c>
      <c r="U332" s="20">
        <v>26300151.433784951</v>
      </c>
      <c r="V332" s="14">
        <f t="shared" si="38"/>
        <v>157520139.08429205</v>
      </c>
    </row>
    <row r="333" spans="1:22" ht="13.95" customHeight="1" x14ac:dyDescent="0.3">
      <c r="A333" s="5">
        <v>44652</v>
      </c>
      <c r="B333" s="15">
        <v>64411056.856847808</v>
      </c>
      <c r="C333" s="17">
        <v>-19538614.081973262</v>
      </c>
      <c r="D333" s="17">
        <v>-1972818.2142348797</v>
      </c>
      <c r="E333" s="17">
        <v>116728135.07262039</v>
      </c>
      <c r="F333" s="17">
        <v>-5010184.7070817025</v>
      </c>
      <c r="G333" s="16">
        <f t="shared" si="35"/>
        <v>90206518.069330543</v>
      </c>
      <c r="H333" s="14">
        <f t="shared" si="36"/>
        <v>154617574.92617834</v>
      </c>
      <c r="I333" s="15">
        <v>16317681.6505</v>
      </c>
      <c r="J333" s="17">
        <v>2980028.6906253998</v>
      </c>
      <c r="K333" s="16">
        <f t="shared" si="39"/>
        <v>13337652.9598746</v>
      </c>
      <c r="L333" s="17">
        <v>24866358.727698646</v>
      </c>
      <c r="M333" s="13">
        <f t="shared" si="40"/>
        <v>38204011.687573247</v>
      </c>
      <c r="N333" s="17">
        <v>26331840.125685219</v>
      </c>
      <c r="O333" s="18">
        <f t="shared" si="41"/>
        <v>64535851.813258469</v>
      </c>
      <c r="P333" s="17">
        <v>54339863.068800651</v>
      </c>
      <c r="Q333" s="16">
        <f t="shared" si="37"/>
        <v>118875714.88205913</v>
      </c>
      <c r="R333" s="17">
        <v>7825663.8200686108</v>
      </c>
      <c r="S333" s="17">
        <v>2399354.6576507366</v>
      </c>
      <c r="T333" s="17">
        <v>-61480.225677362643</v>
      </c>
      <c r="U333" s="20">
        <v>25578321.792077236</v>
      </c>
      <c r="V333" s="14">
        <f t="shared" si="38"/>
        <v>154617574.92617837</v>
      </c>
    </row>
    <row r="334" spans="1:22" ht="13.95" customHeight="1" x14ac:dyDescent="0.3">
      <c r="A334" s="5">
        <v>44682</v>
      </c>
      <c r="B334" s="15">
        <v>64271019.629925914</v>
      </c>
      <c r="C334" s="17">
        <v>-21629909.459435605</v>
      </c>
      <c r="D334" s="17">
        <v>-1921596.6228017695</v>
      </c>
      <c r="E334" s="17">
        <v>117904856.22056058</v>
      </c>
      <c r="F334" s="17">
        <v>-4769255.5622272808</v>
      </c>
      <c r="G334" s="16">
        <f t="shared" si="35"/>
        <v>89584094.576095924</v>
      </c>
      <c r="H334" s="14">
        <f t="shared" si="36"/>
        <v>153855114.20602185</v>
      </c>
      <c r="I334" s="15">
        <v>16018842.549249999</v>
      </c>
      <c r="J334" s="17">
        <v>2973731.1535893995</v>
      </c>
      <c r="K334" s="16">
        <f t="shared" si="39"/>
        <v>13045111.3956606</v>
      </c>
      <c r="L334" s="17">
        <v>24354881.457190149</v>
      </c>
      <c r="M334" s="13">
        <f t="shared" si="40"/>
        <v>37399992.85285075</v>
      </c>
      <c r="N334" s="17">
        <v>26456799.82709337</v>
      </c>
      <c r="O334" s="18">
        <f t="shared" si="41"/>
        <v>63856792.67994412</v>
      </c>
      <c r="P334" s="17">
        <v>53591076.785686113</v>
      </c>
      <c r="Q334" s="16">
        <f t="shared" si="37"/>
        <v>117447869.46563023</v>
      </c>
      <c r="R334" s="17">
        <v>8239183.2348090913</v>
      </c>
      <c r="S334" s="17">
        <v>2415514.5812798049</v>
      </c>
      <c r="T334" s="17">
        <v>81596.882276792079</v>
      </c>
      <c r="U334" s="20">
        <v>25670950.042025935</v>
      </c>
      <c r="V334" s="14">
        <f t="shared" si="38"/>
        <v>153855114.20602185</v>
      </c>
    </row>
    <row r="335" spans="1:22" ht="13.95" customHeight="1" x14ac:dyDescent="0.3">
      <c r="A335" s="5">
        <v>44713</v>
      </c>
      <c r="B335" s="15">
        <v>63409876.96792981</v>
      </c>
      <c r="C335" s="17">
        <v>-21370859.478449788</v>
      </c>
      <c r="D335" s="17">
        <v>-1938728.9353982001</v>
      </c>
      <c r="E335" s="17">
        <v>118705942.51791972</v>
      </c>
      <c r="F335" s="17">
        <v>-4592172.8468692414</v>
      </c>
      <c r="G335" s="16">
        <f t="shared" si="35"/>
        <v>90804181.257202491</v>
      </c>
      <c r="H335" s="14">
        <f t="shared" si="36"/>
        <v>154214058.22513229</v>
      </c>
      <c r="I335" s="15">
        <v>15971619.91275</v>
      </c>
      <c r="J335" s="17">
        <v>2910637.2099163998</v>
      </c>
      <c r="K335" s="16">
        <f t="shared" si="39"/>
        <v>13060982.7028336</v>
      </c>
      <c r="L335" s="17">
        <v>24386705.587628953</v>
      </c>
      <c r="M335" s="13">
        <f t="shared" si="40"/>
        <v>37447688.290462554</v>
      </c>
      <c r="N335" s="17">
        <v>26840962.636406444</v>
      </c>
      <c r="O335" s="18">
        <f t="shared" si="41"/>
        <v>64288650.926868998</v>
      </c>
      <c r="P335" s="17">
        <v>53658850.83446195</v>
      </c>
      <c r="Q335" s="16">
        <f t="shared" si="37"/>
        <v>117947501.76133095</v>
      </c>
      <c r="R335" s="17">
        <v>8085913.7538491935</v>
      </c>
      <c r="S335" s="17">
        <v>2387948.207204293</v>
      </c>
      <c r="T335" s="17">
        <v>267623.7599878842</v>
      </c>
      <c r="U335" s="20">
        <v>25525070.742759965</v>
      </c>
      <c r="V335" s="14">
        <f t="shared" si="38"/>
        <v>154214058.22513229</v>
      </c>
    </row>
    <row r="336" spans="1:22" ht="13.95" customHeight="1" x14ac:dyDescent="0.3">
      <c r="A336" s="5">
        <v>44743</v>
      </c>
      <c r="B336" s="15">
        <v>63295077.547026239</v>
      </c>
      <c r="C336" s="17">
        <v>-21161696.000099372</v>
      </c>
      <c r="D336" s="17">
        <v>-1825108.4838491702</v>
      </c>
      <c r="E336" s="17">
        <v>119169530.18380852</v>
      </c>
      <c r="F336" s="17">
        <v>-4668040.2572132926</v>
      </c>
      <c r="G336" s="16">
        <f t="shared" si="35"/>
        <v>91514685.442646682</v>
      </c>
      <c r="H336" s="14">
        <f t="shared" si="36"/>
        <v>154809762.98967293</v>
      </c>
      <c r="I336" s="15">
        <v>16114648.03775</v>
      </c>
      <c r="J336" s="17">
        <v>2857963.9935174002</v>
      </c>
      <c r="K336" s="16">
        <f t="shared" si="39"/>
        <v>13256684.044232599</v>
      </c>
      <c r="L336" s="17">
        <v>24115027.326659467</v>
      </c>
      <c r="M336" s="13">
        <f t="shared" si="40"/>
        <v>37371711.370892063</v>
      </c>
      <c r="N336" s="17">
        <v>27093257.230282858</v>
      </c>
      <c r="O336" s="18">
        <f t="shared" si="41"/>
        <v>64464968.601174921</v>
      </c>
      <c r="P336" s="17">
        <v>53795089.403329641</v>
      </c>
      <c r="Q336" s="16">
        <f t="shared" si="37"/>
        <v>118260058.00450456</v>
      </c>
      <c r="R336" s="17">
        <v>8655225.1267112717</v>
      </c>
      <c r="S336" s="17">
        <v>2401842.2150039477</v>
      </c>
      <c r="T336" s="17">
        <v>1426645.7850084156</v>
      </c>
      <c r="U336" s="20">
        <v>24065991.858444706</v>
      </c>
      <c r="V336" s="14">
        <f t="shared" si="38"/>
        <v>154809762.9896729</v>
      </c>
    </row>
    <row r="337" spans="1:22" ht="13.95" customHeight="1" x14ac:dyDescent="0.3">
      <c r="A337" s="5">
        <v>44774</v>
      </c>
      <c r="B337" s="15">
        <v>63514496.71951887</v>
      </c>
      <c r="C337" s="17">
        <v>-20424314.006203502</v>
      </c>
      <c r="D337" s="17">
        <v>-1861286.0600791299</v>
      </c>
      <c r="E337" s="17">
        <v>120284324.16974938</v>
      </c>
      <c r="F337" s="17">
        <v>-5151051.4828089504</v>
      </c>
      <c r="G337" s="16">
        <f t="shared" si="35"/>
        <v>92847672.620657802</v>
      </c>
      <c r="H337" s="14">
        <f t="shared" si="36"/>
        <v>156362169.34017667</v>
      </c>
      <c r="I337" s="15">
        <v>16029670.797250001</v>
      </c>
      <c r="J337" s="17">
        <v>2839424.1748854001</v>
      </c>
      <c r="K337" s="16">
        <f t="shared" si="39"/>
        <v>13190246.622364601</v>
      </c>
      <c r="L337" s="17">
        <v>24302695.836543068</v>
      </c>
      <c r="M337" s="13">
        <f t="shared" si="40"/>
        <v>37492942.458907671</v>
      </c>
      <c r="N337" s="17">
        <v>27212327.07828204</v>
      </c>
      <c r="O337" s="18">
        <f t="shared" si="41"/>
        <v>64705269.537189707</v>
      </c>
      <c r="P337" s="17">
        <v>54604644.227542154</v>
      </c>
      <c r="Q337" s="16">
        <f t="shared" si="37"/>
        <v>119309913.76473185</v>
      </c>
      <c r="R337" s="17">
        <v>8045311.5896894746</v>
      </c>
      <c r="S337" s="17">
        <v>2417438.6089338511</v>
      </c>
      <c r="T337" s="17">
        <v>2285650.1208316032</v>
      </c>
      <c r="U337" s="20">
        <v>24303855.255989902</v>
      </c>
      <c r="V337" s="14">
        <f t="shared" si="38"/>
        <v>156362169.3401767</v>
      </c>
    </row>
    <row r="338" spans="1:22" ht="13.95" customHeight="1" x14ac:dyDescent="0.3">
      <c r="A338" s="5">
        <v>44805</v>
      </c>
      <c r="B338" s="15">
        <v>63921567.163015515</v>
      </c>
      <c r="C338" s="17">
        <v>-21435317.939366773</v>
      </c>
      <c r="D338" s="17">
        <v>-1713665.64455249</v>
      </c>
      <c r="E338" s="17">
        <v>122982387.24343851</v>
      </c>
      <c r="F338" s="17">
        <v>-5260853.7644369025</v>
      </c>
      <c r="G338" s="16">
        <f t="shared" si="35"/>
        <v>94572549.895082355</v>
      </c>
      <c r="H338" s="14">
        <f t="shared" si="36"/>
        <v>158494117.05809787</v>
      </c>
      <c r="I338" s="15">
        <v>16144923.0274</v>
      </c>
      <c r="J338" s="17">
        <v>2716601.6700384002</v>
      </c>
      <c r="K338" s="16">
        <f t="shared" si="39"/>
        <v>13428321.3573616</v>
      </c>
      <c r="L338" s="17">
        <v>24159251.136226773</v>
      </c>
      <c r="M338" s="13">
        <f t="shared" si="40"/>
        <v>37587572.493588373</v>
      </c>
      <c r="N338" s="17">
        <v>27555882.313919097</v>
      </c>
      <c r="O338" s="18">
        <f t="shared" si="41"/>
        <v>65143454.80750747</v>
      </c>
      <c r="P338" s="17">
        <v>54767159.269084267</v>
      </c>
      <c r="Q338" s="16">
        <f t="shared" si="37"/>
        <v>119910614.07659173</v>
      </c>
      <c r="R338" s="17">
        <v>8102791.8987788986</v>
      </c>
      <c r="S338" s="17">
        <v>2488131.9123286414</v>
      </c>
      <c r="T338" s="17">
        <v>2534105.658329838</v>
      </c>
      <c r="U338" s="20">
        <v>25458473.512068786</v>
      </c>
      <c r="V338" s="14">
        <f t="shared" si="38"/>
        <v>158494117.0580979</v>
      </c>
    </row>
    <row r="339" spans="1:22" ht="13.95" customHeight="1" x14ac:dyDescent="0.3">
      <c r="A339" s="5">
        <v>44835</v>
      </c>
      <c r="B339" s="15">
        <v>65933041.580251262</v>
      </c>
      <c r="C339" s="17">
        <v>-22877252.60832873</v>
      </c>
      <c r="D339" s="17">
        <v>-1872216.8682678703</v>
      </c>
      <c r="E339" s="17">
        <v>124993010.40395114</v>
      </c>
      <c r="F339" s="17">
        <v>-4904735.3883568365</v>
      </c>
      <c r="G339" s="16">
        <f t="shared" si="35"/>
        <v>95338805.53899771</v>
      </c>
      <c r="H339" s="14">
        <f t="shared" si="36"/>
        <v>161271847.11924899</v>
      </c>
      <c r="I339" s="15">
        <v>16193948.087400001</v>
      </c>
      <c r="J339" s="17">
        <v>2781490.5754755</v>
      </c>
      <c r="K339" s="16">
        <f t="shared" si="39"/>
        <v>13412457.511924502</v>
      </c>
      <c r="L339" s="17">
        <v>23978362.45068869</v>
      </c>
      <c r="M339" s="13">
        <f t="shared" si="40"/>
        <v>37390819.962613195</v>
      </c>
      <c r="N339" s="17">
        <v>27839343.461621903</v>
      </c>
      <c r="O339" s="18">
        <f t="shared" si="41"/>
        <v>65230163.424235098</v>
      </c>
      <c r="P339" s="17">
        <v>55797735.193660647</v>
      </c>
      <c r="Q339" s="16">
        <f t="shared" si="37"/>
        <v>121027898.61789575</v>
      </c>
      <c r="R339" s="17">
        <v>8862588.1733154431</v>
      </c>
      <c r="S339" s="17">
        <v>2556010.636649495</v>
      </c>
      <c r="T339" s="17">
        <v>2043844.7491072398</v>
      </c>
      <c r="U339" s="20">
        <v>26781504.942280982</v>
      </c>
      <c r="V339" s="14">
        <f t="shared" si="38"/>
        <v>161271847.1192489</v>
      </c>
    </row>
    <row r="340" spans="1:22" ht="13.95" customHeight="1" x14ac:dyDescent="0.3">
      <c r="A340" s="5">
        <v>44866</v>
      </c>
      <c r="B340" s="15">
        <v>64709905.065126389</v>
      </c>
      <c r="C340" s="17">
        <v>-21222122.364149172</v>
      </c>
      <c r="D340" s="17">
        <v>-2136948.7317297999</v>
      </c>
      <c r="E340" s="17">
        <v>125966446.58606742</v>
      </c>
      <c r="F340" s="17">
        <v>-5199295.061817687</v>
      </c>
      <c r="G340" s="16">
        <f t="shared" si="35"/>
        <v>97408080.428370759</v>
      </c>
      <c r="H340" s="14">
        <f t="shared" si="36"/>
        <v>162117985.49349713</v>
      </c>
      <c r="I340" s="15">
        <v>16398738.951099999</v>
      </c>
      <c r="J340" s="17">
        <v>2958597.4115674002</v>
      </c>
      <c r="K340" s="16">
        <f t="shared" si="39"/>
        <v>13440141.539532598</v>
      </c>
      <c r="L340" s="17">
        <v>24363512.254742876</v>
      </c>
      <c r="M340" s="13">
        <f t="shared" si="40"/>
        <v>37803653.794275478</v>
      </c>
      <c r="N340" s="17">
        <v>28381429.313164592</v>
      </c>
      <c r="O340" s="18">
        <f t="shared" si="41"/>
        <v>66185083.107440069</v>
      </c>
      <c r="P340" s="17">
        <v>55525759.259037085</v>
      </c>
      <c r="Q340" s="16">
        <f t="shared" si="37"/>
        <v>121710842.36647716</v>
      </c>
      <c r="R340" s="17">
        <v>9038023.0997368731</v>
      </c>
      <c r="S340" s="17">
        <v>2542670.5036544595</v>
      </c>
      <c r="T340" s="17">
        <v>2088903.2416128479</v>
      </c>
      <c r="U340" s="20">
        <v>26737546.282015849</v>
      </c>
      <c r="V340" s="14">
        <f t="shared" si="38"/>
        <v>162117985.49349719</v>
      </c>
    </row>
    <row r="341" spans="1:22" ht="13.95" customHeight="1" x14ac:dyDescent="0.3">
      <c r="A341" s="5">
        <v>44896</v>
      </c>
      <c r="B341" s="15">
        <v>66595888.956524797</v>
      </c>
      <c r="C341" s="17">
        <v>-18141388.612300765</v>
      </c>
      <c r="D341" s="17">
        <v>-2799409.7122254497</v>
      </c>
      <c r="E341" s="17">
        <v>127146582.43544644</v>
      </c>
      <c r="F341" s="17">
        <v>-5106622.8120155064</v>
      </c>
      <c r="G341" s="16">
        <f t="shared" si="35"/>
        <v>101099161.29890472</v>
      </c>
      <c r="H341" s="14">
        <f t="shared" si="36"/>
        <v>167695050.25542951</v>
      </c>
      <c r="I341" s="15">
        <v>18526164.468249999</v>
      </c>
      <c r="J341" s="17">
        <v>3042503.4986274</v>
      </c>
      <c r="K341" s="16">
        <f t="shared" si="39"/>
        <v>15483660.969622599</v>
      </c>
      <c r="L341" s="17">
        <v>25930659.106638879</v>
      </c>
      <c r="M341" s="13">
        <f t="shared" si="40"/>
        <v>41414320.076261476</v>
      </c>
      <c r="N341" s="17">
        <v>29104175.38809571</v>
      </c>
      <c r="O341" s="18">
        <f t="shared" si="41"/>
        <v>70518495.464357182</v>
      </c>
      <c r="P341" s="17">
        <v>54833984.675124951</v>
      </c>
      <c r="Q341" s="16">
        <f t="shared" si="37"/>
        <v>125352480.13948214</v>
      </c>
      <c r="R341" s="17">
        <v>8920237.9471289981</v>
      </c>
      <c r="S341" s="17">
        <v>2562177.0730697727</v>
      </c>
      <c r="T341" s="17">
        <v>2870249.678074575</v>
      </c>
      <c r="U341" s="20">
        <v>27989905.41767408</v>
      </c>
      <c r="V341" s="14">
        <f t="shared" si="38"/>
        <v>167695050.25542957</v>
      </c>
    </row>
    <row r="342" spans="1:22" ht="13.95" customHeight="1" x14ac:dyDescent="0.3">
      <c r="A342" s="5">
        <v>44927</v>
      </c>
      <c r="B342" s="15">
        <v>64608263.622413278</v>
      </c>
      <c r="C342" s="17">
        <v>-18153460.667186707</v>
      </c>
      <c r="D342" s="17">
        <v>-3623370.63219277</v>
      </c>
      <c r="E342" s="17">
        <v>127204022.10932764</v>
      </c>
      <c r="F342" s="17">
        <v>-4760251.2874125391</v>
      </c>
      <c r="G342" s="16">
        <f t="shared" si="35"/>
        <v>100666939.52253564</v>
      </c>
      <c r="H342" s="14">
        <f t="shared" si="36"/>
        <v>165275203.1449489</v>
      </c>
      <c r="I342" s="15">
        <v>17292979.324050002</v>
      </c>
      <c r="J342" s="17">
        <v>3198471.6136213997</v>
      </c>
      <c r="K342" s="16">
        <f t="shared" si="39"/>
        <v>14094507.710428603</v>
      </c>
      <c r="L342" s="17">
        <v>25328149.897493348</v>
      </c>
      <c r="M342" s="13">
        <f t="shared" si="40"/>
        <v>39422657.607921951</v>
      </c>
      <c r="N342" s="17">
        <v>28687873.83852547</v>
      </c>
      <c r="O342" s="18">
        <f t="shared" si="41"/>
        <v>68110531.446447417</v>
      </c>
      <c r="P342" s="17">
        <v>53849956.137942739</v>
      </c>
      <c r="Q342" s="16">
        <f t="shared" si="37"/>
        <v>121960487.58439016</v>
      </c>
      <c r="R342" s="17">
        <v>9902025.8167539984</v>
      </c>
      <c r="S342" s="17">
        <v>2553569.2813764135</v>
      </c>
      <c r="T342" s="17">
        <v>2492442.7870227154</v>
      </c>
      <c r="U342" s="20">
        <v>28366677.675405633</v>
      </c>
      <c r="V342" s="14">
        <f t="shared" si="38"/>
        <v>165275203.1449489</v>
      </c>
    </row>
    <row r="343" spans="1:22" ht="13.95" customHeight="1" x14ac:dyDescent="0.3">
      <c r="A343" s="5">
        <v>44958</v>
      </c>
      <c r="B343" s="15">
        <v>65040295.728500642</v>
      </c>
      <c r="C343" s="17">
        <v>-17359165.625681341</v>
      </c>
      <c r="D343" s="17">
        <v>-3743474.7956587486</v>
      </c>
      <c r="E343" s="17">
        <v>127596345.82184529</v>
      </c>
      <c r="F343" s="17">
        <v>-5040805.9836402442</v>
      </c>
      <c r="G343" s="16">
        <f t="shared" si="35"/>
        <v>101452899.41686496</v>
      </c>
      <c r="H343" s="14">
        <f t="shared" si="36"/>
        <v>166493195.1453656</v>
      </c>
      <c r="I343" s="15">
        <v>17019512.552049998</v>
      </c>
      <c r="J343" s="17">
        <v>3120746.5083234003</v>
      </c>
      <c r="K343" s="16">
        <f t="shared" si="39"/>
        <v>13898766.043726597</v>
      </c>
      <c r="L343" s="17">
        <v>25231723.716538992</v>
      </c>
      <c r="M343" s="13">
        <f t="shared" si="40"/>
        <v>39130489.760265589</v>
      </c>
      <c r="N343" s="17">
        <v>28985058.746527672</v>
      </c>
      <c r="O343" s="18">
        <f t="shared" si="41"/>
        <v>68115548.506793261</v>
      </c>
      <c r="P343" s="17">
        <v>55154663.190717749</v>
      </c>
      <c r="Q343" s="16">
        <f t="shared" si="37"/>
        <v>123270211.69751102</v>
      </c>
      <c r="R343" s="17">
        <v>9616064.1387889981</v>
      </c>
      <c r="S343" s="17">
        <v>2531131.3256756151</v>
      </c>
      <c r="T343" s="17">
        <v>3339263.6921148896</v>
      </c>
      <c r="U343" s="20">
        <v>27736524.291275024</v>
      </c>
      <c r="V343" s="14">
        <f t="shared" si="38"/>
        <v>166493195.14536554</v>
      </c>
    </row>
    <row r="344" spans="1:22" ht="13.95" customHeight="1" x14ac:dyDescent="0.3">
      <c r="A344" s="5">
        <v>44986</v>
      </c>
      <c r="B344" s="15">
        <v>68169820.758980304</v>
      </c>
      <c r="C344" s="17">
        <v>-16432327.070757275</v>
      </c>
      <c r="D344" s="17">
        <v>-3454628.1233580699</v>
      </c>
      <c r="E344" s="17">
        <v>126977787.27902256</v>
      </c>
      <c r="F344" s="17">
        <v>-5003097.762459944</v>
      </c>
      <c r="G344" s="16">
        <f t="shared" si="35"/>
        <v>102087734.32244727</v>
      </c>
      <c r="H344" s="14">
        <f t="shared" si="36"/>
        <v>170257555.08142757</v>
      </c>
      <c r="I344" s="15">
        <v>17218287.032499999</v>
      </c>
      <c r="J344" s="17">
        <v>2955731.3536614003</v>
      </c>
      <c r="K344" s="16">
        <f t="shared" si="39"/>
        <v>14262555.678838599</v>
      </c>
      <c r="L344" s="17">
        <v>24751035.745143011</v>
      </c>
      <c r="M344" s="13">
        <f t="shared" si="40"/>
        <v>39013591.423981607</v>
      </c>
      <c r="N344" s="17">
        <v>29457613.152770609</v>
      </c>
      <c r="O344" s="18">
        <f t="shared" si="41"/>
        <v>68471204.576752216</v>
      </c>
      <c r="P344" s="17">
        <v>58033135.656655818</v>
      </c>
      <c r="Q344" s="16">
        <f t="shared" si="37"/>
        <v>126504340.23340803</v>
      </c>
      <c r="R344" s="17">
        <v>10249062.522351</v>
      </c>
      <c r="S344" s="17">
        <v>2524625.4365892587</v>
      </c>
      <c r="T344" s="17">
        <v>2409994.3302926356</v>
      </c>
      <c r="U344" s="20">
        <v>28569532.558786631</v>
      </c>
      <c r="V344" s="14">
        <f t="shared" si="38"/>
        <v>170257555.08142757</v>
      </c>
    </row>
    <row r="345" spans="1:22" ht="13.95" customHeight="1" x14ac:dyDescent="0.3">
      <c r="A345" s="5">
        <v>45017</v>
      </c>
      <c r="B345" s="15">
        <v>70318888.395685703</v>
      </c>
      <c r="C345" s="17">
        <v>-16584548.034267817</v>
      </c>
      <c r="D345" s="17">
        <v>-3117620.3109821705</v>
      </c>
      <c r="E345" s="17">
        <v>127138513.27972953</v>
      </c>
      <c r="F345" s="17">
        <v>-4339478.8115890035</v>
      </c>
      <c r="G345" s="16">
        <f t="shared" si="35"/>
        <v>103096866.12289053</v>
      </c>
      <c r="H345" s="14">
        <f t="shared" si="36"/>
        <v>173415754.51857623</v>
      </c>
      <c r="I345" s="15">
        <v>17639293.257800002</v>
      </c>
      <c r="J345" s="17">
        <v>2851379.6969904001</v>
      </c>
      <c r="K345" s="16">
        <f t="shared" si="39"/>
        <v>14787913.560809601</v>
      </c>
      <c r="L345" s="17">
        <v>25062727.455208167</v>
      </c>
      <c r="M345" s="13">
        <f t="shared" si="40"/>
        <v>39850641.016017765</v>
      </c>
      <c r="N345" s="17">
        <v>30006632.251954257</v>
      </c>
      <c r="O345" s="18">
        <f t="shared" si="41"/>
        <v>69857273.267972022</v>
      </c>
      <c r="P345" s="17">
        <v>58677682.938855849</v>
      </c>
      <c r="Q345" s="16">
        <f t="shared" si="37"/>
        <v>128534956.20682788</v>
      </c>
      <c r="R345" s="17">
        <v>9779952.7133909985</v>
      </c>
      <c r="S345" s="17">
        <v>2542044.9109007805</v>
      </c>
      <c r="T345" s="17">
        <v>3493200.6371174939</v>
      </c>
      <c r="U345" s="20">
        <v>29065600.050339032</v>
      </c>
      <c r="V345" s="14">
        <f t="shared" si="38"/>
        <v>173415754.5185762</v>
      </c>
    </row>
    <row r="346" spans="1:22" ht="13.95" customHeight="1" x14ac:dyDescent="0.3">
      <c r="A346" s="5">
        <v>45047</v>
      </c>
      <c r="B346" s="15">
        <v>70240194.393238306</v>
      </c>
      <c r="C346" s="17">
        <v>-16247746.715948874</v>
      </c>
      <c r="D346" s="17">
        <v>-3664901.0179821104</v>
      </c>
      <c r="E346" s="17">
        <v>127829562.88573048</v>
      </c>
      <c r="F346" s="17">
        <v>-4394237.5197050478</v>
      </c>
      <c r="G346" s="16">
        <f t="shared" si="35"/>
        <v>103522677.63209446</v>
      </c>
      <c r="H346" s="14">
        <f t="shared" si="36"/>
        <v>173762872.02533275</v>
      </c>
      <c r="I346" s="15">
        <v>17589928.582800001</v>
      </c>
      <c r="J346" s="17">
        <v>3287208.5237894002</v>
      </c>
      <c r="K346" s="16">
        <f t="shared" si="39"/>
        <v>14302720.059010601</v>
      </c>
      <c r="L346" s="17">
        <v>24638821.551184226</v>
      </c>
      <c r="M346" s="13">
        <f t="shared" si="40"/>
        <v>38941541.610194825</v>
      </c>
      <c r="N346" s="17">
        <v>30522905.439338766</v>
      </c>
      <c r="O346" s="18">
        <f t="shared" si="41"/>
        <v>69464447.049533591</v>
      </c>
      <c r="P346" s="17">
        <v>59105780.712737367</v>
      </c>
      <c r="Q346" s="16">
        <f t="shared" si="37"/>
        <v>128570227.76227096</v>
      </c>
      <c r="R346" s="17">
        <v>10252495.291441999</v>
      </c>
      <c r="S346" s="17">
        <v>2556408.2753631836</v>
      </c>
      <c r="T346" s="17">
        <v>3434780.9512752527</v>
      </c>
      <c r="U346" s="20">
        <v>28948959.744981334</v>
      </c>
      <c r="V346" s="14">
        <f t="shared" si="38"/>
        <v>173762872.02533275</v>
      </c>
    </row>
    <row r="347" spans="1:22" ht="13.95" customHeight="1" x14ac:dyDescent="0.3">
      <c r="A347" s="5">
        <v>45078</v>
      </c>
      <c r="B347" s="15">
        <v>69943997.290326357</v>
      </c>
      <c r="C347" s="17">
        <v>-16814476.680433985</v>
      </c>
      <c r="D347" s="17">
        <v>-3118955.9584641801</v>
      </c>
      <c r="E347" s="17">
        <v>129229355.64877065</v>
      </c>
      <c r="F347" s="17">
        <v>-4807730.3495216919</v>
      </c>
      <c r="G347" s="16">
        <f t="shared" si="35"/>
        <v>104488192.66035078</v>
      </c>
      <c r="H347" s="14">
        <f t="shared" si="36"/>
        <v>174432189.95067716</v>
      </c>
      <c r="I347" s="15">
        <v>17581576.841699999</v>
      </c>
      <c r="J347" s="17">
        <v>3057660.6967993998</v>
      </c>
      <c r="K347" s="16">
        <f t="shared" si="39"/>
        <v>14523916.144900599</v>
      </c>
      <c r="L347" s="17">
        <v>24604705.438005388</v>
      </c>
      <c r="M347" s="13">
        <f t="shared" si="40"/>
        <v>39128621.582905985</v>
      </c>
      <c r="N347" s="17">
        <v>31443690.24892699</v>
      </c>
      <c r="O347" s="18">
        <f t="shared" si="41"/>
        <v>70572311.831832975</v>
      </c>
      <c r="P347" s="17">
        <v>59790527.175615445</v>
      </c>
      <c r="Q347" s="16">
        <f t="shared" si="37"/>
        <v>130362839.00744842</v>
      </c>
      <c r="R347" s="17">
        <v>10507525.803234003</v>
      </c>
      <c r="S347" s="17">
        <v>2528459.8987678592</v>
      </c>
      <c r="T347" s="17">
        <v>1923788.9270345727</v>
      </c>
      <c r="U347" s="20">
        <v>29109576.31419231</v>
      </c>
      <c r="V347" s="14">
        <f t="shared" si="38"/>
        <v>174432189.95067716</v>
      </c>
    </row>
    <row r="348" spans="1:22" ht="13.95" customHeight="1" x14ac:dyDescent="0.3">
      <c r="A348" s="5">
        <v>45108</v>
      </c>
      <c r="B348" s="15">
        <v>72593792.364311591</v>
      </c>
      <c r="C348" s="17">
        <v>-20097239.369166501</v>
      </c>
      <c r="D348" s="17">
        <v>-3517912.2717316095</v>
      </c>
      <c r="E348" s="17">
        <v>130663482.53461733</v>
      </c>
      <c r="F348" s="17">
        <v>-4365225.2752848957</v>
      </c>
      <c r="G348" s="16">
        <f t="shared" si="35"/>
        <v>102683105.61843432</v>
      </c>
      <c r="H348" s="14">
        <f t="shared" si="36"/>
        <v>175276897.98274592</v>
      </c>
      <c r="I348" s="15">
        <v>17596969.478799999</v>
      </c>
      <c r="J348" s="17">
        <v>3077130.0226713996</v>
      </c>
      <c r="K348" s="16">
        <f t="shared" si="39"/>
        <v>14519839.456128599</v>
      </c>
      <c r="L348" s="17">
        <v>24668283.674323957</v>
      </c>
      <c r="M348" s="13">
        <f t="shared" si="40"/>
        <v>39188123.130452558</v>
      </c>
      <c r="N348" s="17">
        <v>31648723.351970531</v>
      </c>
      <c r="O348" s="18">
        <f t="shared" si="41"/>
        <v>70836846.482423097</v>
      </c>
      <c r="P348" s="17">
        <v>59500286.093024366</v>
      </c>
      <c r="Q348" s="16">
        <f t="shared" si="37"/>
        <v>130337132.57544747</v>
      </c>
      <c r="R348" s="17">
        <v>10020747.801037</v>
      </c>
      <c r="S348" s="17">
        <v>2541237.0135213044</v>
      </c>
      <c r="T348" s="17">
        <v>2988292.2981984541</v>
      </c>
      <c r="U348" s="20">
        <v>29389488.294541582</v>
      </c>
      <c r="V348" s="14">
        <f t="shared" si="38"/>
        <v>175276897.98274583</v>
      </c>
    </row>
    <row r="349" spans="1:22" ht="13.95" customHeight="1" x14ac:dyDescent="0.3">
      <c r="A349" s="5">
        <v>45139</v>
      </c>
      <c r="B349" s="15">
        <v>71443218.188521579</v>
      </c>
      <c r="C349" s="17">
        <v>-18827955.905368745</v>
      </c>
      <c r="D349" s="17">
        <v>-3934297.6404692293</v>
      </c>
      <c r="E349" s="17">
        <v>132369965.385263</v>
      </c>
      <c r="F349" s="17">
        <v>-4009849.3243477228</v>
      </c>
      <c r="G349" s="16">
        <f t="shared" si="35"/>
        <v>105597862.51507731</v>
      </c>
      <c r="H349" s="14">
        <f t="shared" si="36"/>
        <v>177041080.70359889</v>
      </c>
      <c r="I349" s="15">
        <v>17506941.10915</v>
      </c>
      <c r="J349" s="17">
        <v>3071304.2926929998</v>
      </c>
      <c r="K349" s="16">
        <f t="shared" si="39"/>
        <v>14435636.816457</v>
      </c>
      <c r="L349" s="17">
        <v>25148843.52194605</v>
      </c>
      <c r="M349" s="13">
        <f t="shared" si="40"/>
        <v>39584480.338403046</v>
      </c>
      <c r="N349" s="17">
        <v>32337723.437812172</v>
      </c>
      <c r="O349" s="18">
        <f t="shared" si="41"/>
        <v>71922203.776215225</v>
      </c>
      <c r="P349" s="17">
        <v>60268918.375529252</v>
      </c>
      <c r="Q349" s="16">
        <f t="shared" si="37"/>
        <v>132191122.15174448</v>
      </c>
      <c r="R349" s="17">
        <v>9548707.8385659996</v>
      </c>
      <c r="S349" s="17">
        <v>2543767.7122806665</v>
      </c>
      <c r="T349" s="17">
        <v>2768373.7460119091</v>
      </c>
      <c r="U349" s="20">
        <v>29989109.254995789</v>
      </c>
      <c r="V349" s="14">
        <f t="shared" si="38"/>
        <v>177041080.70359886</v>
      </c>
    </row>
    <row r="350" spans="1:22" x14ac:dyDescent="0.3">
      <c r="A350" s="5">
        <v>45170</v>
      </c>
      <c r="B350" s="15">
        <v>69974629.433843538</v>
      </c>
      <c r="C350" s="17">
        <v>-19519216.677816965</v>
      </c>
      <c r="D350" s="17">
        <v>-4008484.5578276585</v>
      </c>
      <c r="E350" s="17">
        <v>135082913.98757833</v>
      </c>
      <c r="F350" s="17">
        <v>-4074277.879144208</v>
      </c>
      <c r="G350" s="16">
        <f t="shared" si="35"/>
        <v>107480934.8727895</v>
      </c>
      <c r="H350" s="14">
        <f t="shared" si="36"/>
        <v>177455564.30663306</v>
      </c>
      <c r="I350" s="15">
        <v>17427918.884</v>
      </c>
      <c r="J350" s="17">
        <v>3071440.4477440002</v>
      </c>
      <c r="K350" s="16">
        <f t="shared" si="39"/>
        <v>14356478.436255999</v>
      </c>
      <c r="L350" s="17">
        <v>25024738.2326831</v>
      </c>
      <c r="M350" s="13">
        <f t="shared" si="40"/>
        <v>39381216.668939099</v>
      </c>
      <c r="N350" s="17">
        <v>32680263.322136592</v>
      </c>
      <c r="O350" s="18">
        <f t="shared" si="41"/>
        <v>72061479.991075695</v>
      </c>
      <c r="P350" s="17">
        <v>60815320.626922771</v>
      </c>
      <c r="Q350" s="16">
        <f t="shared" si="37"/>
        <v>132876800.61799847</v>
      </c>
      <c r="R350" s="17">
        <v>9560343.5944299959</v>
      </c>
      <c r="S350" s="17">
        <v>2553124.0826705741</v>
      </c>
      <c r="T350" s="17">
        <v>2158572.2987080049</v>
      </c>
      <c r="U350" s="20">
        <v>30306723.712825928</v>
      </c>
      <c r="V350" s="14">
        <f t="shared" si="38"/>
        <v>177455564.30663294</v>
      </c>
    </row>
    <row r="351" spans="1:22" x14ac:dyDescent="0.3">
      <c r="A351" s="5">
        <v>45200</v>
      </c>
      <c r="B351" s="15">
        <v>71314520.579906344</v>
      </c>
      <c r="C351" s="17">
        <v>-19601192.471155029</v>
      </c>
      <c r="D351" s="17">
        <v>-3817632.5244092494</v>
      </c>
      <c r="E351" s="17">
        <v>137230274.95669237</v>
      </c>
      <c r="F351" s="17">
        <v>-3993405.3063020003</v>
      </c>
      <c r="G351" s="16">
        <f t="shared" si="35"/>
        <v>109818044.65482609</v>
      </c>
      <c r="H351" s="14">
        <f t="shared" si="36"/>
        <v>181132565.23473245</v>
      </c>
      <c r="I351" s="15">
        <v>17409753.034600001</v>
      </c>
      <c r="J351" s="17">
        <v>3167720.4291289998</v>
      </c>
      <c r="K351" s="16">
        <f t="shared" si="39"/>
        <v>14242032.605471</v>
      </c>
      <c r="L351" s="17">
        <v>24882212.985065397</v>
      </c>
      <c r="M351" s="13">
        <f t="shared" si="40"/>
        <v>39124245.590536401</v>
      </c>
      <c r="N351" s="17">
        <v>32700449.429934368</v>
      </c>
      <c r="O351" s="18">
        <f t="shared" si="41"/>
        <v>71824695.020470768</v>
      </c>
      <c r="P351" s="17">
        <v>61648046.146108545</v>
      </c>
      <c r="Q351" s="16">
        <f t="shared" si="37"/>
        <v>133472741.16657931</v>
      </c>
      <c r="R351" s="17">
        <v>10241558.118218999</v>
      </c>
      <c r="S351" s="17">
        <v>2618783.5981293875</v>
      </c>
      <c r="T351" s="17">
        <v>2355141.1807209486</v>
      </c>
      <c r="U351" s="20">
        <v>32444341.171083786</v>
      </c>
      <c r="V351" s="14">
        <f t="shared" si="38"/>
        <v>181132565.23473242</v>
      </c>
    </row>
    <row r="352" spans="1:22" ht="14.25" customHeight="1" x14ac:dyDescent="0.3">
      <c r="A352" s="5">
        <v>45231</v>
      </c>
      <c r="B352" s="15">
        <v>70146096.297384858</v>
      </c>
      <c r="C352" s="17">
        <v>-19303441.948095303</v>
      </c>
      <c r="D352" s="17">
        <v>-3355523.0944444779</v>
      </c>
      <c r="E352" s="17">
        <v>138537007.48329216</v>
      </c>
      <c r="F352" s="17">
        <v>-4054056.485067558</v>
      </c>
      <c r="G352" s="16">
        <f t="shared" si="35"/>
        <v>111823985.95568483</v>
      </c>
      <c r="H352" s="14">
        <f t="shared" si="36"/>
        <v>181970082.2530697</v>
      </c>
      <c r="I352" s="15">
        <v>17661507.544599999</v>
      </c>
      <c r="J352" s="17">
        <v>3268281.5718279998</v>
      </c>
      <c r="K352" s="16">
        <f t="shared" si="39"/>
        <v>14393225.972771998</v>
      </c>
      <c r="L352" s="17">
        <v>25110391.625847057</v>
      </c>
      <c r="M352" s="13">
        <f t="shared" si="40"/>
        <v>39503617.598619059</v>
      </c>
      <c r="N352" s="17">
        <v>33072912.556277152</v>
      </c>
      <c r="O352" s="18">
        <f t="shared" si="41"/>
        <v>72576530.154896215</v>
      </c>
      <c r="P352" s="17">
        <v>61744777.795706153</v>
      </c>
      <c r="Q352" s="16">
        <f t="shared" si="37"/>
        <v>134321307.95060235</v>
      </c>
      <c r="R352" s="17">
        <v>10387451.54221</v>
      </c>
      <c r="S352" s="17">
        <v>2608213.1518336567</v>
      </c>
      <c r="T352" s="17">
        <v>1944473.3601164902</v>
      </c>
      <c r="U352" s="20">
        <v>32708636.248307079</v>
      </c>
      <c r="V352" s="14">
        <f t="shared" si="38"/>
        <v>181970082.25306958</v>
      </c>
    </row>
    <row r="353" spans="1:22" ht="14.25" customHeight="1" x14ac:dyDescent="0.3">
      <c r="A353" s="5">
        <v>45261</v>
      </c>
      <c r="B353" s="15">
        <v>67028690.022067249</v>
      </c>
      <c r="C353" s="17">
        <v>-16346273.942846771</v>
      </c>
      <c r="D353" s="17">
        <v>-2227134.9487437904</v>
      </c>
      <c r="E353" s="17">
        <v>140052332.11719149</v>
      </c>
      <c r="F353" s="17">
        <v>-4500955.933976152</v>
      </c>
      <c r="G353" s="16">
        <f t="shared" si="35"/>
        <v>116977967.29162477</v>
      </c>
      <c r="H353" s="14">
        <f t="shared" si="36"/>
        <v>184006657.31369203</v>
      </c>
      <c r="I353" s="15">
        <v>19548976.016399998</v>
      </c>
      <c r="J353" s="17">
        <v>3358625.1619389998</v>
      </c>
      <c r="K353" s="16">
        <f t="shared" si="39"/>
        <v>16190350.854460999</v>
      </c>
      <c r="L353" s="17">
        <v>26522561.528616961</v>
      </c>
      <c r="M353" s="13">
        <f t="shared" si="40"/>
        <v>42712912.383077964</v>
      </c>
      <c r="N353" s="17">
        <v>34482455.396863267</v>
      </c>
      <c r="O353" s="18">
        <f t="shared" si="41"/>
        <v>77195367.779941231</v>
      </c>
      <c r="P353" s="17">
        <v>60771773.775691301</v>
      </c>
      <c r="Q353" s="16">
        <f t="shared" si="37"/>
        <v>137967141.55563253</v>
      </c>
      <c r="R353" s="17">
        <v>10384670.028150998</v>
      </c>
      <c r="S353" s="17">
        <v>2532015.0335189244</v>
      </c>
      <c r="T353" s="17">
        <v>700210.50222419016</v>
      </c>
      <c r="U353" s="20">
        <v>32422620.194165394</v>
      </c>
      <c r="V353" s="14">
        <f t="shared" si="38"/>
        <v>184006657.31369203</v>
      </c>
    </row>
    <row r="354" spans="1:22" ht="14.25" customHeight="1" x14ac:dyDescent="0.3">
      <c r="A354" s="5">
        <v>45292</v>
      </c>
      <c r="B354" s="15">
        <v>66053807.288807645</v>
      </c>
      <c r="C354" s="17">
        <v>-16280768.13171808</v>
      </c>
      <c r="D354" s="17">
        <v>-2597233.03145005</v>
      </c>
      <c r="E354" s="17">
        <v>139349065.3185837</v>
      </c>
      <c r="F354" s="17">
        <v>-3888519.757534761</v>
      </c>
      <c r="G354" s="16">
        <f t="shared" si="35"/>
        <v>116582544.39788081</v>
      </c>
      <c r="H354" s="14">
        <f t="shared" si="36"/>
        <v>182636351.68668845</v>
      </c>
      <c r="I354" s="15">
        <v>18277204.64175</v>
      </c>
      <c r="J354" s="17">
        <v>3469728.031918</v>
      </c>
      <c r="K354" s="16">
        <f t="shared" si="39"/>
        <v>14807476.609832</v>
      </c>
      <c r="L354" s="17">
        <v>26405310.544389859</v>
      </c>
      <c r="M354" s="13">
        <f t="shared" si="40"/>
        <v>41212787.154221863</v>
      </c>
      <c r="N354" s="17">
        <v>33937855.259742551</v>
      </c>
      <c r="O354" s="18">
        <f t="shared" si="41"/>
        <v>75150642.413964421</v>
      </c>
      <c r="P354" s="17">
        <v>60427466.406498641</v>
      </c>
      <c r="Q354" s="16">
        <f t="shared" si="37"/>
        <v>135578108.82046306</v>
      </c>
      <c r="R354" s="17">
        <v>10301975.593603998</v>
      </c>
      <c r="S354" s="17">
        <v>2538170.416004769</v>
      </c>
      <c r="T354" s="17">
        <v>1407471.8856052822</v>
      </c>
      <c r="U354" s="20">
        <v>32810624.971011143</v>
      </c>
      <c r="V354" s="14">
        <f t="shared" si="38"/>
        <v>182636351.68668824</v>
      </c>
    </row>
    <row r="355" spans="1:22" ht="15" customHeight="1" x14ac:dyDescent="0.3">
      <c r="A355" s="5">
        <v>45323</v>
      </c>
      <c r="B355" s="15">
        <v>73388647.558155566</v>
      </c>
      <c r="C355" s="17">
        <v>-20985847.452861637</v>
      </c>
      <c r="D355" s="17">
        <v>-3180879.7112566005</v>
      </c>
      <c r="E355" s="17">
        <v>141015068.04005596</v>
      </c>
      <c r="F355" s="17">
        <v>-3963170.0550857079</v>
      </c>
      <c r="G355" s="16">
        <f t="shared" si="35"/>
        <v>112885170.82085203</v>
      </c>
      <c r="H355" s="14">
        <f t="shared" si="36"/>
        <v>186273818.37900758</v>
      </c>
      <c r="I355" s="15">
        <v>17928376.811250001</v>
      </c>
      <c r="J355" s="17">
        <v>3191324.8143840004</v>
      </c>
      <c r="K355" s="16">
        <f t="shared" si="39"/>
        <v>14737051.996866001</v>
      </c>
      <c r="L355" s="17">
        <v>26971636.717002962</v>
      </c>
      <c r="M355" s="13">
        <f t="shared" si="40"/>
        <v>41708688.713868961</v>
      </c>
      <c r="N355" s="17">
        <v>34626899.972200617</v>
      </c>
      <c r="O355" s="18">
        <f t="shared" si="41"/>
        <v>76335588.686069578</v>
      </c>
      <c r="P355" s="17">
        <v>60876650.322489187</v>
      </c>
      <c r="Q355" s="16">
        <f t="shared" si="37"/>
        <v>137212239.00855875</v>
      </c>
      <c r="R355" s="17">
        <v>9883259.5489479974</v>
      </c>
      <c r="S355" s="17">
        <v>2551499.5810763212</v>
      </c>
      <c r="T355" s="17">
        <v>3185835.2301465627</v>
      </c>
      <c r="U355" s="20">
        <v>33440985.010277927</v>
      </c>
      <c r="V355" s="14">
        <f t="shared" si="38"/>
        <v>186273818.37900755</v>
      </c>
    </row>
    <row r="356" spans="1:22" ht="15" customHeight="1" x14ac:dyDescent="0.3">
      <c r="A356" s="5">
        <v>45352</v>
      </c>
      <c r="B356" s="15">
        <v>73184780.565023139</v>
      </c>
      <c r="C356" s="17">
        <v>-18724239.758855246</v>
      </c>
      <c r="D356" s="17">
        <v>-2824318.9462451702</v>
      </c>
      <c r="E356" s="17">
        <v>143312168.8804208</v>
      </c>
      <c r="F356" s="17">
        <v>-4025769.3196081561</v>
      </c>
      <c r="G356" s="16">
        <f t="shared" si="35"/>
        <v>117737840.85571223</v>
      </c>
      <c r="H356" s="14">
        <f t="shared" si="36"/>
        <v>190922621.42073536</v>
      </c>
      <c r="I356" s="15">
        <v>18149381.46125</v>
      </c>
      <c r="J356" s="17">
        <v>3186747.9914210001</v>
      </c>
      <c r="K356" s="16">
        <f t="shared" si="39"/>
        <v>14962633.469829001</v>
      </c>
      <c r="L356" s="17">
        <v>27511630.434363265</v>
      </c>
      <c r="M356" s="13">
        <f t="shared" si="40"/>
        <v>42474263.904192269</v>
      </c>
      <c r="N356" s="17">
        <v>35000611.493295334</v>
      </c>
      <c r="O356" s="18">
        <f t="shared" si="41"/>
        <v>77474875.397487611</v>
      </c>
      <c r="P356" s="17">
        <v>62460218.192553416</v>
      </c>
      <c r="Q356" s="16">
        <f t="shared" si="37"/>
        <v>139935093.59004104</v>
      </c>
      <c r="R356" s="17">
        <v>10326424.196178004</v>
      </c>
      <c r="S356" s="17">
        <v>2589266.6738167354</v>
      </c>
      <c r="T356" s="17">
        <v>3239931.047328705</v>
      </c>
      <c r="U356" s="20">
        <v>34831905.91337093</v>
      </c>
      <c r="V356" s="14">
        <f t="shared" si="38"/>
        <v>190922621.42073545</v>
      </c>
    </row>
    <row r="357" spans="1:22" ht="15" customHeight="1" x14ac:dyDescent="0.3">
      <c r="A357" s="5">
        <v>45383</v>
      </c>
      <c r="B357" s="15">
        <v>72470358.676603824</v>
      </c>
      <c r="C357" s="17">
        <v>-19764915.42445372</v>
      </c>
      <c r="D357" s="17">
        <v>-2895195.0542895505</v>
      </c>
      <c r="E357" s="17">
        <v>146837545.71583673</v>
      </c>
      <c r="F357" s="17">
        <v>-3502198.6130917137</v>
      </c>
      <c r="G357" s="16">
        <f t="shared" si="35"/>
        <v>120675236.62400176</v>
      </c>
      <c r="H357" s="14">
        <f t="shared" si="36"/>
        <v>193145595.3006056</v>
      </c>
      <c r="I357" s="15">
        <v>17723052.425250001</v>
      </c>
      <c r="J357" s="17">
        <v>3137987.0912860003</v>
      </c>
      <c r="K357" s="16">
        <f t="shared" si="39"/>
        <v>14585065.333964001</v>
      </c>
      <c r="L357" s="17">
        <v>27432674.315860763</v>
      </c>
      <c r="M357" s="13">
        <f t="shared" si="40"/>
        <v>42017739.649824768</v>
      </c>
      <c r="N357" s="17">
        <v>35404155.798682198</v>
      </c>
      <c r="O357" s="18">
        <f t="shared" si="41"/>
        <v>77421895.448506966</v>
      </c>
      <c r="P357" s="17">
        <v>63789640.881509483</v>
      </c>
      <c r="Q357" s="16">
        <f t="shared" si="37"/>
        <v>141211536.33001643</v>
      </c>
      <c r="R357" s="17">
        <v>10119925.141815003</v>
      </c>
      <c r="S357" s="17">
        <v>2505601.52891271</v>
      </c>
      <c r="T357" s="17">
        <v>4170125.476424898</v>
      </c>
      <c r="U357" s="20">
        <v>35138406.823436454</v>
      </c>
      <c r="V357" s="14">
        <f t="shared" si="38"/>
        <v>193145595.30060554</v>
      </c>
    </row>
    <row r="358" spans="1:22" ht="15" customHeight="1" x14ac:dyDescent="0.3">
      <c r="A358" s="5">
        <v>45413</v>
      </c>
      <c r="B358" s="11">
        <v>73582134.790608019</v>
      </c>
      <c r="C358" s="12">
        <v>-22218088.378012713</v>
      </c>
      <c r="D358" s="12">
        <v>-2647812.7871688097</v>
      </c>
      <c r="E358" s="12">
        <v>147414517.83699083</v>
      </c>
      <c r="F358" s="12">
        <v>-2903287.5765279238</v>
      </c>
      <c r="G358" s="16">
        <f t="shared" si="35"/>
        <v>119645329.09528139</v>
      </c>
      <c r="H358" s="14">
        <f t="shared" si="36"/>
        <v>193227463.88588941</v>
      </c>
      <c r="I358" s="15">
        <v>17673625.848250002</v>
      </c>
      <c r="J358" s="17">
        <v>2985055.3193820002</v>
      </c>
      <c r="K358" s="16">
        <f t="shared" si="39"/>
        <v>14688570.528868001</v>
      </c>
      <c r="L358" s="17">
        <v>26570049.958319064</v>
      </c>
      <c r="M358" s="13">
        <f t="shared" si="40"/>
        <v>41258620.487187065</v>
      </c>
      <c r="N358" s="17">
        <v>35522423.766373321</v>
      </c>
      <c r="O358" s="18">
        <f t="shared" si="41"/>
        <v>76781044.253560394</v>
      </c>
      <c r="P358" s="17">
        <v>64380537.151102096</v>
      </c>
      <c r="Q358" s="16">
        <f t="shared" si="37"/>
        <v>141161581.40466249</v>
      </c>
      <c r="R358" s="17">
        <v>10459726.752547003</v>
      </c>
      <c r="S358" s="17">
        <v>2520656.3801885806</v>
      </c>
      <c r="T358" s="17">
        <v>3859793.0611259472</v>
      </c>
      <c r="U358" s="20">
        <v>35225706.287365399</v>
      </c>
      <c r="V358" s="14">
        <f t="shared" si="38"/>
        <v>193227463.88588941</v>
      </c>
    </row>
    <row r="359" spans="1:22" ht="15" customHeight="1" x14ac:dyDescent="0.3">
      <c r="A359" s="5">
        <v>45444</v>
      </c>
      <c r="B359" s="11">
        <v>73860454.820882857</v>
      </c>
      <c r="C359" s="12">
        <v>-23287238.503977217</v>
      </c>
      <c r="D359" s="12">
        <v>-2289978.0800292501</v>
      </c>
      <c r="E359" s="12">
        <v>148098307.26221633</v>
      </c>
      <c r="F359" s="12">
        <v>-2871531.1866804711</v>
      </c>
      <c r="G359" s="16">
        <f t="shared" si="35"/>
        <v>119649559.49152941</v>
      </c>
      <c r="H359" s="14">
        <f t="shared" si="36"/>
        <v>193510014.31241226</v>
      </c>
      <c r="I359" s="15">
        <v>17848406.558249999</v>
      </c>
      <c r="J359" s="17">
        <v>3080534.1541879997</v>
      </c>
      <c r="K359" s="16">
        <f t="shared" si="39"/>
        <v>14767872.404061999</v>
      </c>
      <c r="L359" s="17">
        <v>26539865.522837855</v>
      </c>
      <c r="M359" s="13">
        <f t="shared" si="40"/>
        <v>41307737.92689985</v>
      </c>
      <c r="N359" s="17">
        <v>36245565.704974473</v>
      </c>
      <c r="O359" s="18">
        <f t="shared" si="41"/>
        <v>77553303.631874323</v>
      </c>
      <c r="P359" s="17">
        <v>65646009.568915404</v>
      </c>
      <c r="Q359" s="16">
        <f t="shared" si="37"/>
        <v>143199313.20078972</v>
      </c>
      <c r="R359" s="17">
        <v>10413599.562512998</v>
      </c>
      <c r="S359" s="17">
        <v>2497863.2671884005</v>
      </c>
      <c r="T359" s="17">
        <v>1272989.3656639913</v>
      </c>
      <c r="U359" s="20">
        <v>36126248.916257188</v>
      </c>
      <c r="V359" s="14">
        <f t="shared" si="38"/>
        <v>193510014.31241232</v>
      </c>
    </row>
    <row r="360" spans="1:22" ht="15" customHeight="1" x14ac:dyDescent="0.3">
      <c r="A360" s="5">
        <v>45474</v>
      </c>
      <c r="B360" s="15">
        <v>74200924.093792439</v>
      </c>
      <c r="C360" s="17">
        <v>-23650579.734558105</v>
      </c>
      <c r="D360" s="17">
        <v>-2436796.1134422403</v>
      </c>
      <c r="E360" s="17">
        <v>149918785.98122251</v>
      </c>
      <c r="F360" s="17">
        <v>-4560539.8212476429</v>
      </c>
      <c r="G360" s="16">
        <f t="shared" si="35"/>
        <v>119270870.31197453</v>
      </c>
      <c r="H360" s="14">
        <f t="shared" si="36"/>
        <v>193471794.40576696</v>
      </c>
      <c r="I360" s="15">
        <v>17917741.076250002</v>
      </c>
      <c r="J360" s="17">
        <v>3082421.9367999998</v>
      </c>
      <c r="K360" s="16">
        <f t="shared" si="39"/>
        <v>14835319.139450002</v>
      </c>
      <c r="L360" s="17">
        <v>26608941.964363359</v>
      </c>
      <c r="M360" s="13">
        <f t="shared" si="40"/>
        <v>41444261.103813365</v>
      </c>
      <c r="N360" s="17">
        <v>36174337.143652037</v>
      </c>
      <c r="O360" s="18">
        <f t="shared" si="41"/>
        <v>77618598.247465402</v>
      </c>
      <c r="P360" s="17">
        <v>65411968.73235999</v>
      </c>
      <c r="Q360" s="16">
        <f t="shared" si="37"/>
        <v>143030566.97982538</v>
      </c>
      <c r="R360" s="17">
        <v>9798573.1571799982</v>
      </c>
      <c r="S360" s="17">
        <v>2518253.7559926985</v>
      </c>
      <c r="T360" s="17">
        <v>686904.19264048338</v>
      </c>
      <c r="U360" s="20">
        <v>37437496.320128247</v>
      </c>
      <c r="V360" s="14">
        <f t="shared" si="38"/>
        <v>193471794.40576684</v>
      </c>
    </row>
    <row r="361" spans="1:22" ht="15" customHeight="1" x14ac:dyDescent="0.3">
      <c r="A361" s="5">
        <v>45505</v>
      </c>
      <c r="B361" s="15">
        <v>74390636.306229427</v>
      </c>
      <c r="C361" s="17">
        <v>-21541932.264579274</v>
      </c>
      <c r="D361" s="17">
        <v>-2627277.7312502703</v>
      </c>
      <c r="E361" s="17">
        <v>153541327.29530823</v>
      </c>
      <c r="F361" s="17">
        <v>-4100921.7960844315</v>
      </c>
      <c r="G361" s="16">
        <f t="shared" si="35"/>
        <v>125271195.50339425</v>
      </c>
      <c r="H361" s="14">
        <f t="shared" si="36"/>
        <v>199661831.80962366</v>
      </c>
      <c r="I361" s="15">
        <v>18159636.637249999</v>
      </c>
      <c r="J361" s="17">
        <v>3031940.765104</v>
      </c>
      <c r="K361" s="16">
        <f t="shared" si="39"/>
        <v>15127695.872145999</v>
      </c>
      <c r="L361" s="17">
        <v>27745105.66283736</v>
      </c>
      <c r="M361" s="13">
        <f t="shared" si="40"/>
        <v>42872801.534983359</v>
      </c>
      <c r="N361" s="17">
        <v>36611216.320634432</v>
      </c>
      <c r="O361" s="18">
        <f t="shared" si="41"/>
        <v>79484017.855617791</v>
      </c>
      <c r="P361" s="17">
        <v>67603422.865795866</v>
      </c>
      <c r="Q361" s="16">
        <f t="shared" si="37"/>
        <v>147087440.72141367</v>
      </c>
      <c r="R361" s="17">
        <v>10017283.224197</v>
      </c>
      <c r="S361" s="17">
        <v>2556212.2458678237</v>
      </c>
      <c r="T361" s="17">
        <v>868707.66752267629</v>
      </c>
      <c r="U361" s="20">
        <v>39132187.950622484</v>
      </c>
      <c r="V361" s="14">
        <f t="shared" si="38"/>
        <v>199661831.80962366</v>
      </c>
    </row>
    <row r="362" spans="1:22" ht="15" customHeight="1" x14ac:dyDescent="0.3">
      <c r="A362" s="5">
        <v>45536</v>
      </c>
      <c r="B362" s="15">
        <v>72658902.158613622</v>
      </c>
      <c r="C362" s="17">
        <v>-20630939.504757158</v>
      </c>
      <c r="D362" s="17">
        <v>-2191695.3028178997</v>
      </c>
      <c r="E362" s="17">
        <v>156436894.74494767</v>
      </c>
      <c r="F362" s="17">
        <v>-3316404.9197406978</v>
      </c>
      <c r="G362" s="16">
        <f t="shared" si="35"/>
        <v>130297855.01763192</v>
      </c>
      <c r="H362" s="14">
        <f t="shared" si="36"/>
        <v>202956757.17624554</v>
      </c>
      <c r="I362" s="15">
        <v>18426637.445250001</v>
      </c>
      <c r="J362" s="17">
        <v>3217071.2891270001</v>
      </c>
      <c r="K362" s="16">
        <f t="shared" si="39"/>
        <v>15209566.156123001</v>
      </c>
      <c r="L362" s="17">
        <v>27643141.16480466</v>
      </c>
      <c r="M362" s="13">
        <f t="shared" si="40"/>
        <v>42852707.320927665</v>
      </c>
      <c r="N362" s="17">
        <v>37346461.821542621</v>
      </c>
      <c r="O362" s="18">
        <f t="shared" si="41"/>
        <v>80199169.142470285</v>
      </c>
      <c r="P362" s="17">
        <v>68340140.225763038</v>
      </c>
      <c r="Q362" s="16">
        <f t="shared" si="37"/>
        <v>148539309.36823332</v>
      </c>
      <c r="R362" s="17">
        <v>11036431.137442999</v>
      </c>
      <c r="S362" s="17">
        <v>2599991.0975046018</v>
      </c>
      <c r="T362" s="17">
        <v>-283660.19726991467</v>
      </c>
      <c r="U362" s="20">
        <v>41064685.77033449</v>
      </c>
      <c r="V362" s="14">
        <f t="shared" si="38"/>
        <v>202956757.17624551</v>
      </c>
    </row>
    <row r="363" spans="1:22" ht="15" customHeight="1" x14ac:dyDescent="0.3">
      <c r="A363" s="5">
        <v>45566</v>
      </c>
      <c r="B363" s="15">
        <v>72220510.87267217</v>
      </c>
      <c r="C363" s="17">
        <v>-21761951.320694238</v>
      </c>
      <c r="D363" s="17">
        <v>-3244229.6441079103</v>
      </c>
      <c r="E363" s="17">
        <v>160665642.09873551</v>
      </c>
      <c r="F363" s="17">
        <v>-3441045.8700341061</v>
      </c>
      <c r="G363" s="16">
        <f t="shared" si="35"/>
        <v>132218415.26389927</v>
      </c>
      <c r="H363" s="14">
        <f t="shared" si="36"/>
        <v>204438926.13657144</v>
      </c>
      <c r="I363" s="15">
        <v>18277012.372099999</v>
      </c>
      <c r="J363" s="17">
        <v>3160636.5791390003</v>
      </c>
      <c r="K363" s="16">
        <f t="shared" si="39"/>
        <v>15116375.792961</v>
      </c>
      <c r="L363" s="17">
        <v>27645863.899728458</v>
      </c>
      <c r="M363" s="13">
        <f t="shared" si="40"/>
        <v>42762239.692689456</v>
      </c>
      <c r="N363" s="17">
        <v>37291058.406814076</v>
      </c>
      <c r="O363" s="18">
        <f t="shared" si="41"/>
        <v>80053298.099503532</v>
      </c>
      <c r="P363" s="17">
        <v>69185298.671555758</v>
      </c>
      <c r="Q363" s="16">
        <f t="shared" si="37"/>
        <v>149238596.77105927</v>
      </c>
      <c r="R363" s="17">
        <v>10650197.389576999</v>
      </c>
      <c r="S363" s="17">
        <v>2630012.1993784802</v>
      </c>
      <c r="T363" s="17">
        <v>-400417.03293215483</v>
      </c>
      <c r="U363" s="20">
        <v>42320536.809488803</v>
      </c>
      <c r="V363" s="14">
        <f t="shared" si="38"/>
        <v>204438926.13657141</v>
      </c>
    </row>
    <row r="364" spans="1:22" ht="15" customHeight="1" x14ac:dyDescent="0.3">
      <c r="A364" s="5">
        <v>45597</v>
      </c>
      <c r="B364" s="15">
        <v>68200728.145314366</v>
      </c>
      <c r="C364" s="17">
        <v>-20376275.812995151</v>
      </c>
      <c r="D364" s="17">
        <v>-3171553.5673333402</v>
      </c>
      <c r="E364" s="17">
        <v>163314602.72736207</v>
      </c>
      <c r="F364" s="17">
        <v>-3631021.2259677215</v>
      </c>
      <c r="G364" s="16">
        <f t="shared" si="35"/>
        <v>136135752.12106583</v>
      </c>
      <c r="H364" s="14">
        <f t="shared" si="36"/>
        <v>204336480.26638019</v>
      </c>
      <c r="I364" s="15">
        <v>18653998.0211</v>
      </c>
      <c r="J364" s="17">
        <v>3096074.9222380002</v>
      </c>
      <c r="K364" s="16">
        <f t="shared" si="39"/>
        <v>15557923.098862</v>
      </c>
      <c r="L364" s="17">
        <v>27430412.328232557</v>
      </c>
      <c r="M364" s="13">
        <f t="shared" si="40"/>
        <v>42988335.427094556</v>
      </c>
      <c r="N364" s="17">
        <v>37939420.089159936</v>
      </c>
      <c r="O364" s="18">
        <f t="shared" si="41"/>
        <v>80927755.516254485</v>
      </c>
      <c r="P364" s="17">
        <v>68533776.446480453</v>
      </c>
      <c r="Q364" s="16">
        <f t="shared" si="37"/>
        <v>149461531.96273494</v>
      </c>
      <c r="R364" s="17">
        <v>10803517.170745999</v>
      </c>
      <c r="S364" s="17">
        <v>2609778.1606883937</v>
      </c>
      <c r="T364" s="17">
        <v>-634338.80471359566</v>
      </c>
      <c r="U364" s="20">
        <v>42095991.776924364</v>
      </c>
      <c r="V364" s="14">
        <f t="shared" si="38"/>
        <v>204336480.2663801</v>
      </c>
    </row>
    <row r="365" spans="1:22" ht="15" customHeight="1" x14ac:dyDescent="0.3">
      <c r="A365" s="5">
        <v>45627</v>
      </c>
      <c r="B365" s="15">
        <v>67088600.578016147</v>
      </c>
      <c r="C365" s="17">
        <v>-16404113.448780674</v>
      </c>
      <c r="D365" s="17">
        <v>-2357248.1906405203</v>
      </c>
      <c r="E365" s="17">
        <v>166285923.38438219</v>
      </c>
      <c r="F365" s="17">
        <v>-4608758.9913406847</v>
      </c>
      <c r="G365" s="16">
        <f t="shared" si="35"/>
        <v>142915802.7536203</v>
      </c>
      <c r="H365" s="14">
        <f t="shared" si="36"/>
        <v>210004403.33163643</v>
      </c>
      <c r="I365" s="15">
        <v>20808751.215500001</v>
      </c>
      <c r="J365" s="17">
        <v>3335155.205875</v>
      </c>
      <c r="K365" s="16">
        <f t="shared" si="39"/>
        <v>17473596.009625003</v>
      </c>
      <c r="L365" s="17">
        <v>29409888.318170559</v>
      </c>
      <c r="M365" s="13">
        <f t="shared" si="40"/>
        <v>46883484.327795565</v>
      </c>
      <c r="N365" s="17">
        <v>39604368.863950498</v>
      </c>
      <c r="O365" s="18">
        <f t="shared" si="41"/>
        <v>86487853.191746056</v>
      </c>
      <c r="P365" s="17">
        <v>67931618.411903247</v>
      </c>
      <c r="Q365" s="16">
        <f t="shared" si="37"/>
        <v>154419471.60364932</v>
      </c>
      <c r="R365" s="17">
        <v>11255815.943257999</v>
      </c>
      <c r="S365" s="17">
        <v>2593981.2534170188</v>
      </c>
      <c r="T365" s="17">
        <v>-803559.95258538797</v>
      </c>
      <c r="U365" s="20">
        <v>42538694.483897336</v>
      </c>
      <c r="V365" s="14">
        <f t="shared" si="38"/>
        <v>210004403.33163625</v>
      </c>
    </row>
    <row r="366" spans="1:22" ht="15" customHeight="1" x14ac:dyDescent="0.3">
      <c r="A366" s="5">
        <v>45658</v>
      </c>
      <c r="B366" s="15">
        <v>67989339.449857146</v>
      </c>
      <c r="C366" s="17">
        <v>-17009115.857628576</v>
      </c>
      <c r="D366" s="17">
        <v>-2868932.1078872602</v>
      </c>
      <c r="E366" s="17">
        <v>167571857.26624584</v>
      </c>
      <c r="F366" s="17">
        <v>-3801975.3192897136</v>
      </c>
      <c r="G366" s="16">
        <f t="shared" si="35"/>
        <v>143891833.98144028</v>
      </c>
      <c r="H366" s="14">
        <f t="shared" si="36"/>
        <v>211881173.43129742</v>
      </c>
      <c r="I366" s="15">
        <v>19586723.7005</v>
      </c>
      <c r="J366" s="17">
        <v>3139540.8173790001</v>
      </c>
      <c r="K366" s="16">
        <f t="shared" si="39"/>
        <v>16447182.883121001</v>
      </c>
      <c r="L366" s="17">
        <v>28442908.219055761</v>
      </c>
      <c r="M366" s="13">
        <f t="shared" si="40"/>
        <v>44890091.102176763</v>
      </c>
      <c r="N366" s="17">
        <v>39620367.500353076</v>
      </c>
      <c r="O366" s="18">
        <f t="shared" si="41"/>
        <v>84510458.602529839</v>
      </c>
      <c r="P366" s="17">
        <v>69768657.818630353</v>
      </c>
      <c r="Q366" s="16">
        <f t="shared" si="37"/>
        <v>154279116.42116019</v>
      </c>
      <c r="R366" s="17">
        <v>11683389.572910998</v>
      </c>
      <c r="S366" s="17">
        <v>2614709.3303885637</v>
      </c>
      <c r="T366" s="17">
        <v>-614534.99001195282</v>
      </c>
      <c r="U366" s="20">
        <v>43918493.09684968</v>
      </c>
      <c r="V366" s="14">
        <f t="shared" si="38"/>
        <v>211881173.43129748</v>
      </c>
    </row>
    <row r="367" spans="1:22" ht="15" customHeight="1" x14ac:dyDescent="0.3">
      <c r="A367" s="5">
        <v>45689</v>
      </c>
      <c r="B367" s="15">
        <v>69750333.926026762</v>
      </c>
      <c r="C367" s="17">
        <v>-15283877.665488524</v>
      </c>
      <c r="D367" s="17">
        <v>-3016272.7081621406</v>
      </c>
      <c r="E367" s="17">
        <v>170012165.04196298</v>
      </c>
      <c r="F367" s="17">
        <v>-3970189.1042810674</v>
      </c>
      <c r="G367" s="16">
        <f t="shared" si="35"/>
        <v>147741825.56403124</v>
      </c>
      <c r="H367" s="14">
        <f t="shared" si="36"/>
        <v>217492159.490058</v>
      </c>
      <c r="I367" s="15">
        <v>19416320.840500001</v>
      </c>
      <c r="J367" s="17">
        <v>3029452.8571839998</v>
      </c>
      <c r="K367" s="16">
        <f t="shared" si="39"/>
        <v>16386867.983316001</v>
      </c>
      <c r="L367" s="17">
        <v>28893387.828712858</v>
      </c>
      <c r="M367" s="13">
        <f t="shared" si="40"/>
        <v>45280255.812028855</v>
      </c>
      <c r="N367" s="17">
        <v>40470140.094421364</v>
      </c>
      <c r="O367" s="18">
        <f t="shared" si="41"/>
        <v>85750395.906450212</v>
      </c>
      <c r="P367" s="17">
        <v>71539240.798844829</v>
      </c>
      <c r="Q367" s="16">
        <f t="shared" si="37"/>
        <v>157289636.70529503</v>
      </c>
      <c r="R367" s="17">
        <v>11586818.290805999</v>
      </c>
      <c r="S367" s="17">
        <v>2635226.3381675924</v>
      </c>
      <c r="T367" s="17">
        <v>1090493.3589459565</v>
      </c>
      <c r="U367" s="20">
        <v>44889984.796843432</v>
      </c>
      <c r="V367" s="14">
        <f t="shared" si="38"/>
        <v>217492159.490058</v>
      </c>
    </row>
    <row r="368" spans="1:22" ht="15" customHeight="1" x14ac:dyDescent="0.3">
      <c r="A368" s="5">
        <v>45717</v>
      </c>
      <c r="B368" s="15">
        <v>76029455.854174256</v>
      </c>
      <c r="C368" s="17">
        <v>-19846305.448199909</v>
      </c>
      <c r="D368" s="17">
        <v>-3207584.0257641296</v>
      </c>
      <c r="E368" s="17">
        <v>173128490.51874354</v>
      </c>
      <c r="F368" s="17">
        <v>-4422346.0699997703</v>
      </c>
      <c r="G368" s="16">
        <f t="shared" si="35"/>
        <v>145652254.97477973</v>
      </c>
      <c r="H368" s="14">
        <f t="shared" si="36"/>
        <v>221681710.82895398</v>
      </c>
      <c r="I368" s="15">
        <v>19343142.581900001</v>
      </c>
      <c r="J368" s="17">
        <v>2978466.757644</v>
      </c>
      <c r="K368" s="16">
        <f t="shared" si="39"/>
        <v>16364675.824256001</v>
      </c>
      <c r="L368" s="17">
        <v>29217112.136407863</v>
      </c>
      <c r="M368" s="13">
        <f t="shared" si="40"/>
        <v>45581787.960663863</v>
      </c>
      <c r="N368" s="17">
        <v>40506038.939109437</v>
      </c>
      <c r="O368" s="18">
        <f t="shared" si="41"/>
        <v>86087826.8997733</v>
      </c>
      <c r="P368" s="17">
        <v>73637296.031942487</v>
      </c>
      <c r="Q368" s="16">
        <f t="shared" si="37"/>
        <v>159725122.93171579</v>
      </c>
      <c r="R368" s="17">
        <v>12223520.954613</v>
      </c>
      <c r="S368" s="17">
        <v>2664334.2309406698</v>
      </c>
      <c r="T368" s="17">
        <v>470848.09403761476</v>
      </c>
      <c r="U368" s="20">
        <v>46597884.617646813</v>
      </c>
      <c r="V368" s="14">
        <f t="shared" si="38"/>
        <v>221681710.82895389</v>
      </c>
    </row>
    <row r="369" spans="1:22" ht="15" customHeight="1" x14ac:dyDescent="0.3">
      <c r="A369" s="5">
        <v>45748</v>
      </c>
      <c r="B369" s="15">
        <v>76621871.105588272</v>
      </c>
      <c r="C369" s="17">
        <v>-21160160.49193114</v>
      </c>
      <c r="D369" s="17">
        <v>-3634028.49462337</v>
      </c>
      <c r="E369" s="17">
        <v>175326735.6495077</v>
      </c>
      <c r="F369" s="17">
        <v>-4726794.6279925564</v>
      </c>
      <c r="G369" s="16">
        <f t="shared" si="35"/>
        <v>145805752.03496063</v>
      </c>
      <c r="H369" s="14">
        <f t="shared" si="36"/>
        <v>222427623.14054888</v>
      </c>
      <c r="I369" s="15">
        <v>19545484.696899999</v>
      </c>
      <c r="J369" s="17">
        <v>2988906.649731</v>
      </c>
      <c r="K369" s="16">
        <f t="shared" si="39"/>
        <v>16556578.047169</v>
      </c>
      <c r="L369" s="17">
        <v>28463957.839578159</v>
      </c>
      <c r="M369" s="13">
        <f t="shared" si="40"/>
        <v>45020535.886747159</v>
      </c>
      <c r="N369" s="17">
        <v>41005296.06800884</v>
      </c>
      <c r="O369" s="18">
        <f t="shared" si="41"/>
        <v>86025831.954755992</v>
      </c>
      <c r="P369" s="17">
        <v>74596526.741910726</v>
      </c>
      <c r="Q369" s="16">
        <f t="shared" si="37"/>
        <v>160622358.69666672</v>
      </c>
      <c r="R369" s="17">
        <v>12640773.063253</v>
      </c>
      <c r="S369" s="17">
        <v>2553503.0260213865</v>
      </c>
      <c r="T369" s="17">
        <v>-651257.81198532321</v>
      </c>
      <c r="U369" s="20">
        <v>47262246.166592896</v>
      </c>
      <c r="V369" s="14">
        <f t="shared" si="38"/>
        <v>222427623.14054868</v>
      </c>
    </row>
    <row r="370" spans="1:22" ht="15" customHeight="1" x14ac:dyDescent="0.3">
      <c r="A370" s="5">
        <v>45778</v>
      </c>
      <c r="B370" s="15">
        <v>73731143.592429757</v>
      </c>
      <c r="C370" s="17">
        <v>-19997880.040762093</v>
      </c>
      <c r="D370" s="17">
        <v>-3957934.9716866696</v>
      </c>
      <c r="E370" s="17">
        <v>176372326.97980806</v>
      </c>
      <c r="F370" s="17">
        <v>-4644446.5092770392</v>
      </c>
      <c r="G370" s="16">
        <f t="shared" ref="G370" si="42">SUM(C370:F370)</f>
        <v>147772065.45808226</v>
      </c>
      <c r="H370" s="14">
        <f t="shared" si="36"/>
        <v>221503209.05051202</v>
      </c>
      <c r="I370" s="15">
        <v>19640470.514899999</v>
      </c>
      <c r="J370" s="17">
        <v>3022730.194474</v>
      </c>
      <c r="K370" s="16">
        <f t="shared" si="39"/>
        <v>16617740.320425998</v>
      </c>
      <c r="L370" s="17">
        <v>28446829.646985557</v>
      </c>
      <c r="M370" s="13">
        <f t="shared" si="40"/>
        <v>45064569.967411555</v>
      </c>
      <c r="N370" s="17">
        <v>41518943.732457235</v>
      </c>
      <c r="O370" s="18">
        <f t="shared" si="41"/>
        <v>86583513.699868798</v>
      </c>
      <c r="P370" s="17">
        <v>73599433.267235398</v>
      </c>
      <c r="Q370" s="16">
        <f t="shared" si="37"/>
        <v>160182946.9671042</v>
      </c>
      <c r="R370" s="17">
        <v>14883859.058737</v>
      </c>
      <c r="S370" s="17">
        <v>2543976.2714577802</v>
      </c>
      <c r="T370" s="17">
        <v>-2583842.5079914099</v>
      </c>
      <c r="U370" s="20">
        <v>46476269.261204399</v>
      </c>
      <c r="V370" s="14">
        <f t="shared" ref="V370:V378" si="43">Q370+R370+S370+T370+U370</f>
        <v>221503209.05051199</v>
      </c>
    </row>
    <row r="371" spans="1:22" ht="15" customHeight="1" x14ac:dyDescent="0.3">
      <c r="A371" s="5">
        <v>45809</v>
      </c>
      <c r="B371" s="15">
        <v>71800975.064097181</v>
      </c>
      <c r="C371" s="17">
        <v>-20073421.550801925</v>
      </c>
      <c r="D371" s="17">
        <v>-3947490.7573645092</v>
      </c>
      <c r="E371" s="17">
        <v>177423173.48814768</v>
      </c>
      <c r="F371" s="17">
        <v>-4383476.5800925018</v>
      </c>
      <c r="G371" s="16">
        <f t="shared" ref="G371" si="44">SUM(C371:F371)</f>
        <v>149018784.59988874</v>
      </c>
      <c r="H371" s="14">
        <f t="shared" ref="H371" si="45">B371+G371</f>
        <v>220819759.66398591</v>
      </c>
      <c r="I371" s="15">
        <v>19583582.093899999</v>
      </c>
      <c r="J371" s="17">
        <v>2893744.0961560002</v>
      </c>
      <c r="K371" s="16">
        <f t="shared" ref="K371" si="46">I371-J371</f>
        <v>16689837.997743998</v>
      </c>
      <c r="L371" s="17">
        <v>28430096.040484559</v>
      </c>
      <c r="M371" s="13">
        <f t="shared" ref="M371" si="47">K371+L371</f>
        <v>45119934.038228557</v>
      </c>
      <c r="N371" s="17">
        <v>42195655.772092782</v>
      </c>
      <c r="O371" s="18">
        <f t="shared" ref="O371" si="48">M371+N371</f>
        <v>87315589.810321331</v>
      </c>
      <c r="P371" s="17">
        <v>72450035.49728407</v>
      </c>
      <c r="Q371" s="16">
        <f t="shared" ref="Q371" si="49">O371+P371</f>
        <v>159765625.30760539</v>
      </c>
      <c r="R371" s="17">
        <v>15149954.702260002</v>
      </c>
      <c r="S371" s="17">
        <v>2461187.9990690034</v>
      </c>
      <c r="T371" s="17">
        <v>-2448655.2399092522</v>
      </c>
      <c r="U371" s="20">
        <v>45891646.894960806</v>
      </c>
      <c r="V371" s="14">
        <f t="shared" si="43"/>
        <v>220819759.66398597</v>
      </c>
    </row>
    <row r="372" spans="1:22" ht="15" customHeight="1" x14ac:dyDescent="0.3">
      <c r="A372" s="5">
        <v>45839</v>
      </c>
      <c r="B372" s="15">
        <v>71379912.837651387</v>
      </c>
      <c r="C372" s="17">
        <v>-21176918.794974677</v>
      </c>
      <c r="D372" s="17">
        <v>-4312801.1208371194</v>
      </c>
      <c r="E372" s="17">
        <v>175585707.57895625</v>
      </c>
      <c r="F372" s="17">
        <v>-3644184.7391565987</v>
      </c>
      <c r="G372" s="16">
        <f t="shared" ref="G372" si="50">SUM(C372:F372)</f>
        <v>146451802.92398784</v>
      </c>
      <c r="H372" s="14">
        <f t="shared" ref="H372" si="51">B372+G372</f>
        <v>217831715.76163924</v>
      </c>
      <c r="I372" s="15">
        <v>19708200.069899999</v>
      </c>
      <c r="J372" s="17">
        <v>2892641.118334</v>
      </c>
      <c r="K372" s="16">
        <f t="shared" ref="K372:K373" si="52">I372-J372</f>
        <v>16815558.951566</v>
      </c>
      <c r="L372" s="17">
        <v>27599932.242045261</v>
      </c>
      <c r="M372" s="13">
        <f t="shared" ref="M372:M373" si="53">K372+L372</f>
        <v>44415491.193611264</v>
      </c>
      <c r="N372" s="17">
        <v>43485516.174396902</v>
      </c>
      <c r="O372" s="18">
        <f t="shared" ref="O372:O373" si="54">M372+N372</f>
        <v>87901007.368008167</v>
      </c>
      <c r="P372" s="17">
        <v>71855430.780937046</v>
      </c>
      <c r="Q372" s="16">
        <f t="shared" ref="Q372:Q373" si="55">O372+P372</f>
        <v>159756438.14894521</v>
      </c>
      <c r="R372" s="17">
        <v>13552334.342570003</v>
      </c>
      <c r="S372" s="17">
        <v>2355073.035942046</v>
      </c>
      <c r="T372" s="17">
        <v>-1637282.700293377</v>
      </c>
      <c r="U372" s="20">
        <v>43805152.934475243</v>
      </c>
      <c r="V372" s="14">
        <f t="shared" si="43"/>
        <v>217831715.76163912</v>
      </c>
    </row>
    <row r="373" spans="1:22" ht="15" customHeight="1" x14ac:dyDescent="0.3">
      <c r="A373" s="5">
        <v>45870</v>
      </c>
      <c r="B373" s="15">
        <v>71149234.020878866</v>
      </c>
      <c r="C373" s="17">
        <v>-19361133.044911943</v>
      </c>
      <c r="D373" s="17">
        <v>-4157549.577428069</v>
      </c>
      <c r="E373" s="17">
        <v>175735912.53309494</v>
      </c>
      <c r="F373" s="17">
        <v>-3955588.9542124853</v>
      </c>
      <c r="G373" s="16">
        <f t="shared" ref="G373" si="56">SUM(C373:F373)</f>
        <v>148261640.95654243</v>
      </c>
      <c r="H373" s="14">
        <f t="shared" ref="H373" si="57">B373+G373</f>
        <v>219410874.97742128</v>
      </c>
      <c r="I373" s="15">
        <v>19707036.495399997</v>
      </c>
      <c r="J373" s="17">
        <v>2792858.3977590003</v>
      </c>
      <c r="K373" s="16">
        <f t="shared" si="52"/>
        <v>16914178.097640995</v>
      </c>
      <c r="L373" s="17">
        <v>27660037.109809063</v>
      </c>
      <c r="M373" s="13">
        <f t="shared" si="53"/>
        <v>44574215.207450062</v>
      </c>
      <c r="N373" s="17">
        <v>44572622.168518603</v>
      </c>
      <c r="O373" s="18">
        <f t="shared" si="54"/>
        <v>89146837.375968665</v>
      </c>
      <c r="P373" s="17">
        <v>72779599.775107801</v>
      </c>
      <c r="Q373" s="16">
        <f t="shared" si="55"/>
        <v>161926437.15107647</v>
      </c>
      <c r="R373" s="17">
        <v>13403090.496380001</v>
      </c>
      <c r="S373" s="17">
        <v>2327316.1451349324</v>
      </c>
      <c r="T373" s="17">
        <v>-1903963.8017397318</v>
      </c>
      <c r="U373" s="20">
        <v>43657994.98656968</v>
      </c>
      <c r="V373" s="14">
        <f t="shared" si="43"/>
        <v>219410874.97742134</v>
      </c>
    </row>
    <row r="374" spans="1:22" ht="15" customHeight="1" x14ac:dyDescent="0.3">
      <c r="A374" s="5">
        <v>45901</v>
      </c>
      <c r="B374" s="15">
        <v>66427070.474958286</v>
      </c>
      <c r="C374" s="17">
        <v>-18990630.109486282</v>
      </c>
      <c r="D374" s="17">
        <v>-4269913.2047464997</v>
      </c>
      <c r="E374" s="17">
        <v>175731897.91644037</v>
      </c>
      <c r="F374" s="17">
        <v>-3867950.4786949162</v>
      </c>
      <c r="G374" s="16">
        <f t="shared" ref="G374:G375" si="58">SUM(C374:F374)</f>
        <v>148603404.12351269</v>
      </c>
      <c r="H374" s="14">
        <f t="shared" ref="H374:H377" si="59">B374+G374</f>
        <v>215030474.59847099</v>
      </c>
      <c r="I374" s="15">
        <v>19793933.654399998</v>
      </c>
      <c r="J374" s="17">
        <v>2994191.9919319996</v>
      </c>
      <c r="K374" s="16">
        <f t="shared" ref="K374:K378" si="60">I374-J374</f>
        <v>16799741.662467998</v>
      </c>
      <c r="L374" s="17">
        <v>27067046.664534457</v>
      </c>
      <c r="M374" s="13">
        <f t="shared" ref="M374:M378" si="61">K374+L374</f>
        <v>43866788.327002451</v>
      </c>
      <c r="N374" s="17">
        <v>44982799.474092022</v>
      </c>
      <c r="O374" s="18">
        <f t="shared" ref="O374:O378" si="62">M374+N374</f>
        <v>88849587.801094472</v>
      </c>
      <c r="P374" s="17">
        <v>69928013.466142923</v>
      </c>
      <c r="Q374" s="16">
        <f t="shared" ref="Q374:Q378" si="63">O374+P374</f>
        <v>158777601.2672374</v>
      </c>
      <c r="R374" s="17">
        <v>13310624.126194</v>
      </c>
      <c r="S374" s="17">
        <v>2228739.9487413391</v>
      </c>
      <c r="T374" s="17">
        <v>-2122932.0690014232</v>
      </c>
      <c r="U374" s="20">
        <v>42836441.325299665</v>
      </c>
      <c r="V374" s="14">
        <f t="shared" si="43"/>
        <v>215030474.59847099</v>
      </c>
    </row>
    <row r="375" spans="1:22" ht="15" customHeight="1" x14ac:dyDescent="0.3">
      <c r="A375" s="5">
        <v>45931</v>
      </c>
      <c r="B375" s="15">
        <v>65304519.12459825</v>
      </c>
      <c r="C375" s="17">
        <v>-17228141.841586851</v>
      </c>
      <c r="D375" s="17">
        <v>-4681900.7137958407</v>
      </c>
      <c r="E375" s="17">
        <v>179245958.77399117</v>
      </c>
      <c r="F375" s="17">
        <v>-3246401.4809159511</v>
      </c>
      <c r="G375" s="16">
        <f t="shared" si="58"/>
        <v>154089514.73769251</v>
      </c>
      <c r="H375" s="14">
        <f t="shared" si="59"/>
        <v>219394033.86229074</v>
      </c>
      <c r="I375" s="15">
        <v>19623229.03439999</v>
      </c>
      <c r="J375" s="17">
        <v>2820167.3520229999</v>
      </c>
      <c r="K375" s="16">
        <f t="shared" si="60"/>
        <v>16803061.682376988</v>
      </c>
      <c r="L375" s="17">
        <v>27358822.455880363</v>
      </c>
      <c r="M375" s="13">
        <f t="shared" si="61"/>
        <v>44161884.138257354</v>
      </c>
      <c r="N375" s="17">
        <v>46257801.421658814</v>
      </c>
      <c r="O375" s="18">
        <f t="shared" si="62"/>
        <v>90419685.559916168</v>
      </c>
      <c r="P375" s="17">
        <v>70210534.316010803</v>
      </c>
      <c r="Q375" s="16">
        <f t="shared" si="63"/>
        <v>160630219.87592697</v>
      </c>
      <c r="R375" s="17">
        <v>13260320.744908001</v>
      </c>
      <c r="S375" s="17">
        <v>2266129.0278288065</v>
      </c>
      <c r="T375" s="17">
        <v>-1248849.5563718937</v>
      </c>
      <c r="U375" s="20">
        <v>44486213.76999905</v>
      </c>
      <c r="V375" s="14">
        <f t="shared" si="43"/>
        <v>219394033.86229095</v>
      </c>
    </row>
    <row r="376" spans="1:22" ht="15" customHeight="1" x14ac:dyDescent="0.3">
      <c r="A376" s="5">
        <v>45962</v>
      </c>
      <c r="B376" s="15">
        <v>63026435.836539149</v>
      </c>
      <c r="C376" s="17">
        <v>-16849996.343950063</v>
      </c>
      <c r="D376" s="17">
        <v>-4103428.7444746988</v>
      </c>
      <c r="E376" s="17">
        <v>180541048.97103333</v>
      </c>
      <c r="F376" s="17">
        <v>-3105248.967163227</v>
      </c>
      <c r="G376" s="16">
        <f>SUM(C376:F376)</f>
        <v>156482374.91544533</v>
      </c>
      <c r="H376" s="14">
        <f t="shared" si="59"/>
        <v>219508810.75198448</v>
      </c>
      <c r="I376" s="15">
        <v>19822487.758400042</v>
      </c>
      <c r="J376" s="17">
        <v>2985186.3196379999</v>
      </c>
      <c r="K376" s="16">
        <f t="shared" si="60"/>
        <v>16837301.438762043</v>
      </c>
      <c r="L376" s="17">
        <v>27548808.295733765</v>
      </c>
      <c r="M376" s="13">
        <f t="shared" si="61"/>
        <v>44386109.734495804</v>
      </c>
      <c r="N376" s="17">
        <v>47233842.445157923</v>
      </c>
      <c r="O376" s="18">
        <f t="shared" si="62"/>
        <v>91619952.179653734</v>
      </c>
      <c r="P376" s="17">
        <v>69763418.217949286</v>
      </c>
      <c r="Q376" s="16">
        <f t="shared" si="63"/>
        <v>161383370.39760303</v>
      </c>
      <c r="R376" s="17">
        <v>13433619.392585002</v>
      </c>
      <c r="S376" s="17">
        <v>2231774.3381847236</v>
      </c>
      <c r="T376" s="17">
        <v>-2131213.7445105501</v>
      </c>
      <c r="U376" s="20">
        <v>44591260.368122146</v>
      </c>
      <c r="V376" s="14">
        <f t="shared" si="43"/>
        <v>219508810.75198436</v>
      </c>
    </row>
    <row r="377" spans="1:22" ht="15" customHeight="1" x14ac:dyDescent="0.3">
      <c r="A377" s="5">
        <v>45992</v>
      </c>
      <c r="B377" s="15">
        <v>56849869.66278097</v>
      </c>
      <c r="C377" s="17">
        <v>-13579883.422631182</v>
      </c>
      <c r="D377" s="17">
        <v>-3045172.626444059</v>
      </c>
      <c r="E377" s="17">
        <v>178841781.45604819</v>
      </c>
      <c r="F377" s="17">
        <v>-3192807.7188573214</v>
      </c>
      <c r="G377" s="16">
        <f>SUM(C377:F377)</f>
        <v>159023917.68811563</v>
      </c>
      <c r="H377" s="14">
        <f t="shared" si="59"/>
        <v>215873787.3508966</v>
      </c>
      <c r="I377" s="15">
        <v>21743786.240400001</v>
      </c>
      <c r="J377" s="17">
        <v>3368489.3537230003</v>
      </c>
      <c r="K377" s="16">
        <f t="shared" si="60"/>
        <v>18375296.886677001</v>
      </c>
      <c r="L377" s="17">
        <v>29342030.50575646</v>
      </c>
      <c r="M377" s="13">
        <f t="shared" si="61"/>
        <v>47717327.392433465</v>
      </c>
      <c r="N377" s="17">
        <v>48777239.673283607</v>
      </c>
      <c r="O377" s="18">
        <f t="shared" si="62"/>
        <v>96494567.065717071</v>
      </c>
      <c r="P377" s="17">
        <v>66144916.113020025</v>
      </c>
      <c r="Q377" s="16">
        <f t="shared" si="63"/>
        <v>162639483.1787371</v>
      </c>
      <c r="R377" s="17">
        <v>13449261.487147998</v>
      </c>
      <c r="S377" s="17">
        <v>103425.95094379591</v>
      </c>
      <c r="T377" s="17">
        <v>-2604748.2488763276</v>
      </c>
      <c r="U377" s="20">
        <v>42286364.982943878</v>
      </c>
      <c r="V377" s="14">
        <f t="shared" si="43"/>
        <v>215873787.35089642</v>
      </c>
    </row>
    <row r="378" spans="1:22" ht="15" customHeight="1" x14ac:dyDescent="0.3">
      <c r="A378" s="5">
        <v>46023</v>
      </c>
      <c r="B378" s="15">
        <v>60292928.754176475</v>
      </c>
      <c r="C378" s="17">
        <v>-14801429.369125443</v>
      </c>
      <c r="D378" s="17">
        <v>-3821643.0388306687</v>
      </c>
      <c r="E378" s="17">
        <v>180916546.45830238</v>
      </c>
      <c r="F378" s="17">
        <v>-3566865.3958958732</v>
      </c>
      <c r="G378" s="16">
        <f>SUM(C378:F378)</f>
        <v>158726608.65445039</v>
      </c>
      <c r="H378" s="14">
        <f t="shared" ref="H378" si="64">B378+G378</f>
        <v>219019537.40862685</v>
      </c>
      <c r="I378" s="15">
        <v>20614987.083449975</v>
      </c>
      <c r="J378" s="17">
        <v>3306001.6723969998</v>
      </c>
      <c r="K378" s="16">
        <f t="shared" si="60"/>
        <v>17308985.411052976</v>
      </c>
      <c r="L378" s="17">
        <v>29023377.387867462</v>
      </c>
      <c r="M378" s="13">
        <f t="shared" si="61"/>
        <v>46332362.798920438</v>
      </c>
      <c r="N378" s="17">
        <v>48790059.969506904</v>
      </c>
      <c r="O378" s="18">
        <f t="shared" si="62"/>
        <v>95122422.768427342</v>
      </c>
      <c r="P378" s="17">
        <v>68131231.503371701</v>
      </c>
      <c r="Q378" s="16">
        <f t="shared" si="63"/>
        <v>163253654.27179903</v>
      </c>
      <c r="R378" s="17">
        <v>13166627.112161998</v>
      </c>
      <c r="S378" s="17">
        <v>104995.76214463508</v>
      </c>
      <c r="T378" s="17">
        <v>-2082777.0342995729</v>
      </c>
      <c r="U378" s="20">
        <v>44577037.296820849</v>
      </c>
      <c r="V378" s="14">
        <f t="shared" si="43"/>
        <v>219019537.40862691</v>
      </c>
    </row>
    <row r="379" spans="1:22" ht="15" customHeight="1" x14ac:dyDescent="0.3">
      <c r="A379" s="5">
        <v>46054</v>
      </c>
      <c r="B379" s="15">
        <v>60824426.915217973</v>
      </c>
      <c r="C379" s="17">
        <v>-13202954.455221524</v>
      </c>
      <c r="D379" s="17">
        <v>-4064364.2675531097</v>
      </c>
      <c r="E379" s="17">
        <v>180813488.77814925</v>
      </c>
      <c r="F379" s="17">
        <v>-2964172.2664981959</v>
      </c>
      <c r="G379" s="16">
        <f>SUM(C379:F379)</f>
        <v>160581997.78887641</v>
      </c>
      <c r="H379" s="14">
        <f t="shared" ref="H379" si="65">B379+G379</f>
        <v>221406424.70409438</v>
      </c>
      <c r="I379" s="15">
        <v>20282802.283450015</v>
      </c>
      <c r="J379" s="17">
        <v>3019015.7728789998</v>
      </c>
      <c r="K379" s="16">
        <f t="shared" ref="K379:K381" si="66">I379-J379</f>
        <v>17263786.510571014</v>
      </c>
      <c r="L379" s="17">
        <v>29572895.528332461</v>
      </c>
      <c r="M379" s="13">
        <f t="shared" ref="M379:M381" si="67">K379+L379</f>
        <v>46836682.038903475</v>
      </c>
      <c r="N379" s="17">
        <v>50397291.482672401</v>
      </c>
      <c r="O379" s="18">
        <f t="shared" ref="O379:O381" si="68">M379+N379</f>
        <v>97233973.521575868</v>
      </c>
      <c r="P379" s="17">
        <v>68335580.339509204</v>
      </c>
      <c r="Q379" s="16">
        <f t="shared" ref="Q379:Q381" si="69">O379+P379</f>
        <v>165569553.86108506</v>
      </c>
      <c r="R379" s="17">
        <v>13444338.128439002</v>
      </c>
      <c r="S379" s="17">
        <v>101659.89583131418</v>
      </c>
      <c r="T379" s="17">
        <v>-1639462.3760859706</v>
      </c>
      <c r="U379" s="20">
        <v>43930335.194825009</v>
      </c>
      <c r="V379" s="14">
        <f t="shared" ref="V379:V381" si="70">Q379+R379+S379+T379+U379</f>
        <v>221406424.70409441</v>
      </c>
    </row>
    <row r="380" spans="1:22" ht="15" customHeight="1" x14ac:dyDescent="0.3">
      <c r="A380" s="5">
        <v>46082</v>
      </c>
      <c r="B380" s="15">
        <v>67498719.014665455</v>
      </c>
      <c r="C380" s="17">
        <v>-15319701.632264506</v>
      </c>
      <c r="D380" s="17">
        <v>-4172836.6034809896</v>
      </c>
      <c r="E380" s="17">
        <v>184307123.30039835</v>
      </c>
      <c r="F380" s="17">
        <v>-3688190.1632744446</v>
      </c>
      <c r="G380" s="16">
        <f t="shared" ref="G380:G381" si="71">SUM(C380:F380)</f>
        <v>161126394.90137842</v>
      </c>
      <c r="H380" s="14">
        <f t="shared" ref="H380:H381" si="72">B380+G380</f>
        <v>228625113.91604388</v>
      </c>
      <c r="I380" s="15">
        <v>20384587.105950013</v>
      </c>
      <c r="J380" s="17">
        <v>2935769.2399909999</v>
      </c>
      <c r="K380" s="16">
        <f t="shared" si="66"/>
        <v>17448817.865959011</v>
      </c>
      <c r="L380" s="17">
        <v>30267382.675689861</v>
      </c>
      <c r="M380" s="13">
        <f t="shared" si="67"/>
        <v>47716200.541648872</v>
      </c>
      <c r="N380" s="17">
        <v>50611136.558602303</v>
      </c>
      <c r="O380" s="18">
        <f t="shared" si="68"/>
        <v>98327337.100251168</v>
      </c>
      <c r="P380" s="17">
        <v>70938881.417207763</v>
      </c>
      <c r="Q380" s="16">
        <f t="shared" si="69"/>
        <v>169266218.51745892</v>
      </c>
      <c r="R380" s="17">
        <v>16401975.085623</v>
      </c>
      <c r="S380" s="17">
        <v>102194.93519897207</v>
      </c>
      <c r="T380" s="17">
        <v>-809468.76825823635</v>
      </c>
      <c r="U380" s="20">
        <v>43664194.14602118</v>
      </c>
      <c r="V380" s="14">
        <f t="shared" si="70"/>
        <v>228625113.91604382</v>
      </c>
    </row>
    <row r="381" spans="1:22" ht="15" customHeight="1" x14ac:dyDescent="0.3">
      <c r="A381" s="21">
        <v>46113</v>
      </c>
      <c r="B381" s="22">
        <v>62505475.05115664</v>
      </c>
      <c r="C381" s="23">
        <v>-14959479.083347106</v>
      </c>
      <c r="D381" s="23">
        <v>-4024439.7081773989</v>
      </c>
      <c r="E381" s="23">
        <v>180152156.21355277</v>
      </c>
      <c r="F381" s="23">
        <v>-3470044.3134685317</v>
      </c>
      <c r="G381" s="24">
        <f t="shared" si="71"/>
        <v>157698193.10855973</v>
      </c>
      <c r="H381" s="25">
        <f t="shared" si="72"/>
        <v>220203668.15971637</v>
      </c>
      <c r="I381" s="22">
        <v>20118116.300950028</v>
      </c>
      <c r="J381" s="23">
        <v>2932957.5759189995</v>
      </c>
      <c r="K381" s="24">
        <f t="shared" si="66"/>
        <v>17185158.725031029</v>
      </c>
      <c r="L381" s="23">
        <v>29441324.411812857</v>
      </c>
      <c r="M381" s="26">
        <f t="shared" si="67"/>
        <v>46626483.13684389</v>
      </c>
      <c r="N381" s="23">
        <v>51539175.678851694</v>
      </c>
      <c r="O381" s="27">
        <f t="shared" si="68"/>
        <v>98165658.815695584</v>
      </c>
      <c r="P381" s="23">
        <v>66435225.787443973</v>
      </c>
      <c r="Q381" s="24">
        <f t="shared" si="69"/>
        <v>164600884.60313955</v>
      </c>
      <c r="R381" s="23">
        <v>15833089.470383918</v>
      </c>
      <c r="S381" s="23">
        <v>952717.28934615559</v>
      </c>
      <c r="T381" s="23">
        <v>-258036.25622207671</v>
      </c>
      <c r="U381" s="28">
        <v>39075013.053068802</v>
      </c>
      <c r="V381" s="25">
        <f t="shared" si="70"/>
        <v>220203668.15971637</v>
      </c>
    </row>
  </sheetData>
  <mergeCells count="25">
    <mergeCell ref="A3:A5"/>
    <mergeCell ref="B3:B5"/>
    <mergeCell ref="C3:G3"/>
    <mergeCell ref="H3:H5"/>
    <mergeCell ref="C4:C5"/>
    <mergeCell ref="D4:D5"/>
    <mergeCell ref="E4:E5"/>
    <mergeCell ref="F4:F5"/>
    <mergeCell ref="G4:G5"/>
    <mergeCell ref="T3:T5"/>
    <mergeCell ref="U3:U5"/>
    <mergeCell ref="A2:V2"/>
    <mergeCell ref="A1:V1"/>
    <mergeCell ref="V3:V5"/>
    <mergeCell ref="I3:I5"/>
    <mergeCell ref="J3:J5"/>
    <mergeCell ref="K3:K5"/>
    <mergeCell ref="L3:L5"/>
    <mergeCell ref="M3:M5"/>
    <mergeCell ref="N3:N5"/>
    <mergeCell ref="P3:P5"/>
    <mergeCell ref="Q3:Q5"/>
    <mergeCell ref="R3:R5"/>
    <mergeCell ref="S3:S5"/>
    <mergeCell ref="O3:O5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20" orientation="portrait" r:id="rId1"/>
  <headerFooter alignWithMargins="0"/>
  <ignoredErrors>
    <ignoredError sqref="G6:G375 G380:G381 G376:G379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714EC4-7FD3-47EF-AB6B-81783E2BE4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AC0245-54C8-42F1-89B6-5ACC70D09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0DC84F-955E-45E9-B045-E1F7B27596DC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Portada</vt:lpstr>
      <vt:lpstr>Datos</vt:lpstr>
      <vt:lpstr>Datos!Área_de_impresión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Juan Noguera</dc:creator>
  <cp:lastModifiedBy>Estefano Jose Otto Benitez</cp:lastModifiedBy>
  <dcterms:created xsi:type="dcterms:W3CDTF">2025-06-12T17:08:05Z</dcterms:created>
  <dcterms:modified xsi:type="dcterms:W3CDTF">2026-05-21T19:02:58Z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