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otto\Downloads\"/>
    </mc:Choice>
  </mc:AlternateContent>
  <xr:revisionPtr revIDLastSave="0" documentId="13_ncr:1_{0341CBA1-7377-45F6-87E9-3425A3459B81}" xr6:coauthVersionLast="47" xr6:coauthVersionMax="47" xr10:uidLastSave="{00000000-0000-0000-0000-000000000000}"/>
  <bookViews>
    <workbookView xWindow="-110" yWindow="-110" windowWidth="25820" windowHeight="15500" tabRatio="685" xr2:uid="{2B20466F-F8B6-4E31-8FDA-36B5B042EC7F}"/>
  </bookViews>
  <sheets>
    <sheet name="Depósitos Totales-ByF" sheetId="1" r:id="rId1"/>
    <sheet name="Depósitos-Priv-ByF" sheetId="5" r:id="rId2"/>
    <sheet name="Depósitos-Coop" sheetId="2" r:id="rId3"/>
    <sheet name="Créditos Totales-ByF" sheetId="3" r:id="rId4"/>
    <sheet name="Créditos-Priv-ByF" sheetId="6" r:id="rId5"/>
    <sheet name="Créditos-Coop" sheetId="4" r:id="rId6"/>
  </sheets>
  <definedNames>
    <definedName name="_xlnm._FilterDatabase" localSheetId="3" hidden="1">'Créditos Totales-ByF'!$A$2:$A$358</definedName>
    <definedName name="_xlnm._FilterDatabase" localSheetId="4" hidden="1">'Créditos-Priv-ByF'!$A$2:$A$358</definedName>
    <definedName name="_xlnm._FilterDatabase" localSheetId="0" hidden="1">'Depósitos Totales-ByF'!$A$2:$A$341</definedName>
    <definedName name="_xlnm._FilterDatabase" localSheetId="1" hidden="1">'Depósitos-Priv-ByF'!$A$2:$A$344</definedName>
    <definedName name="_pib05">#REF!</definedName>
    <definedName name="A_impresión_IM" localSheetId="0">#REF!</definedName>
    <definedName name="A_impresión_IM" localSheetId="1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3">'Créditos Totales-ByF'!$A$1:$H$348</definedName>
    <definedName name="_xlnm.Print_Area" localSheetId="4">'Créditos-Priv-ByF'!$A$1:$H$348</definedName>
    <definedName name="_xlnm.Print_Area" localSheetId="0">'Depósitos Totales-ByF'!$A$1:$R$341</definedName>
    <definedName name="_xlnm.Print_Area" localSheetId="1">'Depósitos-Priv-ByF'!$A$1:$P$344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ºº" hidden="1">{"'P-3'!$A$6:$R$41"}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2" i="6" l="1"/>
  <c r="F372" i="6" s="1"/>
  <c r="E372" i="6"/>
  <c r="C372" i="6"/>
  <c r="F373" i="5"/>
  <c r="P373" i="5"/>
  <c r="O373" i="5" s="1"/>
  <c r="M373" i="5"/>
  <c r="L373" i="5"/>
  <c r="E372" i="3"/>
  <c r="H372" i="3"/>
  <c r="C372" i="3" s="1"/>
  <c r="G370" i="1"/>
  <c r="G369" i="1"/>
  <c r="G368" i="1"/>
  <c r="G367" i="1"/>
  <c r="G366" i="1"/>
  <c r="N370" i="1"/>
  <c r="N369" i="1"/>
  <c r="P369" i="1" s="1"/>
  <c r="N368" i="1"/>
  <c r="P368" i="1" s="1"/>
  <c r="N367" i="1"/>
  <c r="N366" i="1"/>
  <c r="P367" i="1"/>
  <c r="P366" i="1"/>
  <c r="G373" i="5" l="1"/>
  <c r="F372" i="3"/>
  <c r="H366" i="1"/>
  <c r="H369" i="1"/>
  <c r="R367" i="1"/>
  <c r="Q367" i="1" s="1"/>
  <c r="R366" i="1"/>
  <c r="Q366" i="1" s="1"/>
  <c r="R370" i="1"/>
  <c r="H370" i="1" s="1"/>
  <c r="R368" i="1"/>
  <c r="Q369" i="1"/>
  <c r="R369" i="1"/>
  <c r="P370" i="1"/>
  <c r="Q370" i="1" l="1"/>
  <c r="Q368" i="1"/>
  <c r="H368" i="1"/>
  <c r="H367" i="1"/>
  <c r="H371" i="3" l="1"/>
  <c r="H371" i="6"/>
  <c r="N365" i="1" l="1"/>
  <c r="P365" i="1" s="1"/>
  <c r="N364" i="1"/>
  <c r="P364" i="1" s="1"/>
  <c r="G365" i="1"/>
  <c r="G364" i="1"/>
  <c r="C371" i="6"/>
  <c r="H370" i="6"/>
  <c r="C370" i="6" s="1"/>
  <c r="H369" i="6"/>
  <c r="C369" i="6" s="1"/>
  <c r="H368" i="6"/>
  <c r="C368" i="6" s="1"/>
  <c r="H367" i="6"/>
  <c r="C367" i="6" s="1"/>
  <c r="H366" i="6"/>
  <c r="C366" i="6" s="1"/>
  <c r="H365" i="6"/>
  <c r="C365" i="6" s="1"/>
  <c r="F371" i="6"/>
  <c r="F370" i="6"/>
  <c r="F369" i="6"/>
  <c r="F368" i="6"/>
  <c r="F367" i="6"/>
  <c r="F366" i="6"/>
  <c r="F365" i="6"/>
  <c r="E371" i="6"/>
  <c r="E370" i="6"/>
  <c r="E369" i="6"/>
  <c r="E368" i="6"/>
  <c r="E367" i="6"/>
  <c r="E366" i="6"/>
  <c r="E365" i="6"/>
  <c r="L372" i="5"/>
  <c r="M372" i="5" s="1"/>
  <c r="L371" i="5"/>
  <c r="L370" i="5"/>
  <c r="L369" i="5"/>
  <c r="F372" i="5"/>
  <c r="P372" i="5" s="1"/>
  <c r="F371" i="5"/>
  <c r="F370" i="5"/>
  <c r="F369" i="5"/>
  <c r="C371" i="3"/>
  <c r="H370" i="3"/>
  <c r="C370" i="3" s="1"/>
  <c r="H369" i="3"/>
  <c r="F369" i="3" s="1"/>
  <c r="H368" i="3"/>
  <c r="F368" i="3" s="1"/>
  <c r="E371" i="3"/>
  <c r="F370" i="3"/>
  <c r="E370" i="3"/>
  <c r="E369" i="3"/>
  <c r="E368" i="3"/>
  <c r="N363" i="1"/>
  <c r="P363" i="1" s="1"/>
  <c r="N362" i="1"/>
  <c r="M371" i="5" l="1"/>
  <c r="P370" i="5"/>
  <c r="O370" i="5" s="1"/>
  <c r="M369" i="5"/>
  <c r="M370" i="5"/>
  <c r="P369" i="5"/>
  <c r="O369" i="5" s="1"/>
  <c r="P371" i="5"/>
  <c r="O371" i="5" s="1"/>
  <c r="R364" i="1"/>
  <c r="R365" i="1"/>
  <c r="Q365" i="1" s="1"/>
  <c r="Q364" i="1"/>
  <c r="P362" i="1"/>
  <c r="O372" i="5"/>
  <c r="F371" i="3"/>
  <c r="H364" i="1"/>
  <c r="C369" i="3"/>
  <c r="C368" i="3"/>
  <c r="G371" i="5" l="1"/>
  <c r="G369" i="5"/>
  <c r="G370" i="5"/>
  <c r="G372" i="5"/>
  <c r="H365" i="1"/>
  <c r="H98" i="4"/>
  <c r="G98" i="4" s="1"/>
  <c r="F98" i="4"/>
  <c r="H97" i="4"/>
  <c r="G97" i="4" s="1"/>
  <c r="F97" i="4"/>
  <c r="C97" i="4"/>
  <c r="H364" i="6"/>
  <c r="H98" i="2"/>
  <c r="G98" i="2"/>
  <c r="F98" i="2"/>
  <c r="C98" i="2"/>
  <c r="H97" i="2"/>
  <c r="G97" i="2"/>
  <c r="F97" i="2"/>
  <c r="C97" i="2"/>
  <c r="H96" i="2"/>
  <c r="G96" i="2"/>
  <c r="F96" i="2"/>
  <c r="C96" i="2"/>
  <c r="C98" i="4" l="1"/>
  <c r="H367" i="3" l="1"/>
  <c r="F367" i="3" s="1"/>
  <c r="E367" i="3"/>
  <c r="H366" i="3"/>
  <c r="C366" i="3" s="1"/>
  <c r="E366" i="3"/>
  <c r="L368" i="5"/>
  <c r="F368" i="5"/>
  <c r="L367" i="5"/>
  <c r="F367" i="5"/>
  <c r="P367" i="5" l="1"/>
  <c r="O367" i="5"/>
  <c r="G367" i="5"/>
  <c r="P368" i="5"/>
  <c r="G368" i="5" s="1"/>
  <c r="C367" i="3"/>
  <c r="F366" i="3"/>
  <c r="M367" i="5"/>
  <c r="M368" i="5"/>
  <c r="O368" i="5" l="1"/>
  <c r="F221" i="6"/>
  <c r="C161" i="6"/>
  <c r="F364" i="6"/>
  <c r="E364" i="6"/>
  <c r="H363" i="6"/>
  <c r="C363" i="6" s="1"/>
  <c r="E363" i="6"/>
  <c r="H362" i="6"/>
  <c r="C362" i="6" s="1"/>
  <c r="E362" i="6"/>
  <c r="H361" i="6"/>
  <c r="E361" i="6"/>
  <c r="H360" i="6"/>
  <c r="F360" i="6" s="1"/>
  <c r="E360" i="6"/>
  <c r="H359" i="6"/>
  <c r="C359" i="6" s="1"/>
  <c r="E359" i="6"/>
  <c r="H358" i="6"/>
  <c r="C358" i="6" s="1"/>
  <c r="E358" i="6"/>
  <c r="H357" i="6"/>
  <c r="F357" i="6" s="1"/>
  <c r="E357" i="6"/>
  <c r="H356" i="6"/>
  <c r="F356" i="6" s="1"/>
  <c r="E356" i="6"/>
  <c r="H355" i="6"/>
  <c r="F355" i="6" s="1"/>
  <c r="E355" i="6"/>
  <c r="H354" i="6"/>
  <c r="F354" i="6" s="1"/>
  <c r="E354" i="6"/>
  <c r="H353" i="6"/>
  <c r="F353" i="6" s="1"/>
  <c r="E353" i="6"/>
  <c r="H352" i="6"/>
  <c r="F352" i="6" s="1"/>
  <c r="E352" i="6"/>
  <c r="H351" i="6"/>
  <c r="C351" i="6" s="1"/>
  <c r="E351" i="6"/>
  <c r="H350" i="6"/>
  <c r="C350" i="6" s="1"/>
  <c r="E350" i="6"/>
  <c r="H349" i="6"/>
  <c r="E349" i="6"/>
  <c r="H348" i="6"/>
  <c r="F348" i="6" s="1"/>
  <c r="E348" i="6"/>
  <c r="H347" i="6"/>
  <c r="C347" i="6" s="1"/>
  <c r="E347" i="6"/>
  <c r="H346" i="6"/>
  <c r="C346" i="6" s="1"/>
  <c r="E346" i="6"/>
  <c r="H345" i="6"/>
  <c r="F345" i="6" s="1"/>
  <c r="E345" i="6"/>
  <c r="H344" i="6"/>
  <c r="F344" i="6" s="1"/>
  <c r="E344" i="6"/>
  <c r="H343" i="6"/>
  <c r="F343" i="6" s="1"/>
  <c r="E343" i="6"/>
  <c r="H342" i="6"/>
  <c r="C342" i="6" s="1"/>
  <c r="E342" i="6"/>
  <c r="H341" i="6"/>
  <c r="F341" i="6" s="1"/>
  <c r="E341" i="6"/>
  <c r="H340" i="6"/>
  <c r="F340" i="6" s="1"/>
  <c r="E340" i="6"/>
  <c r="H339" i="6"/>
  <c r="C339" i="6" s="1"/>
  <c r="E339" i="6"/>
  <c r="H338" i="6"/>
  <c r="C338" i="6" s="1"/>
  <c r="E338" i="6"/>
  <c r="H337" i="6"/>
  <c r="C337" i="6" s="1"/>
  <c r="E337" i="6"/>
  <c r="H336" i="6"/>
  <c r="F336" i="6" s="1"/>
  <c r="E336" i="6"/>
  <c r="H335" i="6"/>
  <c r="F335" i="6" s="1"/>
  <c r="E335" i="6"/>
  <c r="H334" i="6"/>
  <c r="E334" i="6"/>
  <c r="H333" i="6"/>
  <c r="C333" i="6" s="1"/>
  <c r="E333" i="6"/>
  <c r="H332" i="6"/>
  <c r="F332" i="6" s="1"/>
  <c r="E332" i="6"/>
  <c r="H331" i="6"/>
  <c r="F331" i="6" s="1"/>
  <c r="E331" i="6"/>
  <c r="H330" i="6"/>
  <c r="F330" i="6" s="1"/>
  <c r="E330" i="6"/>
  <c r="H329" i="6"/>
  <c r="F329" i="6" s="1"/>
  <c r="E329" i="6"/>
  <c r="H328" i="6"/>
  <c r="F328" i="6" s="1"/>
  <c r="E328" i="6"/>
  <c r="H327" i="6"/>
  <c r="C327" i="6" s="1"/>
  <c r="E327" i="6"/>
  <c r="H326" i="6"/>
  <c r="C326" i="6" s="1"/>
  <c r="E326" i="6"/>
  <c r="H325" i="6"/>
  <c r="C325" i="6" s="1"/>
  <c r="E325" i="6"/>
  <c r="H324" i="6"/>
  <c r="F324" i="6" s="1"/>
  <c r="E324" i="6"/>
  <c r="H323" i="6"/>
  <c r="F323" i="6" s="1"/>
  <c r="E323" i="6"/>
  <c r="H322" i="6"/>
  <c r="E322" i="6"/>
  <c r="H321" i="6"/>
  <c r="F321" i="6" s="1"/>
  <c r="E321" i="6"/>
  <c r="H320" i="6"/>
  <c r="F320" i="6" s="1"/>
  <c r="E320" i="6"/>
  <c r="H319" i="6"/>
  <c r="F319" i="6" s="1"/>
  <c r="E319" i="6"/>
  <c r="H318" i="6"/>
  <c r="F318" i="6" s="1"/>
  <c r="E318" i="6"/>
  <c r="H317" i="6"/>
  <c r="C317" i="6" s="1"/>
  <c r="E317" i="6"/>
  <c r="H316" i="6"/>
  <c r="C316" i="6" s="1"/>
  <c r="E316" i="6"/>
  <c r="H315" i="6"/>
  <c r="C315" i="6" s="1"/>
  <c r="E315" i="6"/>
  <c r="H314" i="6"/>
  <c r="C314" i="6" s="1"/>
  <c r="E314" i="6"/>
  <c r="H313" i="6"/>
  <c r="C313" i="6" s="1"/>
  <c r="E313" i="6"/>
  <c r="H312" i="6"/>
  <c r="F312" i="6" s="1"/>
  <c r="E312" i="6"/>
  <c r="H311" i="6"/>
  <c r="F311" i="6" s="1"/>
  <c r="E311" i="6"/>
  <c r="H310" i="6"/>
  <c r="E310" i="6"/>
  <c r="H309" i="6"/>
  <c r="F309" i="6" s="1"/>
  <c r="E309" i="6"/>
  <c r="H308" i="6"/>
  <c r="F308" i="6" s="1"/>
  <c r="E308" i="6"/>
  <c r="H307" i="6"/>
  <c r="F307" i="6" s="1"/>
  <c r="E307" i="6"/>
  <c r="H306" i="6"/>
  <c r="F306" i="6" s="1"/>
  <c r="E306" i="6"/>
  <c r="H305" i="6"/>
  <c r="C305" i="6" s="1"/>
  <c r="E305" i="6"/>
  <c r="H304" i="6"/>
  <c r="F304" i="6" s="1"/>
  <c r="E304" i="6"/>
  <c r="H303" i="6"/>
  <c r="C303" i="6" s="1"/>
  <c r="E303" i="6"/>
  <c r="H302" i="6"/>
  <c r="C302" i="6" s="1"/>
  <c r="E302" i="6"/>
  <c r="H301" i="6"/>
  <c r="C301" i="6" s="1"/>
  <c r="E301" i="6"/>
  <c r="H300" i="6"/>
  <c r="F300" i="6" s="1"/>
  <c r="E300" i="6"/>
  <c r="H299" i="6"/>
  <c r="F299" i="6" s="1"/>
  <c r="E299" i="6"/>
  <c r="H298" i="6"/>
  <c r="E298" i="6"/>
  <c r="H297" i="6"/>
  <c r="C297" i="6" s="1"/>
  <c r="E297" i="6"/>
  <c r="H296" i="6"/>
  <c r="F296" i="6" s="1"/>
  <c r="E296" i="6"/>
  <c r="H295" i="6"/>
  <c r="F295" i="6" s="1"/>
  <c r="E295" i="6"/>
  <c r="H294" i="6"/>
  <c r="F294" i="6" s="1"/>
  <c r="E294" i="6"/>
  <c r="H293" i="6"/>
  <c r="F293" i="6" s="1"/>
  <c r="E293" i="6"/>
  <c r="H292" i="6"/>
  <c r="F292" i="6" s="1"/>
  <c r="E292" i="6"/>
  <c r="H291" i="6"/>
  <c r="C291" i="6" s="1"/>
  <c r="E291" i="6"/>
  <c r="H290" i="6"/>
  <c r="C290" i="6" s="1"/>
  <c r="E290" i="6"/>
  <c r="H289" i="6"/>
  <c r="C289" i="6" s="1"/>
  <c r="E289" i="6"/>
  <c r="H288" i="6"/>
  <c r="F288" i="6" s="1"/>
  <c r="E288" i="6"/>
  <c r="H287" i="6"/>
  <c r="F287" i="6" s="1"/>
  <c r="E287" i="6"/>
  <c r="H286" i="6"/>
  <c r="E286" i="6"/>
  <c r="H285" i="6"/>
  <c r="F285" i="6" s="1"/>
  <c r="E285" i="6"/>
  <c r="H284" i="6"/>
  <c r="F284" i="6" s="1"/>
  <c r="E284" i="6"/>
  <c r="H283" i="6"/>
  <c r="F283" i="6" s="1"/>
  <c r="E283" i="6"/>
  <c r="H282" i="6"/>
  <c r="F282" i="6" s="1"/>
  <c r="E282" i="6"/>
  <c r="H281" i="6"/>
  <c r="C281" i="6" s="1"/>
  <c r="E281" i="6"/>
  <c r="H280" i="6"/>
  <c r="C280" i="6" s="1"/>
  <c r="E280" i="6"/>
  <c r="H279" i="6"/>
  <c r="C279" i="6" s="1"/>
  <c r="E279" i="6"/>
  <c r="H278" i="6"/>
  <c r="C278" i="6" s="1"/>
  <c r="E278" i="6"/>
  <c r="H277" i="6"/>
  <c r="C277" i="6" s="1"/>
  <c r="E277" i="6"/>
  <c r="H276" i="6"/>
  <c r="F276" i="6" s="1"/>
  <c r="E276" i="6"/>
  <c r="H275" i="6"/>
  <c r="F275" i="6" s="1"/>
  <c r="E275" i="6"/>
  <c r="H274" i="6"/>
  <c r="E274" i="6"/>
  <c r="H273" i="6"/>
  <c r="C273" i="6" s="1"/>
  <c r="E273" i="6"/>
  <c r="H272" i="6"/>
  <c r="F272" i="6" s="1"/>
  <c r="E272" i="6"/>
  <c r="H271" i="6"/>
  <c r="F271" i="6" s="1"/>
  <c r="E271" i="6"/>
  <c r="H270" i="6"/>
  <c r="F270" i="6" s="1"/>
  <c r="E270" i="6"/>
  <c r="H269" i="6"/>
  <c r="C269" i="6" s="1"/>
  <c r="E269" i="6"/>
  <c r="H268" i="6"/>
  <c r="C268" i="6" s="1"/>
  <c r="E268" i="6"/>
  <c r="H267" i="6"/>
  <c r="C267" i="6" s="1"/>
  <c r="E267" i="6"/>
  <c r="H266" i="6"/>
  <c r="C266" i="6" s="1"/>
  <c r="E266" i="6"/>
  <c r="H265" i="6"/>
  <c r="C265" i="6" s="1"/>
  <c r="E265" i="6"/>
  <c r="H264" i="6"/>
  <c r="F264" i="6" s="1"/>
  <c r="E264" i="6"/>
  <c r="H263" i="6"/>
  <c r="F263" i="6" s="1"/>
  <c r="E263" i="6"/>
  <c r="H262" i="6"/>
  <c r="E262" i="6"/>
  <c r="H261" i="6"/>
  <c r="C261" i="6" s="1"/>
  <c r="E261" i="6"/>
  <c r="H260" i="6"/>
  <c r="F260" i="6" s="1"/>
  <c r="E260" i="6"/>
  <c r="H259" i="6"/>
  <c r="F259" i="6" s="1"/>
  <c r="E259" i="6"/>
  <c r="H258" i="6"/>
  <c r="F258" i="6" s="1"/>
  <c r="E258" i="6"/>
  <c r="H257" i="6"/>
  <c r="F257" i="6" s="1"/>
  <c r="E257" i="6"/>
  <c r="H256" i="6"/>
  <c r="F256" i="6" s="1"/>
  <c r="E256" i="6"/>
  <c r="H255" i="6"/>
  <c r="C255" i="6" s="1"/>
  <c r="E255" i="6"/>
  <c r="H254" i="6"/>
  <c r="C254" i="6" s="1"/>
  <c r="E254" i="6"/>
  <c r="H253" i="6"/>
  <c r="C253" i="6" s="1"/>
  <c r="E253" i="6"/>
  <c r="H252" i="6"/>
  <c r="F252" i="6" s="1"/>
  <c r="E252" i="6"/>
  <c r="H251" i="6"/>
  <c r="F251" i="6" s="1"/>
  <c r="E251" i="6"/>
  <c r="H250" i="6"/>
  <c r="E250" i="6"/>
  <c r="H249" i="6"/>
  <c r="F249" i="6" s="1"/>
  <c r="E249" i="6"/>
  <c r="H248" i="6"/>
  <c r="F248" i="6" s="1"/>
  <c r="E248" i="6"/>
  <c r="H247" i="6"/>
  <c r="F247" i="6" s="1"/>
  <c r="E247" i="6"/>
  <c r="H246" i="6"/>
  <c r="F246" i="6" s="1"/>
  <c r="E246" i="6"/>
  <c r="H245" i="6"/>
  <c r="C245" i="6" s="1"/>
  <c r="E245" i="6"/>
  <c r="H244" i="6"/>
  <c r="F244" i="6" s="1"/>
  <c r="E244" i="6"/>
  <c r="H243" i="6"/>
  <c r="C243" i="6" s="1"/>
  <c r="E243" i="6"/>
  <c r="H242" i="6"/>
  <c r="C242" i="6" s="1"/>
  <c r="E242" i="6"/>
  <c r="H241" i="6"/>
  <c r="C241" i="6" s="1"/>
  <c r="E241" i="6"/>
  <c r="H240" i="6"/>
  <c r="F240" i="6" s="1"/>
  <c r="E240" i="6"/>
  <c r="H239" i="6"/>
  <c r="F239" i="6" s="1"/>
  <c r="E239" i="6"/>
  <c r="H238" i="6"/>
  <c r="E238" i="6"/>
  <c r="H237" i="6"/>
  <c r="F237" i="6" s="1"/>
  <c r="E237" i="6"/>
  <c r="H236" i="6"/>
  <c r="F236" i="6" s="1"/>
  <c r="E236" i="6"/>
  <c r="H235" i="6"/>
  <c r="F235" i="6" s="1"/>
  <c r="E235" i="6"/>
  <c r="H234" i="6"/>
  <c r="F234" i="6" s="1"/>
  <c r="E234" i="6"/>
  <c r="H233" i="6"/>
  <c r="F233" i="6" s="1"/>
  <c r="E233" i="6"/>
  <c r="H232" i="6"/>
  <c r="F232" i="6" s="1"/>
  <c r="E232" i="6"/>
  <c r="H231" i="6"/>
  <c r="C231" i="6" s="1"/>
  <c r="E231" i="6"/>
  <c r="H230" i="6"/>
  <c r="C230" i="6" s="1"/>
  <c r="E230" i="6"/>
  <c r="H229" i="6"/>
  <c r="C229" i="6" s="1"/>
  <c r="E229" i="6"/>
  <c r="H228" i="6"/>
  <c r="F228" i="6" s="1"/>
  <c r="E228" i="6"/>
  <c r="H227" i="6"/>
  <c r="F227" i="6" s="1"/>
  <c r="E227" i="6"/>
  <c r="H226" i="6"/>
  <c r="E226" i="6"/>
  <c r="H225" i="6"/>
  <c r="C225" i="6" s="1"/>
  <c r="E225" i="6"/>
  <c r="H224" i="6"/>
  <c r="F224" i="6" s="1"/>
  <c r="E224" i="6"/>
  <c r="H223" i="6"/>
  <c r="F223" i="6" s="1"/>
  <c r="E223" i="6"/>
  <c r="H222" i="6"/>
  <c r="F222" i="6" s="1"/>
  <c r="E222" i="6"/>
  <c r="H221" i="6"/>
  <c r="C221" i="6" s="1"/>
  <c r="E221" i="6"/>
  <c r="H220" i="6"/>
  <c r="F220" i="6" s="1"/>
  <c r="E220" i="6"/>
  <c r="H219" i="6"/>
  <c r="C219" i="6" s="1"/>
  <c r="E219" i="6"/>
  <c r="H218" i="6"/>
  <c r="C218" i="6" s="1"/>
  <c r="E218" i="6"/>
  <c r="H217" i="6"/>
  <c r="C217" i="6" s="1"/>
  <c r="E217" i="6"/>
  <c r="H216" i="6"/>
  <c r="F216" i="6" s="1"/>
  <c r="E216" i="6"/>
  <c r="H215" i="6"/>
  <c r="F215" i="6" s="1"/>
  <c r="E215" i="6"/>
  <c r="H214" i="6"/>
  <c r="E214" i="6"/>
  <c r="H213" i="6"/>
  <c r="F213" i="6" s="1"/>
  <c r="E213" i="6"/>
  <c r="H212" i="6"/>
  <c r="F212" i="6" s="1"/>
  <c r="E212" i="6"/>
  <c r="H211" i="6"/>
  <c r="F211" i="6" s="1"/>
  <c r="E211" i="6"/>
  <c r="H210" i="6"/>
  <c r="F210" i="6" s="1"/>
  <c r="E210" i="6"/>
  <c r="H209" i="6"/>
  <c r="C209" i="6" s="1"/>
  <c r="E209" i="6"/>
  <c r="H208" i="6"/>
  <c r="F208" i="6" s="1"/>
  <c r="E208" i="6"/>
  <c r="H207" i="6"/>
  <c r="C207" i="6" s="1"/>
  <c r="E207" i="6"/>
  <c r="H206" i="6"/>
  <c r="C206" i="6" s="1"/>
  <c r="E206" i="6"/>
  <c r="H205" i="6"/>
  <c r="C205" i="6" s="1"/>
  <c r="E205" i="6"/>
  <c r="H204" i="6"/>
  <c r="F204" i="6" s="1"/>
  <c r="E204" i="6"/>
  <c r="H203" i="6"/>
  <c r="F203" i="6" s="1"/>
  <c r="E203" i="6"/>
  <c r="H202" i="6"/>
  <c r="E202" i="6"/>
  <c r="H201" i="6"/>
  <c r="F201" i="6" s="1"/>
  <c r="E201" i="6"/>
  <c r="H200" i="6"/>
  <c r="F200" i="6" s="1"/>
  <c r="E200" i="6"/>
  <c r="H199" i="6"/>
  <c r="F199" i="6" s="1"/>
  <c r="E199" i="6"/>
  <c r="H198" i="6"/>
  <c r="F198" i="6" s="1"/>
  <c r="E198" i="6"/>
  <c r="H197" i="6"/>
  <c r="F197" i="6" s="1"/>
  <c r="E197" i="6"/>
  <c r="H196" i="6"/>
  <c r="C196" i="6" s="1"/>
  <c r="E196" i="6"/>
  <c r="H195" i="6"/>
  <c r="C195" i="6" s="1"/>
  <c r="E195" i="6"/>
  <c r="H194" i="6"/>
  <c r="C194" i="6" s="1"/>
  <c r="E194" i="6"/>
  <c r="H193" i="6"/>
  <c r="F193" i="6" s="1"/>
  <c r="E193" i="6"/>
  <c r="H192" i="6"/>
  <c r="F192" i="6" s="1"/>
  <c r="E192" i="6"/>
  <c r="H191" i="6"/>
  <c r="F191" i="6" s="1"/>
  <c r="E191" i="6"/>
  <c r="H190" i="6"/>
  <c r="E190" i="6"/>
  <c r="H189" i="6"/>
  <c r="C189" i="6" s="1"/>
  <c r="E189" i="6"/>
  <c r="H188" i="6"/>
  <c r="F188" i="6" s="1"/>
  <c r="E188" i="6"/>
  <c r="H187" i="6"/>
  <c r="F187" i="6" s="1"/>
  <c r="E187" i="6"/>
  <c r="H186" i="6"/>
  <c r="F186" i="6" s="1"/>
  <c r="E186" i="6"/>
  <c r="H185" i="6"/>
  <c r="F185" i="6" s="1"/>
  <c r="E185" i="6"/>
  <c r="H184" i="6"/>
  <c r="F184" i="6" s="1"/>
  <c r="E184" i="6"/>
  <c r="H183" i="6"/>
  <c r="C183" i="6" s="1"/>
  <c r="E183" i="6"/>
  <c r="H182" i="6"/>
  <c r="C182" i="6" s="1"/>
  <c r="E182" i="6"/>
  <c r="H181" i="6"/>
  <c r="C181" i="6" s="1"/>
  <c r="E181" i="6"/>
  <c r="H180" i="6"/>
  <c r="F180" i="6" s="1"/>
  <c r="E180" i="6"/>
  <c r="H179" i="6"/>
  <c r="F179" i="6" s="1"/>
  <c r="E179" i="6"/>
  <c r="H178" i="6"/>
  <c r="E178" i="6"/>
  <c r="H177" i="6"/>
  <c r="F177" i="6" s="1"/>
  <c r="E177" i="6"/>
  <c r="H176" i="6"/>
  <c r="F176" i="6" s="1"/>
  <c r="E176" i="6"/>
  <c r="H175" i="6"/>
  <c r="F175" i="6" s="1"/>
  <c r="E175" i="6"/>
  <c r="H174" i="6"/>
  <c r="F174" i="6" s="1"/>
  <c r="E174" i="6"/>
  <c r="H173" i="6"/>
  <c r="F173" i="6" s="1"/>
  <c r="E173" i="6"/>
  <c r="H172" i="6"/>
  <c r="F172" i="6" s="1"/>
  <c r="E172" i="6"/>
  <c r="H171" i="6"/>
  <c r="C171" i="6" s="1"/>
  <c r="E171" i="6"/>
  <c r="H170" i="6"/>
  <c r="C170" i="6" s="1"/>
  <c r="E170" i="6"/>
  <c r="H169" i="6"/>
  <c r="F169" i="6" s="1"/>
  <c r="E169" i="6"/>
  <c r="H168" i="6"/>
  <c r="F168" i="6" s="1"/>
  <c r="E168" i="6"/>
  <c r="H167" i="6"/>
  <c r="F167" i="6" s="1"/>
  <c r="E167" i="6"/>
  <c r="H166" i="6"/>
  <c r="E166" i="6"/>
  <c r="H165" i="6"/>
  <c r="C165" i="6" s="1"/>
  <c r="E165" i="6"/>
  <c r="H164" i="6"/>
  <c r="F164" i="6" s="1"/>
  <c r="E164" i="6"/>
  <c r="H163" i="6"/>
  <c r="F163" i="6" s="1"/>
  <c r="E163" i="6"/>
  <c r="H162" i="6"/>
  <c r="F162" i="6" s="1"/>
  <c r="E162" i="6"/>
  <c r="H161" i="6"/>
  <c r="F161" i="6" s="1"/>
  <c r="E161" i="6"/>
  <c r="H160" i="6"/>
  <c r="F160" i="6" s="1"/>
  <c r="E160" i="6"/>
  <c r="H159" i="6"/>
  <c r="C159" i="6" s="1"/>
  <c r="E159" i="6"/>
  <c r="H158" i="6"/>
  <c r="C158" i="6" s="1"/>
  <c r="E158" i="6"/>
  <c r="H157" i="6"/>
  <c r="F157" i="6" s="1"/>
  <c r="E157" i="6"/>
  <c r="H156" i="6"/>
  <c r="F156" i="6" s="1"/>
  <c r="E156" i="6"/>
  <c r="H155" i="6"/>
  <c r="F155" i="6" s="1"/>
  <c r="E155" i="6"/>
  <c r="H154" i="6"/>
  <c r="E154" i="6"/>
  <c r="H153" i="6"/>
  <c r="C153" i="6" s="1"/>
  <c r="E153" i="6"/>
  <c r="H152" i="6"/>
  <c r="F152" i="6" s="1"/>
  <c r="E152" i="6"/>
  <c r="H151" i="6"/>
  <c r="F151" i="6" s="1"/>
  <c r="E151" i="6"/>
  <c r="H150" i="6"/>
  <c r="F150" i="6" s="1"/>
  <c r="E150" i="6"/>
  <c r="H149" i="6"/>
  <c r="F149" i="6" s="1"/>
  <c r="E149" i="6"/>
  <c r="H148" i="6"/>
  <c r="F148" i="6" s="1"/>
  <c r="E148" i="6"/>
  <c r="H147" i="6"/>
  <c r="C147" i="6" s="1"/>
  <c r="E147" i="6"/>
  <c r="H146" i="6"/>
  <c r="C146" i="6" s="1"/>
  <c r="E146" i="6"/>
  <c r="H145" i="6"/>
  <c r="C145" i="6" s="1"/>
  <c r="E145" i="6"/>
  <c r="H144" i="6"/>
  <c r="F144" i="6" s="1"/>
  <c r="E144" i="6"/>
  <c r="H143" i="6"/>
  <c r="F143" i="6" s="1"/>
  <c r="E143" i="6"/>
  <c r="H142" i="6"/>
  <c r="E142" i="6"/>
  <c r="H141" i="6"/>
  <c r="F141" i="6" s="1"/>
  <c r="E141" i="6"/>
  <c r="H140" i="6"/>
  <c r="F140" i="6" s="1"/>
  <c r="E140" i="6"/>
  <c r="H139" i="6"/>
  <c r="F139" i="6" s="1"/>
  <c r="E139" i="6"/>
  <c r="H138" i="6"/>
  <c r="F138" i="6" s="1"/>
  <c r="E138" i="6"/>
  <c r="H137" i="6"/>
  <c r="C137" i="6" s="1"/>
  <c r="E137" i="6"/>
  <c r="H136" i="6"/>
  <c r="F136" i="6" s="1"/>
  <c r="E136" i="6"/>
  <c r="H135" i="6"/>
  <c r="C135" i="6" s="1"/>
  <c r="E135" i="6"/>
  <c r="H134" i="6"/>
  <c r="C134" i="6" s="1"/>
  <c r="E134" i="6"/>
  <c r="H133" i="6"/>
  <c r="F133" i="6" s="1"/>
  <c r="E133" i="6"/>
  <c r="H132" i="6"/>
  <c r="F132" i="6" s="1"/>
  <c r="E132" i="6"/>
  <c r="H131" i="6"/>
  <c r="F131" i="6" s="1"/>
  <c r="E131" i="6"/>
  <c r="H130" i="6"/>
  <c r="E130" i="6"/>
  <c r="H129" i="6"/>
  <c r="F129" i="6" s="1"/>
  <c r="E129" i="6"/>
  <c r="H128" i="6"/>
  <c r="F128" i="6" s="1"/>
  <c r="E128" i="6"/>
  <c r="H127" i="6"/>
  <c r="F127" i="6" s="1"/>
  <c r="E127" i="6"/>
  <c r="H126" i="6"/>
  <c r="F126" i="6" s="1"/>
  <c r="E126" i="6"/>
  <c r="H125" i="6"/>
  <c r="F125" i="6" s="1"/>
  <c r="E125" i="6"/>
  <c r="H124" i="6"/>
  <c r="F124" i="6" s="1"/>
  <c r="E124" i="6"/>
  <c r="H123" i="6"/>
  <c r="C123" i="6" s="1"/>
  <c r="E123" i="6"/>
  <c r="H122" i="6"/>
  <c r="C122" i="6" s="1"/>
  <c r="E122" i="6"/>
  <c r="H121" i="6"/>
  <c r="F121" i="6" s="1"/>
  <c r="E121" i="6"/>
  <c r="H120" i="6"/>
  <c r="F120" i="6" s="1"/>
  <c r="E120" i="6"/>
  <c r="H119" i="6"/>
  <c r="F119" i="6" s="1"/>
  <c r="E119" i="6"/>
  <c r="H118" i="6"/>
  <c r="E118" i="6"/>
  <c r="H117" i="6"/>
  <c r="F117" i="6" s="1"/>
  <c r="E117" i="6"/>
  <c r="H116" i="6"/>
  <c r="F116" i="6" s="1"/>
  <c r="E116" i="6"/>
  <c r="H115" i="6"/>
  <c r="F115" i="6" s="1"/>
  <c r="E115" i="6"/>
  <c r="H114" i="6"/>
  <c r="F114" i="6" s="1"/>
  <c r="E114" i="6"/>
  <c r="H113" i="6"/>
  <c r="C113" i="6" s="1"/>
  <c r="E113" i="6"/>
  <c r="H112" i="6"/>
  <c r="F112" i="6" s="1"/>
  <c r="E112" i="6"/>
  <c r="H111" i="6"/>
  <c r="C111" i="6" s="1"/>
  <c r="E111" i="6"/>
  <c r="H110" i="6"/>
  <c r="C110" i="6" s="1"/>
  <c r="E110" i="6"/>
  <c r="H109" i="6"/>
  <c r="C109" i="6" s="1"/>
  <c r="E109" i="6"/>
  <c r="H108" i="6"/>
  <c r="F108" i="6" s="1"/>
  <c r="E108" i="6"/>
  <c r="H107" i="6"/>
  <c r="F107" i="6" s="1"/>
  <c r="E107" i="6"/>
  <c r="H106" i="6"/>
  <c r="E106" i="6"/>
  <c r="H105" i="6"/>
  <c r="F105" i="6" s="1"/>
  <c r="E105" i="6"/>
  <c r="H104" i="6"/>
  <c r="F104" i="6" s="1"/>
  <c r="E104" i="6"/>
  <c r="H103" i="6"/>
  <c r="F103" i="6" s="1"/>
  <c r="E103" i="6"/>
  <c r="H102" i="6"/>
  <c r="F102" i="6" s="1"/>
  <c r="E102" i="6"/>
  <c r="H101" i="6"/>
  <c r="F101" i="6" s="1"/>
  <c r="E101" i="6"/>
  <c r="H100" i="6"/>
  <c r="F100" i="6" s="1"/>
  <c r="E100" i="6"/>
  <c r="H99" i="6"/>
  <c r="C99" i="6" s="1"/>
  <c r="E99" i="6"/>
  <c r="H98" i="6"/>
  <c r="C98" i="6" s="1"/>
  <c r="E98" i="6"/>
  <c r="H97" i="6"/>
  <c r="F97" i="6" s="1"/>
  <c r="E97" i="6"/>
  <c r="H96" i="6"/>
  <c r="F96" i="6" s="1"/>
  <c r="E96" i="6"/>
  <c r="H95" i="6"/>
  <c r="F95" i="6" s="1"/>
  <c r="E95" i="6"/>
  <c r="H94" i="6"/>
  <c r="E94" i="6"/>
  <c r="H93" i="6"/>
  <c r="F93" i="6" s="1"/>
  <c r="E93" i="6"/>
  <c r="H92" i="6"/>
  <c r="F92" i="6" s="1"/>
  <c r="E92" i="6"/>
  <c r="H91" i="6"/>
  <c r="F91" i="6" s="1"/>
  <c r="E91" i="6"/>
  <c r="H90" i="6"/>
  <c r="F90" i="6" s="1"/>
  <c r="E90" i="6"/>
  <c r="H89" i="6"/>
  <c r="C89" i="6" s="1"/>
  <c r="E89" i="6"/>
  <c r="H88" i="6"/>
  <c r="F88" i="6" s="1"/>
  <c r="E88" i="6"/>
  <c r="H87" i="6"/>
  <c r="C87" i="6" s="1"/>
  <c r="E87" i="6"/>
  <c r="H86" i="6"/>
  <c r="C86" i="6" s="1"/>
  <c r="E86" i="6"/>
  <c r="H85" i="6"/>
  <c r="F85" i="6" s="1"/>
  <c r="E85" i="6"/>
  <c r="H84" i="6"/>
  <c r="F84" i="6" s="1"/>
  <c r="E84" i="6"/>
  <c r="H83" i="6"/>
  <c r="F83" i="6" s="1"/>
  <c r="E83" i="6"/>
  <c r="H82" i="6"/>
  <c r="E82" i="6"/>
  <c r="H81" i="6"/>
  <c r="F81" i="6" s="1"/>
  <c r="E81" i="6"/>
  <c r="H80" i="6"/>
  <c r="F80" i="6" s="1"/>
  <c r="E80" i="6"/>
  <c r="H79" i="6"/>
  <c r="F79" i="6" s="1"/>
  <c r="E79" i="6"/>
  <c r="H78" i="6"/>
  <c r="F78" i="6" s="1"/>
  <c r="E78" i="6"/>
  <c r="H77" i="6"/>
  <c r="C77" i="6" s="1"/>
  <c r="E77" i="6"/>
  <c r="H76" i="6"/>
  <c r="C76" i="6" s="1"/>
  <c r="E76" i="6"/>
  <c r="H75" i="6"/>
  <c r="C75" i="6" s="1"/>
  <c r="E75" i="6"/>
  <c r="H74" i="6"/>
  <c r="C74" i="6" s="1"/>
  <c r="E74" i="6"/>
  <c r="H73" i="6"/>
  <c r="C73" i="6" s="1"/>
  <c r="E73" i="6"/>
  <c r="H72" i="6"/>
  <c r="F72" i="6" s="1"/>
  <c r="E72" i="6"/>
  <c r="H71" i="6"/>
  <c r="F71" i="6" s="1"/>
  <c r="E71" i="6"/>
  <c r="H70" i="6"/>
  <c r="E70" i="6"/>
  <c r="H69" i="6"/>
  <c r="C69" i="6" s="1"/>
  <c r="E69" i="6"/>
  <c r="H68" i="6"/>
  <c r="F68" i="6" s="1"/>
  <c r="E68" i="6"/>
  <c r="H67" i="6"/>
  <c r="F67" i="6" s="1"/>
  <c r="E67" i="6"/>
  <c r="H66" i="6"/>
  <c r="F66" i="6" s="1"/>
  <c r="E66" i="6"/>
  <c r="H65" i="6"/>
  <c r="F65" i="6" s="1"/>
  <c r="E65" i="6"/>
  <c r="H64" i="6"/>
  <c r="F64" i="6" s="1"/>
  <c r="E64" i="6"/>
  <c r="H63" i="6"/>
  <c r="C63" i="6" s="1"/>
  <c r="E63" i="6"/>
  <c r="H62" i="6"/>
  <c r="C62" i="6" s="1"/>
  <c r="E62" i="6"/>
  <c r="H61" i="6"/>
  <c r="F61" i="6" s="1"/>
  <c r="E61" i="6"/>
  <c r="H60" i="6"/>
  <c r="F60" i="6" s="1"/>
  <c r="E60" i="6"/>
  <c r="H59" i="6"/>
  <c r="F59" i="6" s="1"/>
  <c r="E59" i="6"/>
  <c r="H58" i="6"/>
  <c r="E58" i="6"/>
  <c r="H57" i="6"/>
  <c r="F57" i="6" s="1"/>
  <c r="E57" i="6"/>
  <c r="H56" i="6"/>
  <c r="F56" i="6" s="1"/>
  <c r="E56" i="6"/>
  <c r="H55" i="6"/>
  <c r="F55" i="6" s="1"/>
  <c r="E55" i="6"/>
  <c r="H54" i="6"/>
  <c r="F54" i="6" s="1"/>
  <c r="E54" i="6"/>
  <c r="H53" i="6"/>
  <c r="F53" i="6" s="1"/>
  <c r="E53" i="6"/>
  <c r="H52" i="6"/>
  <c r="C52" i="6" s="1"/>
  <c r="E52" i="6"/>
  <c r="H51" i="6"/>
  <c r="C51" i="6" s="1"/>
  <c r="E51" i="6"/>
  <c r="H50" i="6"/>
  <c r="C50" i="6" s="1"/>
  <c r="E50" i="6"/>
  <c r="H49" i="6"/>
  <c r="F49" i="6" s="1"/>
  <c r="E49" i="6"/>
  <c r="H48" i="6"/>
  <c r="F48" i="6" s="1"/>
  <c r="E48" i="6"/>
  <c r="H47" i="6"/>
  <c r="F47" i="6" s="1"/>
  <c r="E47" i="6"/>
  <c r="H46" i="6"/>
  <c r="E46" i="6"/>
  <c r="H45" i="6"/>
  <c r="F45" i="6" s="1"/>
  <c r="E45" i="6"/>
  <c r="H44" i="6"/>
  <c r="F44" i="6" s="1"/>
  <c r="E44" i="6"/>
  <c r="H43" i="6"/>
  <c r="F43" i="6" s="1"/>
  <c r="E43" i="6"/>
  <c r="H42" i="6"/>
  <c r="F42" i="6" s="1"/>
  <c r="E42" i="6"/>
  <c r="H41" i="6"/>
  <c r="C41" i="6" s="1"/>
  <c r="E41" i="6"/>
  <c r="H40" i="6"/>
  <c r="F40" i="6" s="1"/>
  <c r="E40" i="6"/>
  <c r="H39" i="6"/>
  <c r="C39" i="6" s="1"/>
  <c r="E39" i="6"/>
  <c r="H38" i="6"/>
  <c r="C38" i="6" s="1"/>
  <c r="E38" i="6"/>
  <c r="H37" i="6"/>
  <c r="C37" i="6" s="1"/>
  <c r="E37" i="6"/>
  <c r="H36" i="6"/>
  <c r="F36" i="6" s="1"/>
  <c r="E36" i="6"/>
  <c r="H35" i="6"/>
  <c r="F35" i="6" s="1"/>
  <c r="E35" i="6"/>
  <c r="H34" i="6"/>
  <c r="E34" i="6"/>
  <c r="H33" i="6"/>
  <c r="C33" i="6" s="1"/>
  <c r="E33" i="6"/>
  <c r="H32" i="6"/>
  <c r="F32" i="6" s="1"/>
  <c r="E32" i="6"/>
  <c r="H31" i="6"/>
  <c r="F31" i="6" s="1"/>
  <c r="E31" i="6"/>
  <c r="H30" i="6"/>
  <c r="F30" i="6" s="1"/>
  <c r="E30" i="6"/>
  <c r="H29" i="6"/>
  <c r="F29" i="6" s="1"/>
  <c r="E29" i="6"/>
  <c r="H28" i="6"/>
  <c r="F28" i="6" s="1"/>
  <c r="E28" i="6"/>
  <c r="H27" i="6"/>
  <c r="C27" i="6" s="1"/>
  <c r="E27" i="6"/>
  <c r="H26" i="6"/>
  <c r="C26" i="6" s="1"/>
  <c r="E26" i="6"/>
  <c r="H25" i="6"/>
  <c r="F25" i="6" s="1"/>
  <c r="E25" i="6"/>
  <c r="H24" i="6"/>
  <c r="F24" i="6" s="1"/>
  <c r="E24" i="6"/>
  <c r="H23" i="6"/>
  <c r="F23" i="6" s="1"/>
  <c r="E23" i="6"/>
  <c r="H22" i="6"/>
  <c r="E22" i="6"/>
  <c r="H21" i="6"/>
  <c r="C21" i="6" s="1"/>
  <c r="E21" i="6"/>
  <c r="H20" i="6"/>
  <c r="F20" i="6" s="1"/>
  <c r="E20" i="6"/>
  <c r="H19" i="6"/>
  <c r="F19" i="6" s="1"/>
  <c r="E19" i="6"/>
  <c r="H18" i="6"/>
  <c r="F18" i="6" s="1"/>
  <c r="E18" i="6"/>
  <c r="H17" i="6"/>
  <c r="C17" i="6" s="1"/>
  <c r="E17" i="6"/>
  <c r="H16" i="6"/>
  <c r="F16" i="6" s="1"/>
  <c r="E16" i="6"/>
  <c r="H15" i="6"/>
  <c r="C15" i="6" s="1"/>
  <c r="E15" i="6"/>
  <c r="H14" i="6"/>
  <c r="C14" i="6" s="1"/>
  <c r="E14" i="6"/>
  <c r="H13" i="6"/>
  <c r="F13" i="6" s="1"/>
  <c r="E13" i="6"/>
  <c r="H12" i="6"/>
  <c r="F12" i="6" s="1"/>
  <c r="E12" i="6"/>
  <c r="H11" i="6"/>
  <c r="F11" i="6" s="1"/>
  <c r="E11" i="6"/>
  <c r="H10" i="6"/>
  <c r="E10" i="6"/>
  <c r="H9" i="6"/>
  <c r="F9" i="6" s="1"/>
  <c r="E9" i="6"/>
  <c r="H8" i="6"/>
  <c r="F8" i="6" s="1"/>
  <c r="E8" i="6"/>
  <c r="H7" i="6"/>
  <c r="F7" i="6" s="1"/>
  <c r="E7" i="6"/>
  <c r="H6" i="6"/>
  <c r="F6" i="6" s="1"/>
  <c r="E6" i="6"/>
  <c r="H5" i="6"/>
  <c r="C5" i="6" s="1"/>
  <c r="E5" i="6"/>
  <c r="H4" i="6"/>
  <c r="C4" i="6" s="1"/>
  <c r="E4" i="6"/>
  <c r="L5" i="5"/>
  <c r="L6" i="5"/>
  <c r="L7" i="5"/>
  <c r="F5" i="5"/>
  <c r="F6" i="5"/>
  <c r="F7" i="5"/>
  <c r="F8" i="5"/>
  <c r="L8" i="5"/>
  <c r="F9" i="5"/>
  <c r="L9" i="5"/>
  <c r="F10" i="5"/>
  <c r="L10" i="5"/>
  <c r="F11" i="5"/>
  <c r="L11" i="5"/>
  <c r="F12" i="5"/>
  <c r="L12" i="5"/>
  <c r="F13" i="5"/>
  <c r="L13" i="5"/>
  <c r="F14" i="5"/>
  <c r="L14" i="5"/>
  <c r="F15" i="5"/>
  <c r="L15" i="5"/>
  <c r="F16" i="5"/>
  <c r="L16" i="5"/>
  <c r="F17" i="5"/>
  <c r="L17" i="5"/>
  <c r="F18" i="5"/>
  <c r="L18" i="5"/>
  <c r="F19" i="5"/>
  <c r="L19" i="5"/>
  <c r="F20" i="5"/>
  <c r="L20" i="5"/>
  <c r="F21" i="5"/>
  <c r="L21" i="5"/>
  <c r="F22" i="5"/>
  <c r="L22" i="5"/>
  <c r="F23" i="5"/>
  <c r="L23" i="5"/>
  <c r="F24" i="5"/>
  <c r="L24" i="5"/>
  <c r="F25" i="5"/>
  <c r="L25" i="5"/>
  <c r="F26" i="5"/>
  <c r="L26" i="5"/>
  <c r="F27" i="5"/>
  <c r="L27" i="5"/>
  <c r="F28" i="5"/>
  <c r="L28" i="5"/>
  <c r="F29" i="5"/>
  <c r="L29" i="5"/>
  <c r="F30" i="5"/>
  <c r="L30" i="5"/>
  <c r="F31" i="5"/>
  <c r="L31" i="5"/>
  <c r="F32" i="5"/>
  <c r="L32" i="5"/>
  <c r="F33" i="5"/>
  <c r="L33" i="5"/>
  <c r="F34" i="5"/>
  <c r="L34" i="5"/>
  <c r="F35" i="5"/>
  <c r="L35" i="5"/>
  <c r="F36" i="5"/>
  <c r="L36" i="5"/>
  <c r="F37" i="5"/>
  <c r="L37" i="5"/>
  <c r="F38" i="5"/>
  <c r="L38" i="5"/>
  <c r="F39" i="5"/>
  <c r="L39" i="5"/>
  <c r="F40" i="5"/>
  <c r="L40" i="5"/>
  <c r="F41" i="5"/>
  <c r="L41" i="5"/>
  <c r="F42" i="5"/>
  <c r="L42" i="5"/>
  <c r="F43" i="5"/>
  <c r="L43" i="5"/>
  <c r="F44" i="5"/>
  <c r="L44" i="5"/>
  <c r="F45" i="5"/>
  <c r="L45" i="5"/>
  <c r="F46" i="5"/>
  <c r="L46" i="5"/>
  <c r="F47" i="5"/>
  <c r="L47" i="5"/>
  <c r="F48" i="5"/>
  <c r="L48" i="5"/>
  <c r="F49" i="5"/>
  <c r="L49" i="5"/>
  <c r="F50" i="5"/>
  <c r="L50" i="5"/>
  <c r="F51" i="5"/>
  <c r="L51" i="5"/>
  <c r="F52" i="5"/>
  <c r="L52" i="5"/>
  <c r="F53" i="5"/>
  <c r="L53" i="5"/>
  <c r="F54" i="5"/>
  <c r="L54" i="5"/>
  <c r="F55" i="5"/>
  <c r="L55" i="5"/>
  <c r="F56" i="5"/>
  <c r="L56" i="5"/>
  <c r="F57" i="5"/>
  <c r="L57" i="5"/>
  <c r="F58" i="5"/>
  <c r="L58" i="5"/>
  <c r="F59" i="5"/>
  <c r="L59" i="5"/>
  <c r="F60" i="5"/>
  <c r="L60" i="5"/>
  <c r="F61" i="5"/>
  <c r="L61" i="5"/>
  <c r="F62" i="5"/>
  <c r="L62" i="5"/>
  <c r="F63" i="5"/>
  <c r="L63" i="5"/>
  <c r="F64" i="5"/>
  <c r="L64" i="5"/>
  <c r="F65" i="5"/>
  <c r="L65" i="5"/>
  <c r="F66" i="5"/>
  <c r="L66" i="5"/>
  <c r="F67" i="5"/>
  <c r="L67" i="5"/>
  <c r="F68" i="5"/>
  <c r="L68" i="5"/>
  <c r="F69" i="5"/>
  <c r="L69" i="5"/>
  <c r="F70" i="5"/>
  <c r="L70" i="5"/>
  <c r="F71" i="5"/>
  <c r="L71" i="5"/>
  <c r="F72" i="5"/>
  <c r="L72" i="5"/>
  <c r="F73" i="5"/>
  <c r="L73" i="5"/>
  <c r="F74" i="5"/>
  <c r="L74" i="5"/>
  <c r="F75" i="5"/>
  <c r="L75" i="5"/>
  <c r="F76" i="5"/>
  <c r="L76" i="5"/>
  <c r="F77" i="5"/>
  <c r="L77" i="5"/>
  <c r="F78" i="5"/>
  <c r="L78" i="5"/>
  <c r="F79" i="5"/>
  <c r="L79" i="5"/>
  <c r="F80" i="5"/>
  <c r="L80" i="5"/>
  <c r="F81" i="5"/>
  <c r="L81" i="5"/>
  <c r="F82" i="5"/>
  <c r="L82" i="5"/>
  <c r="F83" i="5"/>
  <c r="L83" i="5"/>
  <c r="F84" i="5"/>
  <c r="L84" i="5"/>
  <c r="F85" i="5"/>
  <c r="L85" i="5"/>
  <c r="F86" i="5"/>
  <c r="L86" i="5"/>
  <c r="F87" i="5"/>
  <c r="L87" i="5"/>
  <c r="F88" i="5"/>
  <c r="L88" i="5"/>
  <c r="F89" i="5"/>
  <c r="L89" i="5"/>
  <c r="F90" i="5"/>
  <c r="L90" i="5"/>
  <c r="F91" i="5"/>
  <c r="L91" i="5"/>
  <c r="F92" i="5"/>
  <c r="L92" i="5"/>
  <c r="F93" i="5"/>
  <c r="L93" i="5"/>
  <c r="F94" i="5"/>
  <c r="L94" i="5"/>
  <c r="F95" i="5"/>
  <c r="L95" i="5"/>
  <c r="F96" i="5"/>
  <c r="L96" i="5"/>
  <c r="F97" i="5"/>
  <c r="L97" i="5"/>
  <c r="F98" i="5"/>
  <c r="L98" i="5"/>
  <c r="F99" i="5"/>
  <c r="L99" i="5"/>
  <c r="F100" i="5"/>
  <c r="L100" i="5"/>
  <c r="F101" i="5"/>
  <c r="L101" i="5"/>
  <c r="F102" i="5"/>
  <c r="L102" i="5"/>
  <c r="F103" i="5"/>
  <c r="L103" i="5"/>
  <c r="F104" i="5"/>
  <c r="L104" i="5"/>
  <c r="F105" i="5"/>
  <c r="L105" i="5"/>
  <c r="F106" i="5"/>
  <c r="L106" i="5"/>
  <c r="F107" i="5"/>
  <c r="L107" i="5"/>
  <c r="F108" i="5"/>
  <c r="L108" i="5"/>
  <c r="F109" i="5"/>
  <c r="L109" i="5"/>
  <c r="F110" i="5"/>
  <c r="L110" i="5"/>
  <c r="F111" i="5"/>
  <c r="L111" i="5"/>
  <c r="F112" i="5"/>
  <c r="L112" i="5"/>
  <c r="F113" i="5"/>
  <c r="L113" i="5"/>
  <c r="F114" i="5"/>
  <c r="L114" i="5"/>
  <c r="F115" i="5"/>
  <c r="L115" i="5"/>
  <c r="F116" i="5"/>
  <c r="L116" i="5"/>
  <c r="F117" i="5"/>
  <c r="L117" i="5"/>
  <c r="F118" i="5"/>
  <c r="L118" i="5"/>
  <c r="F119" i="5"/>
  <c r="L119" i="5"/>
  <c r="F120" i="5"/>
  <c r="L120" i="5"/>
  <c r="F121" i="5"/>
  <c r="L121" i="5"/>
  <c r="F122" i="5"/>
  <c r="L122" i="5"/>
  <c r="F123" i="5"/>
  <c r="L123" i="5"/>
  <c r="F124" i="5"/>
  <c r="L124" i="5"/>
  <c r="F125" i="5"/>
  <c r="L125" i="5"/>
  <c r="F126" i="5"/>
  <c r="L126" i="5"/>
  <c r="F127" i="5"/>
  <c r="L127" i="5"/>
  <c r="F128" i="5"/>
  <c r="L128" i="5"/>
  <c r="F129" i="5"/>
  <c r="L129" i="5"/>
  <c r="F130" i="5"/>
  <c r="L130" i="5"/>
  <c r="F131" i="5"/>
  <c r="L131" i="5"/>
  <c r="F132" i="5"/>
  <c r="L132" i="5"/>
  <c r="F133" i="5"/>
  <c r="L133" i="5"/>
  <c r="F134" i="5"/>
  <c r="L134" i="5"/>
  <c r="F135" i="5"/>
  <c r="L135" i="5"/>
  <c r="F136" i="5"/>
  <c r="L136" i="5"/>
  <c r="F137" i="5"/>
  <c r="L137" i="5"/>
  <c r="F138" i="5"/>
  <c r="L138" i="5"/>
  <c r="F139" i="5"/>
  <c r="L139" i="5"/>
  <c r="F140" i="5"/>
  <c r="L140" i="5"/>
  <c r="F141" i="5"/>
  <c r="L141" i="5"/>
  <c r="F142" i="5"/>
  <c r="L142" i="5"/>
  <c r="F143" i="5"/>
  <c r="L143" i="5"/>
  <c r="F144" i="5"/>
  <c r="L144" i="5"/>
  <c r="F145" i="5"/>
  <c r="L145" i="5"/>
  <c r="F146" i="5"/>
  <c r="L146" i="5"/>
  <c r="F147" i="5"/>
  <c r="L147" i="5"/>
  <c r="F148" i="5"/>
  <c r="L148" i="5"/>
  <c r="F149" i="5"/>
  <c r="L149" i="5"/>
  <c r="F150" i="5"/>
  <c r="L150" i="5"/>
  <c r="F151" i="5"/>
  <c r="L151" i="5"/>
  <c r="F152" i="5"/>
  <c r="L152" i="5"/>
  <c r="F153" i="5"/>
  <c r="L153" i="5"/>
  <c r="F154" i="5"/>
  <c r="L154" i="5"/>
  <c r="F155" i="5"/>
  <c r="L155" i="5"/>
  <c r="F156" i="5"/>
  <c r="L156" i="5"/>
  <c r="F157" i="5"/>
  <c r="L157" i="5"/>
  <c r="F158" i="5"/>
  <c r="L158" i="5"/>
  <c r="F159" i="5"/>
  <c r="L159" i="5"/>
  <c r="F160" i="5"/>
  <c r="L160" i="5"/>
  <c r="F161" i="5"/>
  <c r="L161" i="5"/>
  <c r="F162" i="5"/>
  <c r="L162" i="5"/>
  <c r="F163" i="5"/>
  <c r="L163" i="5"/>
  <c r="F164" i="5"/>
  <c r="L164" i="5"/>
  <c r="F165" i="5"/>
  <c r="L165" i="5"/>
  <c r="F166" i="5"/>
  <c r="L166" i="5"/>
  <c r="F167" i="5"/>
  <c r="L167" i="5"/>
  <c r="F168" i="5"/>
  <c r="L168" i="5"/>
  <c r="F169" i="5"/>
  <c r="L169" i="5"/>
  <c r="F170" i="5"/>
  <c r="L170" i="5"/>
  <c r="F171" i="5"/>
  <c r="L171" i="5"/>
  <c r="F172" i="5"/>
  <c r="L172" i="5"/>
  <c r="F173" i="5"/>
  <c r="L173" i="5"/>
  <c r="F174" i="5"/>
  <c r="L174" i="5"/>
  <c r="F175" i="5"/>
  <c r="L175" i="5"/>
  <c r="F176" i="5"/>
  <c r="L176" i="5"/>
  <c r="F177" i="5"/>
  <c r="L177" i="5"/>
  <c r="F178" i="5"/>
  <c r="L178" i="5"/>
  <c r="F179" i="5"/>
  <c r="L179" i="5"/>
  <c r="F180" i="5"/>
  <c r="L180" i="5"/>
  <c r="F181" i="5"/>
  <c r="L181" i="5"/>
  <c r="F182" i="5"/>
  <c r="L182" i="5"/>
  <c r="F183" i="5"/>
  <c r="L183" i="5"/>
  <c r="F184" i="5"/>
  <c r="L184" i="5"/>
  <c r="F185" i="5"/>
  <c r="L185" i="5"/>
  <c r="F186" i="5"/>
  <c r="L186" i="5"/>
  <c r="F187" i="5"/>
  <c r="L187" i="5"/>
  <c r="F188" i="5"/>
  <c r="L188" i="5"/>
  <c r="F189" i="5"/>
  <c r="L189" i="5"/>
  <c r="F190" i="5"/>
  <c r="L190" i="5"/>
  <c r="F191" i="5"/>
  <c r="L191" i="5"/>
  <c r="F192" i="5"/>
  <c r="L192" i="5"/>
  <c r="F193" i="5"/>
  <c r="L193" i="5"/>
  <c r="F194" i="5"/>
  <c r="L194" i="5"/>
  <c r="F195" i="5"/>
  <c r="L195" i="5"/>
  <c r="F196" i="5"/>
  <c r="L196" i="5"/>
  <c r="F197" i="5"/>
  <c r="L197" i="5"/>
  <c r="F198" i="5"/>
  <c r="L198" i="5"/>
  <c r="F199" i="5"/>
  <c r="L199" i="5"/>
  <c r="F200" i="5"/>
  <c r="L200" i="5"/>
  <c r="F201" i="5"/>
  <c r="L201" i="5"/>
  <c r="F202" i="5"/>
  <c r="L202" i="5"/>
  <c r="F203" i="5"/>
  <c r="L203" i="5"/>
  <c r="F204" i="5"/>
  <c r="L204" i="5"/>
  <c r="F205" i="5"/>
  <c r="L205" i="5"/>
  <c r="F206" i="5"/>
  <c r="L206" i="5"/>
  <c r="F207" i="5"/>
  <c r="L207" i="5"/>
  <c r="F208" i="5"/>
  <c r="L208" i="5"/>
  <c r="F209" i="5"/>
  <c r="L209" i="5"/>
  <c r="F210" i="5"/>
  <c r="L210" i="5"/>
  <c r="F211" i="5"/>
  <c r="L211" i="5"/>
  <c r="F212" i="5"/>
  <c r="L212" i="5"/>
  <c r="F213" i="5"/>
  <c r="L213" i="5"/>
  <c r="F214" i="5"/>
  <c r="L214" i="5"/>
  <c r="F215" i="5"/>
  <c r="L215" i="5"/>
  <c r="F216" i="5"/>
  <c r="L216" i="5"/>
  <c r="F217" i="5"/>
  <c r="L217" i="5"/>
  <c r="F218" i="5"/>
  <c r="L218" i="5"/>
  <c r="F219" i="5"/>
  <c r="L219" i="5"/>
  <c r="F220" i="5"/>
  <c r="L220" i="5"/>
  <c r="F221" i="5"/>
  <c r="L221" i="5"/>
  <c r="F222" i="5"/>
  <c r="L222" i="5"/>
  <c r="F223" i="5"/>
  <c r="L223" i="5"/>
  <c r="F224" i="5"/>
  <c r="L224" i="5"/>
  <c r="F225" i="5"/>
  <c r="L225" i="5"/>
  <c r="F226" i="5"/>
  <c r="L226" i="5"/>
  <c r="F227" i="5"/>
  <c r="L227" i="5"/>
  <c r="F228" i="5"/>
  <c r="L228" i="5"/>
  <c r="F229" i="5"/>
  <c r="L229" i="5"/>
  <c r="F230" i="5"/>
  <c r="L230" i="5"/>
  <c r="F231" i="5"/>
  <c r="L231" i="5"/>
  <c r="F232" i="5"/>
  <c r="L232" i="5"/>
  <c r="F233" i="5"/>
  <c r="L233" i="5"/>
  <c r="F234" i="5"/>
  <c r="L234" i="5"/>
  <c r="F235" i="5"/>
  <c r="L235" i="5"/>
  <c r="F236" i="5"/>
  <c r="L236" i="5"/>
  <c r="F237" i="5"/>
  <c r="L237" i="5"/>
  <c r="F238" i="5"/>
  <c r="L238" i="5"/>
  <c r="F239" i="5"/>
  <c r="L239" i="5"/>
  <c r="F240" i="5"/>
  <c r="L240" i="5"/>
  <c r="F241" i="5"/>
  <c r="L241" i="5"/>
  <c r="F242" i="5"/>
  <c r="L242" i="5"/>
  <c r="F243" i="5"/>
  <c r="L243" i="5"/>
  <c r="F244" i="5"/>
  <c r="L244" i="5"/>
  <c r="F245" i="5"/>
  <c r="L245" i="5"/>
  <c r="F246" i="5"/>
  <c r="L246" i="5"/>
  <c r="F247" i="5"/>
  <c r="L247" i="5"/>
  <c r="F248" i="5"/>
  <c r="L248" i="5"/>
  <c r="F249" i="5"/>
  <c r="L249" i="5"/>
  <c r="F250" i="5"/>
  <c r="L250" i="5"/>
  <c r="F251" i="5"/>
  <c r="L251" i="5"/>
  <c r="F252" i="5"/>
  <c r="L252" i="5"/>
  <c r="F253" i="5"/>
  <c r="L253" i="5"/>
  <c r="F254" i="5"/>
  <c r="L254" i="5"/>
  <c r="F255" i="5"/>
  <c r="L255" i="5"/>
  <c r="F256" i="5"/>
  <c r="L256" i="5"/>
  <c r="F257" i="5"/>
  <c r="L257" i="5"/>
  <c r="F258" i="5"/>
  <c r="L258" i="5"/>
  <c r="F259" i="5"/>
  <c r="L259" i="5"/>
  <c r="F260" i="5"/>
  <c r="L260" i="5"/>
  <c r="F261" i="5"/>
  <c r="L261" i="5"/>
  <c r="F262" i="5"/>
  <c r="L262" i="5"/>
  <c r="F263" i="5"/>
  <c r="L263" i="5"/>
  <c r="F264" i="5"/>
  <c r="L264" i="5"/>
  <c r="F265" i="5"/>
  <c r="L265" i="5"/>
  <c r="F266" i="5"/>
  <c r="L266" i="5"/>
  <c r="F267" i="5"/>
  <c r="L267" i="5"/>
  <c r="F268" i="5"/>
  <c r="L268" i="5"/>
  <c r="F269" i="5"/>
  <c r="L269" i="5"/>
  <c r="F270" i="5"/>
  <c r="L270" i="5"/>
  <c r="F271" i="5"/>
  <c r="L271" i="5"/>
  <c r="F272" i="5"/>
  <c r="L272" i="5"/>
  <c r="F273" i="5"/>
  <c r="L273" i="5"/>
  <c r="F274" i="5"/>
  <c r="L274" i="5"/>
  <c r="F275" i="5"/>
  <c r="L275" i="5"/>
  <c r="F276" i="5"/>
  <c r="L276" i="5"/>
  <c r="F277" i="5"/>
  <c r="L277" i="5"/>
  <c r="F278" i="5"/>
  <c r="L278" i="5"/>
  <c r="F279" i="5"/>
  <c r="L279" i="5"/>
  <c r="F280" i="5"/>
  <c r="L280" i="5"/>
  <c r="F281" i="5"/>
  <c r="L281" i="5"/>
  <c r="F282" i="5"/>
  <c r="L282" i="5"/>
  <c r="F283" i="5"/>
  <c r="L283" i="5"/>
  <c r="F284" i="5"/>
  <c r="L284" i="5"/>
  <c r="F285" i="5"/>
  <c r="L285" i="5"/>
  <c r="F286" i="5"/>
  <c r="L286" i="5"/>
  <c r="F287" i="5"/>
  <c r="L287" i="5"/>
  <c r="F288" i="5"/>
  <c r="L288" i="5"/>
  <c r="F289" i="5"/>
  <c r="L289" i="5"/>
  <c r="F290" i="5"/>
  <c r="L290" i="5"/>
  <c r="F291" i="5"/>
  <c r="L291" i="5"/>
  <c r="F292" i="5"/>
  <c r="L292" i="5"/>
  <c r="F293" i="5"/>
  <c r="L293" i="5"/>
  <c r="F294" i="5"/>
  <c r="L294" i="5"/>
  <c r="F295" i="5"/>
  <c r="L295" i="5"/>
  <c r="F296" i="5"/>
  <c r="L296" i="5"/>
  <c r="F297" i="5"/>
  <c r="L297" i="5"/>
  <c r="F298" i="5"/>
  <c r="L298" i="5"/>
  <c r="F299" i="5"/>
  <c r="L299" i="5"/>
  <c r="F300" i="5"/>
  <c r="L300" i="5"/>
  <c r="F301" i="5"/>
  <c r="L301" i="5"/>
  <c r="F302" i="5"/>
  <c r="L302" i="5"/>
  <c r="F303" i="5"/>
  <c r="L303" i="5"/>
  <c r="F304" i="5"/>
  <c r="L304" i="5"/>
  <c r="F305" i="5"/>
  <c r="L305" i="5"/>
  <c r="F306" i="5"/>
  <c r="L306" i="5"/>
  <c r="F307" i="5"/>
  <c r="L307" i="5"/>
  <c r="F308" i="5"/>
  <c r="L308" i="5"/>
  <c r="F309" i="5"/>
  <c r="L309" i="5"/>
  <c r="F310" i="5"/>
  <c r="L310" i="5"/>
  <c r="F311" i="5"/>
  <c r="L311" i="5"/>
  <c r="F312" i="5"/>
  <c r="L312" i="5"/>
  <c r="F313" i="5"/>
  <c r="L313" i="5"/>
  <c r="F314" i="5"/>
  <c r="L314" i="5"/>
  <c r="F315" i="5"/>
  <c r="L315" i="5"/>
  <c r="F316" i="5"/>
  <c r="L316" i="5"/>
  <c r="F317" i="5"/>
  <c r="L317" i="5"/>
  <c r="F318" i="5"/>
  <c r="L318" i="5"/>
  <c r="F319" i="5"/>
  <c r="L319" i="5"/>
  <c r="F320" i="5"/>
  <c r="L320" i="5"/>
  <c r="F321" i="5"/>
  <c r="L321" i="5"/>
  <c r="F322" i="5"/>
  <c r="L322" i="5"/>
  <c r="F323" i="5"/>
  <c r="L323" i="5"/>
  <c r="F324" i="5"/>
  <c r="L324" i="5"/>
  <c r="F325" i="5"/>
  <c r="L325" i="5"/>
  <c r="F326" i="5"/>
  <c r="L326" i="5"/>
  <c r="F327" i="5"/>
  <c r="L327" i="5"/>
  <c r="F328" i="5"/>
  <c r="L328" i="5"/>
  <c r="F329" i="5"/>
  <c r="L329" i="5"/>
  <c r="F330" i="5"/>
  <c r="L330" i="5"/>
  <c r="F331" i="5"/>
  <c r="L331" i="5"/>
  <c r="F332" i="5"/>
  <c r="L332" i="5"/>
  <c r="F333" i="5"/>
  <c r="L333" i="5"/>
  <c r="F334" i="5"/>
  <c r="L334" i="5"/>
  <c r="F335" i="5"/>
  <c r="L335" i="5"/>
  <c r="F336" i="5"/>
  <c r="L336" i="5"/>
  <c r="F337" i="5"/>
  <c r="L337" i="5"/>
  <c r="F338" i="5"/>
  <c r="L338" i="5"/>
  <c r="F339" i="5"/>
  <c r="L339" i="5"/>
  <c r="F340" i="5"/>
  <c r="L340" i="5"/>
  <c r="F341" i="5"/>
  <c r="L341" i="5"/>
  <c r="F342" i="5"/>
  <c r="L342" i="5"/>
  <c r="F343" i="5"/>
  <c r="L343" i="5"/>
  <c r="F344" i="5"/>
  <c r="L344" i="5"/>
  <c r="F345" i="5"/>
  <c r="L345" i="5"/>
  <c r="F346" i="5"/>
  <c r="L346" i="5"/>
  <c r="F347" i="5"/>
  <c r="L347" i="5"/>
  <c r="F348" i="5"/>
  <c r="L348" i="5"/>
  <c r="F349" i="5"/>
  <c r="L349" i="5"/>
  <c r="F350" i="5"/>
  <c r="L350" i="5"/>
  <c r="F351" i="5"/>
  <c r="L351" i="5"/>
  <c r="F352" i="5"/>
  <c r="L352" i="5"/>
  <c r="F353" i="5"/>
  <c r="L353" i="5"/>
  <c r="F354" i="5"/>
  <c r="L354" i="5"/>
  <c r="F355" i="5"/>
  <c r="L355" i="5"/>
  <c r="F356" i="5"/>
  <c r="L356" i="5"/>
  <c r="F357" i="5"/>
  <c r="L357" i="5"/>
  <c r="F358" i="5"/>
  <c r="L358" i="5"/>
  <c r="F359" i="5"/>
  <c r="L359" i="5"/>
  <c r="F360" i="5"/>
  <c r="L360" i="5"/>
  <c r="F361" i="5"/>
  <c r="L361" i="5"/>
  <c r="F362" i="5"/>
  <c r="L362" i="5"/>
  <c r="F363" i="5"/>
  <c r="L363" i="5"/>
  <c r="F364" i="5"/>
  <c r="L364" i="5"/>
  <c r="F365" i="5"/>
  <c r="L365" i="5"/>
  <c r="F366" i="5"/>
  <c r="L366" i="5"/>
  <c r="C125" i="6" l="1"/>
  <c r="C353" i="6"/>
  <c r="F5" i="6"/>
  <c r="F17" i="6"/>
  <c r="F171" i="6"/>
  <c r="F209" i="6"/>
  <c r="F245" i="6"/>
  <c r="F269" i="6"/>
  <c r="C173" i="6"/>
  <c r="C321" i="6"/>
  <c r="C340" i="6"/>
  <c r="C185" i="6"/>
  <c r="C341" i="6"/>
  <c r="C129" i="6"/>
  <c r="P147" i="5"/>
  <c r="G147" i="5" s="1"/>
  <c r="F273" i="6"/>
  <c r="F279" i="6"/>
  <c r="F281" i="6"/>
  <c r="F305" i="6"/>
  <c r="C45" i="6"/>
  <c r="F89" i="6"/>
  <c r="F41" i="6"/>
  <c r="C233" i="6"/>
  <c r="F51" i="6"/>
  <c r="C53" i="6"/>
  <c r="C293" i="6"/>
  <c r="C232" i="6"/>
  <c r="C65" i="6"/>
  <c r="C309" i="6"/>
  <c r="F165" i="6"/>
  <c r="P5" i="5"/>
  <c r="G5" i="5" s="1"/>
  <c r="F75" i="6"/>
  <c r="F87" i="6"/>
  <c r="C64" i="6"/>
  <c r="C172" i="6"/>
  <c r="C352" i="6"/>
  <c r="F111" i="6"/>
  <c r="F316" i="6"/>
  <c r="C80" i="6"/>
  <c r="C177" i="6"/>
  <c r="C285" i="6"/>
  <c r="C357" i="6"/>
  <c r="F113" i="6"/>
  <c r="F225" i="6"/>
  <c r="F317" i="6"/>
  <c r="F195" i="6"/>
  <c r="F207" i="6"/>
  <c r="F231" i="6"/>
  <c r="F339" i="6"/>
  <c r="C9" i="6"/>
  <c r="C117" i="6"/>
  <c r="C197" i="6"/>
  <c r="C304" i="6"/>
  <c r="F33" i="6"/>
  <c r="F137" i="6"/>
  <c r="F267" i="6"/>
  <c r="C44" i="6"/>
  <c r="C128" i="6"/>
  <c r="C320" i="6"/>
  <c r="C237" i="6"/>
  <c r="C57" i="6"/>
  <c r="F303" i="6"/>
  <c r="C81" i="6"/>
  <c r="C184" i="6"/>
  <c r="C292" i="6"/>
  <c r="F333" i="6"/>
  <c r="C8" i="6"/>
  <c r="C93" i="6"/>
  <c r="C16" i="6"/>
  <c r="C124" i="6"/>
  <c r="F39" i="6"/>
  <c r="F159" i="6"/>
  <c r="F268" i="6"/>
  <c r="P7" i="5"/>
  <c r="G7" i="5" s="1"/>
  <c r="C136" i="6"/>
  <c r="C28" i="6"/>
  <c r="C88" i="6"/>
  <c r="C364" i="6"/>
  <c r="F52" i="6"/>
  <c r="F123" i="6"/>
  <c r="F346" i="6"/>
  <c r="C29" i="6"/>
  <c r="C148" i="6"/>
  <c r="C200" i="6"/>
  <c r="C249" i="6"/>
  <c r="F189" i="6"/>
  <c r="F347" i="6"/>
  <c r="C244" i="6"/>
  <c r="C92" i="6"/>
  <c r="C149" i="6"/>
  <c r="C201" i="6"/>
  <c r="C257" i="6"/>
  <c r="F4" i="6"/>
  <c r="F69" i="6"/>
  <c r="F194" i="6"/>
  <c r="F243" i="6"/>
  <c r="F297" i="6"/>
  <c r="F351" i="6"/>
  <c r="C101" i="6"/>
  <c r="C164" i="6"/>
  <c r="C213" i="6"/>
  <c r="C283" i="6"/>
  <c r="C328" i="6"/>
  <c r="F77" i="6"/>
  <c r="F261" i="6"/>
  <c r="F359" i="6"/>
  <c r="C160" i="6"/>
  <c r="C208" i="6"/>
  <c r="C100" i="6"/>
  <c r="F76" i="6"/>
  <c r="F196" i="6"/>
  <c r="F358" i="6"/>
  <c r="C220" i="6"/>
  <c r="C284" i="6"/>
  <c r="C329" i="6"/>
  <c r="F153" i="6"/>
  <c r="F266" i="6"/>
  <c r="F315" i="6"/>
  <c r="C56" i="6"/>
  <c r="F314" i="6"/>
  <c r="C188" i="6"/>
  <c r="C152" i="6"/>
  <c r="C224" i="6"/>
  <c r="C307" i="6"/>
  <c r="C344" i="6"/>
  <c r="F21" i="6"/>
  <c r="F63" i="6"/>
  <c r="F147" i="6"/>
  <c r="F183" i="6"/>
  <c r="F219" i="6"/>
  <c r="F255" i="6"/>
  <c r="F291" i="6"/>
  <c r="F327" i="6"/>
  <c r="F363" i="6"/>
  <c r="C248" i="6"/>
  <c r="F170" i="6"/>
  <c r="F242" i="6"/>
  <c r="C20" i="6"/>
  <c r="C141" i="6"/>
  <c r="F135" i="6"/>
  <c r="C105" i="6"/>
  <c r="C222" i="6"/>
  <c r="C260" i="6"/>
  <c r="F15" i="6"/>
  <c r="F99" i="6"/>
  <c r="C112" i="6"/>
  <c r="C223" i="6"/>
  <c r="F218" i="6"/>
  <c r="F290" i="6"/>
  <c r="F362" i="6"/>
  <c r="C40" i="6"/>
  <c r="C116" i="6"/>
  <c r="C308" i="6"/>
  <c r="C345" i="6"/>
  <c r="F27" i="6"/>
  <c r="C168" i="6"/>
  <c r="F342" i="6"/>
  <c r="C169" i="6"/>
  <c r="C270" i="6"/>
  <c r="C210" i="6"/>
  <c r="C271" i="6"/>
  <c r="C312" i="6"/>
  <c r="C332" i="6"/>
  <c r="C354" i="6"/>
  <c r="F14" i="6"/>
  <c r="F38" i="6"/>
  <c r="F62" i="6"/>
  <c r="F86" i="6"/>
  <c r="F110" i="6"/>
  <c r="F134" i="6"/>
  <c r="F158" i="6"/>
  <c r="F182" i="6"/>
  <c r="F206" i="6"/>
  <c r="F230" i="6"/>
  <c r="F254" i="6"/>
  <c r="F278" i="6"/>
  <c r="F302" i="6"/>
  <c r="F326" i="6"/>
  <c r="F350" i="6"/>
  <c r="C12" i="6"/>
  <c r="C30" i="6"/>
  <c r="C48" i="6"/>
  <c r="C66" i="6"/>
  <c r="C84" i="6"/>
  <c r="C102" i="6"/>
  <c r="C120" i="6"/>
  <c r="C138" i="6"/>
  <c r="C156" i="6"/>
  <c r="C174" i="6"/>
  <c r="C192" i="6"/>
  <c r="C211" i="6"/>
  <c r="C252" i="6"/>
  <c r="C272" i="6"/>
  <c r="C294" i="6"/>
  <c r="C355" i="6"/>
  <c r="C13" i="6"/>
  <c r="C31" i="6"/>
  <c r="C49" i="6"/>
  <c r="C67" i="6"/>
  <c r="C85" i="6"/>
  <c r="C103" i="6"/>
  <c r="C121" i="6"/>
  <c r="C139" i="6"/>
  <c r="C157" i="6"/>
  <c r="C175" i="6"/>
  <c r="C193" i="6"/>
  <c r="C212" i="6"/>
  <c r="C234" i="6"/>
  <c r="C256" i="6"/>
  <c r="C295" i="6"/>
  <c r="C336" i="6"/>
  <c r="C356" i="6"/>
  <c r="F280" i="6"/>
  <c r="C324" i="6"/>
  <c r="C264" i="6"/>
  <c r="C306" i="6"/>
  <c r="C6" i="6"/>
  <c r="C24" i="6"/>
  <c r="C42" i="6"/>
  <c r="C60" i="6"/>
  <c r="C78" i="6"/>
  <c r="C114" i="6"/>
  <c r="C132" i="6"/>
  <c r="C150" i="6"/>
  <c r="C186" i="6"/>
  <c r="C204" i="6"/>
  <c r="C246" i="6"/>
  <c r="C348" i="6"/>
  <c r="F349" i="6"/>
  <c r="C349" i="6"/>
  <c r="F361" i="6"/>
  <c r="C361" i="6"/>
  <c r="C7" i="6"/>
  <c r="C25" i="6"/>
  <c r="C43" i="6"/>
  <c r="C61" i="6"/>
  <c r="C79" i="6"/>
  <c r="C97" i="6"/>
  <c r="C115" i="6"/>
  <c r="C133" i="6"/>
  <c r="C151" i="6"/>
  <c r="C187" i="6"/>
  <c r="C247" i="6"/>
  <c r="C288" i="6"/>
  <c r="C330" i="6"/>
  <c r="C228" i="6"/>
  <c r="C331" i="6"/>
  <c r="F37" i="6"/>
  <c r="F109" i="6"/>
  <c r="F181" i="6"/>
  <c r="F205" i="6"/>
  <c r="F229" i="6"/>
  <c r="F253" i="6"/>
  <c r="F277" i="6"/>
  <c r="F301" i="6"/>
  <c r="F325" i="6"/>
  <c r="C32" i="6"/>
  <c r="C68" i="6"/>
  <c r="C104" i="6"/>
  <c r="C140" i="6"/>
  <c r="C176" i="6"/>
  <c r="C235" i="6"/>
  <c r="C276" i="6"/>
  <c r="C296" i="6"/>
  <c r="C318" i="6"/>
  <c r="F10" i="6"/>
  <c r="C10" i="6"/>
  <c r="F22" i="6"/>
  <c r="C22" i="6"/>
  <c r="F34" i="6"/>
  <c r="C34" i="6"/>
  <c r="F46" i="6"/>
  <c r="C46" i="6"/>
  <c r="F58" i="6"/>
  <c r="C58" i="6"/>
  <c r="F70" i="6"/>
  <c r="C70" i="6"/>
  <c r="F82" i="6"/>
  <c r="C82" i="6"/>
  <c r="F94" i="6"/>
  <c r="C94" i="6"/>
  <c r="F106" i="6"/>
  <c r="C106" i="6"/>
  <c r="F118" i="6"/>
  <c r="C118" i="6"/>
  <c r="F130" i="6"/>
  <c r="C130" i="6"/>
  <c r="F142" i="6"/>
  <c r="C142" i="6"/>
  <c r="F154" i="6"/>
  <c r="C154" i="6"/>
  <c r="F166" i="6"/>
  <c r="C166" i="6"/>
  <c r="F178" i="6"/>
  <c r="C178" i="6"/>
  <c r="F190" i="6"/>
  <c r="C190" i="6"/>
  <c r="F202" i="6"/>
  <c r="C202" i="6"/>
  <c r="F214" i="6"/>
  <c r="C214" i="6"/>
  <c r="F226" i="6"/>
  <c r="C226" i="6"/>
  <c r="F238" i="6"/>
  <c r="C238" i="6"/>
  <c r="F250" i="6"/>
  <c r="C250" i="6"/>
  <c r="F262" i="6"/>
  <c r="C262" i="6"/>
  <c r="F274" i="6"/>
  <c r="C274" i="6"/>
  <c r="F286" i="6"/>
  <c r="C286" i="6"/>
  <c r="F298" i="6"/>
  <c r="C298" i="6"/>
  <c r="F310" i="6"/>
  <c r="C310" i="6"/>
  <c r="F322" i="6"/>
  <c r="C322" i="6"/>
  <c r="F334" i="6"/>
  <c r="C334" i="6"/>
  <c r="C216" i="6"/>
  <c r="C236" i="6"/>
  <c r="C258" i="6"/>
  <c r="C319" i="6"/>
  <c r="C360" i="6"/>
  <c r="C96" i="6"/>
  <c r="C18" i="6"/>
  <c r="C36" i="6"/>
  <c r="C54" i="6"/>
  <c r="C72" i="6"/>
  <c r="C90" i="6"/>
  <c r="C108" i="6"/>
  <c r="C126" i="6"/>
  <c r="C144" i="6"/>
  <c r="C162" i="6"/>
  <c r="C180" i="6"/>
  <c r="C198" i="6"/>
  <c r="C259" i="6"/>
  <c r="C300" i="6"/>
  <c r="F73" i="6"/>
  <c r="F145" i="6"/>
  <c r="F217" i="6"/>
  <c r="F241" i="6"/>
  <c r="F265" i="6"/>
  <c r="F289" i="6"/>
  <c r="F313" i="6"/>
  <c r="F337" i="6"/>
  <c r="C19" i="6"/>
  <c r="C55" i="6"/>
  <c r="C91" i="6"/>
  <c r="C127" i="6"/>
  <c r="C163" i="6"/>
  <c r="C199" i="6"/>
  <c r="C240" i="6"/>
  <c r="C282" i="6"/>
  <c r="C343" i="6"/>
  <c r="F26" i="6"/>
  <c r="F50" i="6"/>
  <c r="F74" i="6"/>
  <c r="F98" i="6"/>
  <c r="F122" i="6"/>
  <c r="F146" i="6"/>
  <c r="F338" i="6"/>
  <c r="C11" i="6"/>
  <c r="C23" i="6"/>
  <c r="C35" i="6"/>
  <c r="C47" i="6"/>
  <c r="C59" i="6"/>
  <c r="C71" i="6"/>
  <c r="C83" i="6"/>
  <c r="C95" i="6"/>
  <c r="C107" i="6"/>
  <c r="C119" i="6"/>
  <c r="C131" i="6"/>
  <c r="C143" i="6"/>
  <c r="C155" i="6"/>
  <c r="C167" i="6"/>
  <c r="C179" i="6"/>
  <c r="C191" i="6"/>
  <c r="C203" i="6"/>
  <c r="C215" i="6"/>
  <c r="C227" i="6"/>
  <c r="C239" i="6"/>
  <c r="C251" i="6"/>
  <c r="C263" i="6"/>
  <c r="C275" i="6"/>
  <c r="C287" i="6"/>
  <c r="C299" i="6"/>
  <c r="C311" i="6"/>
  <c r="C323" i="6"/>
  <c r="C335" i="6"/>
  <c r="P9" i="5"/>
  <c r="G9" i="5" s="1"/>
  <c r="O5" i="5"/>
  <c r="P6" i="5"/>
  <c r="G6" i="5" s="1"/>
  <c r="P82" i="5"/>
  <c r="O82" i="5" s="1"/>
  <c r="P141" i="5"/>
  <c r="G141" i="5" s="1"/>
  <c r="P8" i="5"/>
  <c r="G8" i="5" s="1"/>
  <c r="P144" i="5"/>
  <c r="G144" i="5" s="1"/>
  <c r="P10" i="5"/>
  <c r="G10" i="5" s="1"/>
  <c r="P195" i="5"/>
  <c r="O195" i="5" s="1"/>
  <c r="P130" i="5"/>
  <c r="G130" i="5" s="1"/>
  <c r="P187" i="5"/>
  <c r="O187" i="5" s="1"/>
  <c r="P92" i="5"/>
  <c r="O92" i="5" s="1"/>
  <c r="P126" i="5"/>
  <c r="O126" i="5" s="1"/>
  <c r="P149" i="5"/>
  <c r="O149" i="5" s="1"/>
  <c r="P186" i="5"/>
  <c r="G186" i="5" s="1"/>
  <c r="P45" i="5"/>
  <c r="G45" i="5" s="1"/>
  <c r="P224" i="5"/>
  <c r="O224" i="5" s="1"/>
  <c r="P104" i="5"/>
  <c r="O104" i="5" s="1"/>
  <c r="P66" i="5"/>
  <c r="O66" i="5" s="1"/>
  <c r="P160" i="5"/>
  <c r="G160" i="5" s="1"/>
  <c r="P34" i="5"/>
  <c r="G34" i="5" s="1"/>
  <c r="P174" i="5"/>
  <c r="G174" i="5" s="1"/>
  <c r="P56" i="5"/>
  <c r="O56" i="5" s="1"/>
  <c r="P310" i="5"/>
  <c r="G310" i="5" s="1"/>
  <c r="P116" i="5"/>
  <c r="O116" i="5" s="1"/>
  <c r="P107" i="5"/>
  <c r="O107" i="5" s="1"/>
  <c r="P20" i="5"/>
  <c r="O20" i="5" s="1"/>
  <c r="P178" i="5"/>
  <c r="G178" i="5" s="1"/>
  <c r="P154" i="5"/>
  <c r="G154" i="5" s="1"/>
  <c r="P197" i="5"/>
  <c r="G197" i="5" s="1"/>
  <c r="P106" i="5"/>
  <c r="O106" i="5" s="1"/>
  <c r="P146" i="5"/>
  <c r="G146" i="5" s="1"/>
  <c r="P240" i="5"/>
  <c r="G240" i="5" s="1"/>
  <c r="P190" i="5"/>
  <c r="G190" i="5" s="1"/>
  <c r="P59" i="5"/>
  <c r="O59" i="5" s="1"/>
  <c r="P280" i="5"/>
  <c r="G280" i="5" s="1"/>
  <c r="P194" i="5"/>
  <c r="G194" i="5" s="1"/>
  <c r="P117" i="5"/>
  <c r="G117" i="5" s="1"/>
  <c r="P94" i="5"/>
  <c r="G94" i="5" s="1"/>
  <c r="P162" i="5"/>
  <c r="G162" i="5" s="1"/>
  <c r="P21" i="5"/>
  <c r="G21" i="5" s="1"/>
  <c r="P138" i="5"/>
  <c r="G138" i="5" s="1"/>
  <c r="P44" i="5"/>
  <c r="O44" i="5" s="1"/>
  <c r="P200" i="5"/>
  <c r="G200" i="5" s="1"/>
  <c r="P256" i="5"/>
  <c r="G256" i="5" s="1"/>
  <c r="P68" i="5"/>
  <c r="O68" i="5" s="1"/>
  <c r="P58" i="5"/>
  <c r="P208" i="5"/>
  <c r="G208" i="5" s="1"/>
  <c r="P173" i="5"/>
  <c r="G173" i="5" s="1"/>
  <c r="P165" i="5"/>
  <c r="O165" i="5" s="1"/>
  <c r="P318" i="5"/>
  <c r="G318" i="5" s="1"/>
  <c r="P366" i="5"/>
  <c r="G366" i="5" s="1"/>
  <c r="P352" i="5"/>
  <c r="G352" i="5" s="1"/>
  <c r="P300" i="5"/>
  <c r="G300" i="5" s="1"/>
  <c r="P330" i="5"/>
  <c r="G330" i="5" s="1"/>
  <c r="P210" i="5"/>
  <c r="P202" i="5"/>
  <c r="P25" i="5"/>
  <c r="P67" i="5"/>
  <c r="O67" i="5" s="1"/>
  <c r="P22" i="5"/>
  <c r="P199" i="5"/>
  <c r="P311" i="5"/>
  <c r="G311" i="5" s="1"/>
  <c r="P135" i="5"/>
  <c r="P175" i="5"/>
  <c r="O175" i="5" s="1"/>
  <c r="P316" i="5"/>
  <c r="G316" i="5" s="1"/>
  <c r="P128" i="5"/>
  <c r="G128" i="5" s="1"/>
  <c r="P131" i="5"/>
  <c r="O131" i="5" s="1"/>
  <c r="P51" i="5"/>
  <c r="P17" i="5"/>
  <c r="O17" i="5" s="1"/>
  <c r="P72" i="5"/>
  <c r="P227" i="5"/>
  <c r="O227" i="5" s="1"/>
  <c r="P111" i="5"/>
  <c r="P166" i="5"/>
  <c r="P259" i="5"/>
  <c r="G259" i="5" s="1"/>
  <c r="P69" i="5"/>
  <c r="G69" i="5" s="1"/>
  <c r="P87" i="5"/>
  <c r="P122" i="5"/>
  <c r="O122" i="5" s="1"/>
  <c r="P140" i="5"/>
  <c r="O140" i="5" s="1"/>
  <c r="P143" i="5"/>
  <c r="G143" i="5" s="1"/>
  <c r="P101" i="5"/>
  <c r="O101" i="5" s="1"/>
  <c r="P96" i="5"/>
  <c r="P155" i="5"/>
  <c r="O155" i="5" s="1"/>
  <c r="P176" i="5"/>
  <c r="G176" i="5" s="1"/>
  <c r="P244" i="5"/>
  <c r="P322" i="5"/>
  <c r="O322" i="5" s="1"/>
  <c r="P362" i="5"/>
  <c r="P32" i="5"/>
  <c r="O32" i="5" s="1"/>
  <c r="P65" i="5"/>
  <c r="O65" i="5" s="1"/>
  <c r="P150" i="5"/>
  <c r="P353" i="5"/>
  <c r="G353" i="5" s="1"/>
  <c r="P41" i="5"/>
  <c r="O41" i="5" s="1"/>
  <c r="P179" i="5"/>
  <c r="O179" i="5" s="1"/>
  <c r="P70" i="5"/>
  <c r="P85" i="5"/>
  <c r="O85" i="5" s="1"/>
  <c r="P93" i="5"/>
  <c r="P115" i="5"/>
  <c r="G115" i="5" s="1"/>
  <c r="P204" i="5"/>
  <c r="G204" i="5" s="1"/>
  <c r="P237" i="5"/>
  <c r="G237" i="5" s="1"/>
  <c r="P274" i="5"/>
  <c r="O274" i="5" s="1"/>
  <c r="P283" i="5"/>
  <c r="O283" i="5" s="1"/>
  <c r="P292" i="5"/>
  <c r="O292" i="5" s="1"/>
  <c r="P349" i="5"/>
  <c r="O349" i="5" s="1"/>
  <c r="P29" i="5"/>
  <c r="O29" i="5" s="1"/>
  <c r="P89" i="5"/>
  <c r="O89" i="5" s="1"/>
  <c r="P120" i="5"/>
  <c r="P123" i="5"/>
  <c r="P133" i="5"/>
  <c r="P153" i="5"/>
  <c r="P170" i="5"/>
  <c r="G170" i="5" s="1"/>
  <c r="P183" i="5"/>
  <c r="P46" i="5"/>
  <c r="P13" i="5"/>
  <c r="P80" i="5"/>
  <c r="O80" i="5" s="1"/>
  <c r="P110" i="5"/>
  <c r="O110" i="5" s="1"/>
  <c r="P113" i="5"/>
  <c r="O113" i="5" s="1"/>
  <c r="P118" i="5"/>
  <c r="P151" i="5"/>
  <c r="P201" i="5"/>
  <c r="G201" i="5" s="1"/>
  <c r="P226" i="5"/>
  <c r="P238" i="5"/>
  <c r="G238" i="5" s="1"/>
  <c r="P298" i="5"/>
  <c r="O298" i="5" s="1"/>
  <c r="P319" i="5"/>
  <c r="G319" i="5" s="1"/>
  <c r="P332" i="5"/>
  <c r="P346" i="5"/>
  <c r="O346" i="5" s="1"/>
  <c r="P185" i="5"/>
  <c r="G185" i="5" s="1"/>
  <c r="P248" i="5"/>
  <c r="O248" i="5" s="1"/>
  <c r="P295" i="5"/>
  <c r="O295" i="5" s="1"/>
  <c r="P61" i="5"/>
  <c r="P125" i="5"/>
  <c r="O125" i="5" s="1"/>
  <c r="P260" i="5"/>
  <c r="O260" i="5" s="1"/>
  <c r="P308" i="5"/>
  <c r="P15" i="5"/>
  <c r="P99" i="5"/>
  <c r="P158" i="5"/>
  <c r="O158" i="5" s="1"/>
  <c r="P161" i="5"/>
  <c r="O161" i="5" s="1"/>
  <c r="P109" i="5"/>
  <c r="P145" i="5"/>
  <c r="G145" i="5" s="1"/>
  <c r="P212" i="5"/>
  <c r="O212" i="5" s="1"/>
  <c r="P30" i="5"/>
  <c r="P39" i="5"/>
  <c r="P50" i="5"/>
  <c r="O50" i="5" s="1"/>
  <c r="P53" i="5"/>
  <c r="O53" i="5" s="1"/>
  <c r="P127" i="5"/>
  <c r="P159" i="5"/>
  <c r="P324" i="5"/>
  <c r="P24" i="5"/>
  <c r="P27" i="5"/>
  <c r="P63" i="5"/>
  <c r="P74" i="5"/>
  <c r="O74" i="5" s="1"/>
  <c r="P77" i="5"/>
  <c r="O77" i="5" s="1"/>
  <c r="P137" i="5"/>
  <c r="O137" i="5" s="1"/>
  <c r="P148" i="5"/>
  <c r="G148" i="5" s="1"/>
  <c r="P171" i="5"/>
  <c r="P181" i="5"/>
  <c r="P302" i="5"/>
  <c r="G302" i="5" s="1"/>
  <c r="P325" i="5"/>
  <c r="O325" i="5" s="1"/>
  <c r="P359" i="5"/>
  <c r="P242" i="5"/>
  <c r="O242" i="5" s="1"/>
  <c r="P250" i="5"/>
  <c r="O250" i="5" s="1"/>
  <c r="P284" i="5"/>
  <c r="P313" i="5"/>
  <c r="O313" i="5" s="1"/>
  <c r="P317" i="5"/>
  <c r="P338" i="5"/>
  <c r="P355" i="5"/>
  <c r="G355" i="5" s="1"/>
  <c r="P364" i="5"/>
  <c r="O364" i="5" s="1"/>
  <c r="P49" i="5"/>
  <c r="G49" i="5" s="1"/>
  <c r="P78" i="5"/>
  <c r="P102" i="5"/>
  <c r="P129" i="5"/>
  <c r="P177" i="5"/>
  <c r="G177" i="5" s="1"/>
  <c r="P206" i="5"/>
  <c r="O206" i="5" s="1"/>
  <c r="P221" i="5"/>
  <c r="O221" i="5" s="1"/>
  <c r="P269" i="5"/>
  <c r="G269" i="5" s="1"/>
  <c r="P305" i="5"/>
  <c r="P343" i="5"/>
  <c r="O343" i="5" s="1"/>
  <c r="P347" i="5"/>
  <c r="P356" i="5"/>
  <c r="G356" i="5" s="1"/>
  <c r="P23" i="5"/>
  <c r="O23" i="5" s="1"/>
  <c r="P47" i="5"/>
  <c r="O47" i="5" s="1"/>
  <c r="P71" i="5"/>
  <c r="O71" i="5" s="1"/>
  <c r="P95" i="5"/>
  <c r="O95" i="5" s="1"/>
  <c r="P119" i="5"/>
  <c r="O119" i="5" s="1"/>
  <c r="P167" i="5"/>
  <c r="O167" i="5" s="1"/>
  <c r="P243" i="5"/>
  <c r="P301" i="5"/>
  <c r="O301" i="5" s="1"/>
  <c r="P335" i="5"/>
  <c r="P97" i="5"/>
  <c r="P121" i="5"/>
  <c r="G121" i="5" s="1"/>
  <c r="P134" i="5"/>
  <c r="O134" i="5" s="1"/>
  <c r="P164" i="5"/>
  <c r="O164" i="5" s="1"/>
  <c r="P169" i="5"/>
  <c r="G169" i="5" s="1"/>
  <c r="P182" i="5"/>
  <c r="O182" i="5" s="1"/>
  <c r="P81" i="5"/>
  <c r="G81" i="5" s="1"/>
  <c r="P88" i="5"/>
  <c r="P105" i="5"/>
  <c r="G105" i="5" s="1"/>
  <c r="P124" i="5"/>
  <c r="P172" i="5"/>
  <c r="G172" i="5" s="1"/>
  <c r="P218" i="5"/>
  <c r="O218" i="5" s="1"/>
  <c r="P266" i="5"/>
  <c r="P281" i="5"/>
  <c r="P286" i="5"/>
  <c r="O286" i="5" s="1"/>
  <c r="P294" i="5"/>
  <c r="P344" i="5"/>
  <c r="G344" i="5" s="1"/>
  <c r="P288" i="5"/>
  <c r="G288" i="5" s="1"/>
  <c r="P299" i="5"/>
  <c r="P326" i="5"/>
  <c r="P337" i="5"/>
  <c r="O337" i="5" s="1"/>
  <c r="P360" i="5"/>
  <c r="P219" i="5"/>
  <c r="P229" i="5"/>
  <c r="O229" i="5" s="1"/>
  <c r="P235" i="5"/>
  <c r="G235" i="5" s="1"/>
  <c r="P251" i="5"/>
  <c r="O251" i="5" s="1"/>
  <c r="P261" i="5"/>
  <c r="P277" i="5"/>
  <c r="O277" i="5" s="1"/>
  <c r="P296" i="5"/>
  <c r="P307" i="5"/>
  <c r="G307" i="5" s="1"/>
  <c r="P341" i="5"/>
  <c r="G341" i="5" s="1"/>
  <c r="P220" i="5"/>
  <c r="O220" i="5" s="1"/>
  <c r="P236" i="5"/>
  <c r="O236" i="5" s="1"/>
  <c r="P252" i="5"/>
  <c r="P289" i="5"/>
  <c r="O289" i="5" s="1"/>
  <c r="P323" i="5"/>
  <c r="P12" i="5"/>
  <c r="P84" i="5"/>
  <c r="P108" i="5"/>
  <c r="P132" i="5"/>
  <c r="P156" i="5"/>
  <c r="P180" i="5"/>
  <c r="P278" i="5"/>
  <c r="G278" i="5" s="1"/>
  <c r="P282" i="5"/>
  <c r="P293" i="5"/>
  <c r="P331" i="5"/>
  <c r="O331" i="5" s="1"/>
  <c r="P354" i="5"/>
  <c r="P365" i="5"/>
  <c r="O365" i="5" s="1"/>
  <c r="P209" i="5"/>
  <c r="O209" i="5" s="1"/>
  <c r="P217" i="5"/>
  <c r="P233" i="5"/>
  <c r="O233" i="5" s="1"/>
  <c r="P241" i="5"/>
  <c r="G241" i="5" s="1"/>
  <c r="P249" i="5"/>
  <c r="P257" i="5"/>
  <c r="O257" i="5" s="1"/>
  <c r="P273" i="5"/>
  <c r="P215" i="5"/>
  <c r="O215" i="5" s="1"/>
  <c r="P223" i="5"/>
  <c r="P231" i="5"/>
  <c r="P239" i="5"/>
  <c r="O239" i="5" s="1"/>
  <c r="P247" i="5"/>
  <c r="O247" i="5" s="1"/>
  <c r="P255" i="5"/>
  <c r="P271" i="5"/>
  <c r="O271" i="5" s="1"/>
  <c r="P279" i="5"/>
  <c r="P285" i="5"/>
  <c r="G285" i="5" s="1"/>
  <c r="P291" i="5"/>
  <c r="P303" i="5"/>
  <c r="P309" i="5"/>
  <c r="P315" i="5"/>
  <c r="G315" i="5" s="1"/>
  <c r="P321" i="5"/>
  <c r="G321" i="5" s="1"/>
  <c r="P327" i="5"/>
  <c r="G327" i="5" s="1"/>
  <c r="P339" i="5"/>
  <c r="P345" i="5"/>
  <c r="P351" i="5"/>
  <c r="P363" i="5"/>
  <c r="P26" i="5"/>
  <c r="O26" i="5" s="1"/>
  <c r="P62" i="5"/>
  <c r="O62" i="5" s="1"/>
  <c r="P98" i="5"/>
  <c r="O98" i="5" s="1"/>
  <c r="P16" i="5"/>
  <c r="P232" i="5"/>
  <c r="P328" i="5"/>
  <c r="O328" i="5" s="1"/>
  <c r="P31" i="5"/>
  <c r="P37" i="5"/>
  <c r="P73" i="5"/>
  <c r="P38" i="5"/>
  <c r="O38" i="5" s="1"/>
  <c r="P263" i="5"/>
  <c r="P114" i="5"/>
  <c r="P28" i="5"/>
  <c r="P42" i="5"/>
  <c r="P64" i="5"/>
  <c r="P43" i="5"/>
  <c r="P79" i="5"/>
  <c r="P214" i="5"/>
  <c r="G214" i="5" s="1"/>
  <c r="P314" i="5"/>
  <c r="P14" i="5"/>
  <c r="O14" i="5" s="1"/>
  <c r="P83" i="5"/>
  <c r="O83" i="5" s="1"/>
  <c r="P152" i="5"/>
  <c r="O152" i="5" s="1"/>
  <c r="P290" i="5"/>
  <c r="P361" i="5"/>
  <c r="O361" i="5" s="1"/>
  <c r="P287" i="5"/>
  <c r="P18" i="5"/>
  <c r="P40" i="5"/>
  <c r="P54" i="5"/>
  <c r="P76" i="5"/>
  <c r="P90" i="5"/>
  <c r="P112" i="5"/>
  <c r="P142" i="5"/>
  <c r="P157" i="5"/>
  <c r="O157" i="5" s="1"/>
  <c r="P253" i="5"/>
  <c r="P139" i="5"/>
  <c r="O139" i="5" s="1"/>
  <c r="P52" i="5"/>
  <c r="P103" i="5"/>
  <c r="G103" i="5" s="1"/>
  <c r="P136" i="5"/>
  <c r="G136" i="5" s="1"/>
  <c r="P262" i="5"/>
  <c r="G262" i="5" s="1"/>
  <c r="P228" i="5"/>
  <c r="P272" i="5"/>
  <c r="P268" i="5"/>
  <c r="O268" i="5" s="1"/>
  <c r="P100" i="5"/>
  <c r="P19" i="5"/>
  <c r="P55" i="5"/>
  <c r="P91" i="5"/>
  <c r="G91" i="5" s="1"/>
  <c r="P275" i="5"/>
  <c r="G275" i="5" s="1"/>
  <c r="P329" i="5"/>
  <c r="P191" i="5"/>
  <c r="G191" i="5" s="1"/>
  <c r="P254" i="5"/>
  <c r="O254" i="5" s="1"/>
  <c r="P258" i="5"/>
  <c r="G258" i="5" s="1"/>
  <c r="P270" i="5"/>
  <c r="P348" i="5"/>
  <c r="G348" i="5" s="1"/>
  <c r="P36" i="5"/>
  <c r="P48" i="5"/>
  <c r="P60" i="5"/>
  <c r="P168" i="5"/>
  <c r="G168" i="5" s="1"/>
  <c r="P245" i="5"/>
  <c r="G245" i="5" s="1"/>
  <c r="P264" i="5"/>
  <c r="P276" i="5"/>
  <c r="P306" i="5"/>
  <c r="G306" i="5" s="1"/>
  <c r="P336" i="5"/>
  <c r="P163" i="5"/>
  <c r="P189" i="5"/>
  <c r="P234" i="5"/>
  <c r="P246" i="5"/>
  <c r="G246" i="5" s="1"/>
  <c r="P265" i="5"/>
  <c r="O265" i="5" s="1"/>
  <c r="P304" i="5"/>
  <c r="O304" i="5" s="1"/>
  <c r="P184" i="5"/>
  <c r="G184" i="5" s="1"/>
  <c r="P192" i="5"/>
  <c r="P207" i="5"/>
  <c r="P222" i="5"/>
  <c r="G222" i="5" s="1"/>
  <c r="P312" i="5"/>
  <c r="P320" i="5"/>
  <c r="G320" i="5" s="1"/>
  <c r="P198" i="5"/>
  <c r="G198" i="5" s="1"/>
  <c r="P213" i="5"/>
  <c r="G213" i="5" s="1"/>
  <c r="P342" i="5"/>
  <c r="G342" i="5" s="1"/>
  <c r="P357" i="5"/>
  <c r="G357" i="5" s="1"/>
  <c r="O7" i="5" l="1"/>
  <c r="O147" i="5"/>
  <c r="O6" i="5"/>
  <c r="O141" i="5"/>
  <c r="O9" i="5"/>
  <c r="G106" i="5"/>
  <c r="O8" i="5"/>
  <c r="G82" i="5"/>
  <c r="O144" i="5"/>
  <c r="G195" i="5"/>
  <c r="O130" i="5"/>
  <c r="O10" i="5"/>
  <c r="G187" i="5"/>
  <c r="G126" i="5"/>
  <c r="G44" i="5"/>
  <c r="G104" i="5"/>
  <c r="G149" i="5"/>
  <c r="G56" i="5"/>
  <c r="O34" i="5"/>
  <c r="O190" i="5"/>
  <c r="O94" i="5"/>
  <c r="G224" i="5"/>
  <c r="O154" i="5"/>
  <c r="G107" i="5"/>
  <c r="O45" i="5"/>
  <c r="O178" i="5"/>
  <c r="G92" i="5"/>
  <c r="O186" i="5"/>
  <c r="O121" i="5"/>
  <c r="G116" i="5"/>
  <c r="G218" i="5"/>
  <c r="O310" i="5"/>
  <c r="O240" i="5"/>
  <c r="G59" i="5"/>
  <c r="O200" i="5"/>
  <c r="G66" i="5"/>
  <c r="O174" i="5"/>
  <c r="O146" i="5"/>
  <c r="O160" i="5"/>
  <c r="G20" i="5"/>
  <c r="G239" i="5"/>
  <c r="G236" i="5"/>
  <c r="O185" i="5"/>
  <c r="O306" i="5"/>
  <c r="G298" i="5"/>
  <c r="G71" i="5"/>
  <c r="O241" i="5"/>
  <c r="O115" i="5"/>
  <c r="O280" i="5"/>
  <c r="O162" i="5"/>
  <c r="O366" i="5"/>
  <c r="O173" i="5"/>
  <c r="O201" i="5"/>
  <c r="O197" i="5"/>
  <c r="O21" i="5"/>
  <c r="O194" i="5"/>
  <c r="G137" i="5"/>
  <c r="O172" i="5"/>
  <c r="G50" i="5"/>
  <c r="G157" i="5"/>
  <c r="G68" i="5"/>
  <c r="O145" i="5"/>
  <c r="G165" i="5"/>
  <c r="G101" i="5"/>
  <c r="O138" i="5"/>
  <c r="O117" i="5"/>
  <c r="G122" i="5"/>
  <c r="O256" i="5"/>
  <c r="O258" i="5"/>
  <c r="O352" i="5"/>
  <c r="G140" i="5"/>
  <c r="G247" i="5"/>
  <c r="O275" i="5"/>
  <c r="G182" i="5"/>
  <c r="G337" i="5"/>
  <c r="G227" i="5"/>
  <c r="G271" i="5"/>
  <c r="G286" i="5"/>
  <c r="O235" i="5"/>
  <c r="G343" i="5"/>
  <c r="G268" i="5"/>
  <c r="O245" i="5"/>
  <c r="G23" i="5"/>
  <c r="G53" i="5"/>
  <c r="G361" i="5"/>
  <c r="G62" i="5"/>
  <c r="G41" i="5"/>
  <c r="G365" i="5"/>
  <c r="G277" i="5"/>
  <c r="O316" i="5"/>
  <c r="O128" i="5"/>
  <c r="O330" i="5"/>
  <c r="G80" i="5"/>
  <c r="G74" i="5"/>
  <c r="G89" i="5"/>
  <c r="G47" i="5"/>
  <c r="G295" i="5"/>
  <c r="O327" i="5"/>
  <c r="G77" i="5"/>
  <c r="G292" i="5"/>
  <c r="G67" i="5"/>
  <c r="G313" i="5"/>
  <c r="O58" i="5"/>
  <c r="G58" i="5"/>
  <c r="O321" i="5"/>
  <c r="O208" i="5"/>
  <c r="G134" i="5"/>
  <c r="G113" i="5"/>
  <c r="G110" i="5"/>
  <c r="G125" i="5"/>
  <c r="G83" i="5"/>
  <c r="G331" i="5"/>
  <c r="O318" i="5"/>
  <c r="G152" i="5"/>
  <c r="G131" i="5"/>
  <c r="G349" i="5"/>
  <c r="O353" i="5"/>
  <c r="O214" i="5"/>
  <c r="O91" i="5"/>
  <c r="G164" i="5"/>
  <c r="G175" i="5"/>
  <c r="G85" i="5"/>
  <c r="O99" i="5"/>
  <c r="G99" i="5"/>
  <c r="O244" i="5"/>
  <c r="G244" i="5"/>
  <c r="O27" i="5"/>
  <c r="G27" i="5"/>
  <c r="O176" i="5"/>
  <c r="O315" i="5"/>
  <c r="O228" i="5"/>
  <c r="G228" i="5"/>
  <c r="O217" i="5"/>
  <c r="G217" i="5"/>
  <c r="O84" i="5"/>
  <c r="G84" i="5"/>
  <c r="O281" i="5"/>
  <c r="G281" i="5"/>
  <c r="O171" i="5"/>
  <c r="G171" i="5"/>
  <c r="O151" i="5"/>
  <c r="G151" i="5"/>
  <c r="O120" i="5"/>
  <c r="G120" i="5"/>
  <c r="O70" i="5"/>
  <c r="G70" i="5"/>
  <c r="O96" i="5"/>
  <c r="G96" i="5"/>
  <c r="O25" i="5"/>
  <c r="G25" i="5"/>
  <c r="G158" i="5"/>
  <c r="G38" i="5"/>
  <c r="G260" i="5"/>
  <c r="G161" i="5"/>
  <c r="G322" i="5"/>
  <c r="G364" i="5"/>
  <c r="O156" i="5"/>
  <c r="G156" i="5"/>
  <c r="G304" i="5"/>
  <c r="O270" i="5"/>
  <c r="G270" i="5"/>
  <c r="O290" i="5"/>
  <c r="G290" i="5"/>
  <c r="O64" i="5"/>
  <c r="G64" i="5"/>
  <c r="O351" i="5"/>
  <c r="G351" i="5"/>
  <c r="O255" i="5"/>
  <c r="G255" i="5"/>
  <c r="O12" i="5"/>
  <c r="G12" i="5"/>
  <c r="O266" i="5"/>
  <c r="G266" i="5"/>
  <c r="O347" i="5"/>
  <c r="G347" i="5"/>
  <c r="O39" i="5"/>
  <c r="G39" i="5"/>
  <c r="O61" i="5"/>
  <c r="G61" i="5"/>
  <c r="O118" i="5"/>
  <c r="G118" i="5"/>
  <c r="O51" i="5"/>
  <c r="G51" i="5"/>
  <c r="O202" i="5"/>
  <c r="G202" i="5"/>
  <c r="G257" i="5"/>
  <c r="G179" i="5"/>
  <c r="G119" i="5"/>
  <c r="O135" i="5"/>
  <c r="G135" i="5"/>
  <c r="O345" i="5"/>
  <c r="G345" i="5"/>
  <c r="O97" i="5"/>
  <c r="G97" i="5"/>
  <c r="O338" i="5"/>
  <c r="G338" i="5"/>
  <c r="O30" i="5"/>
  <c r="G30" i="5"/>
  <c r="O210" i="5"/>
  <c r="G210" i="5"/>
  <c r="G206" i="5"/>
  <c r="G167" i="5"/>
  <c r="G139" i="5"/>
  <c r="G209" i="5"/>
  <c r="O163" i="5"/>
  <c r="G163" i="5"/>
  <c r="O326" i="5"/>
  <c r="G326" i="5"/>
  <c r="O332" i="5"/>
  <c r="G332" i="5"/>
  <c r="O46" i="5"/>
  <c r="G46" i="5"/>
  <c r="O60" i="5"/>
  <c r="G60" i="5"/>
  <c r="O40" i="5"/>
  <c r="G40" i="5"/>
  <c r="O16" i="5"/>
  <c r="G16" i="5"/>
  <c r="O273" i="5"/>
  <c r="G273" i="5"/>
  <c r="O299" i="5"/>
  <c r="G299" i="5"/>
  <c r="O183" i="5"/>
  <c r="G183" i="5"/>
  <c r="O362" i="5"/>
  <c r="G362" i="5"/>
  <c r="O341" i="5"/>
  <c r="O18" i="5"/>
  <c r="G18" i="5"/>
  <c r="O263" i="5"/>
  <c r="G263" i="5"/>
  <c r="O359" i="5"/>
  <c r="G359" i="5"/>
  <c r="O81" i="5"/>
  <c r="O291" i="5"/>
  <c r="G291" i="5"/>
  <c r="O296" i="5"/>
  <c r="G296" i="5"/>
  <c r="O102" i="5"/>
  <c r="G102" i="5"/>
  <c r="O159" i="5"/>
  <c r="G159" i="5"/>
  <c r="O199" i="5"/>
  <c r="G199" i="5"/>
  <c r="O253" i="5"/>
  <c r="G253" i="5"/>
  <c r="O79" i="5"/>
  <c r="G79" i="5"/>
  <c r="O132" i="5"/>
  <c r="G132" i="5"/>
  <c r="O127" i="5"/>
  <c r="G127" i="5"/>
  <c r="O226" i="5"/>
  <c r="G226" i="5"/>
  <c r="O93" i="5"/>
  <c r="G93" i="5"/>
  <c r="O22" i="5"/>
  <c r="G22" i="5"/>
  <c r="O344" i="5"/>
  <c r="O329" i="5"/>
  <c r="G329" i="5"/>
  <c r="O43" i="5"/>
  <c r="G43" i="5"/>
  <c r="O279" i="5"/>
  <c r="G279" i="5"/>
  <c r="O108" i="5"/>
  <c r="G108" i="5"/>
  <c r="O261" i="5"/>
  <c r="G261" i="5"/>
  <c r="O181" i="5"/>
  <c r="G181" i="5"/>
  <c r="O123" i="5"/>
  <c r="G123" i="5"/>
  <c r="O72" i="5"/>
  <c r="G72" i="5"/>
  <c r="O307" i="5"/>
  <c r="O285" i="5"/>
  <c r="O73" i="5"/>
  <c r="G73" i="5"/>
  <c r="O300" i="5"/>
  <c r="O356" i="5"/>
  <c r="O276" i="5"/>
  <c r="G276" i="5"/>
  <c r="O142" i="5"/>
  <c r="G142" i="5"/>
  <c r="O49" i="5"/>
  <c r="O37" i="5"/>
  <c r="G37" i="5"/>
  <c r="O323" i="5"/>
  <c r="G323" i="5"/>
  <c r="O288" i="5"/>
  <c r="O302" i="5"/>
  <c r="O207" i="5"/>
  <c r="G207" i="5"/>
  <c r="O234" i="5"/>
  <c r="G234" i="5"/>
  <c r="O264" i="5"/>
  <c r="G264" i="5"/>
  <c r="O148" i="5"/>
  <c r="O112" i="5"/>
  <c r="G112" i="5"/>
  <c r="O42" i="5"/>
  <c r="G42" i="5"/>
  <c r="O31" i="5"/>
  <c r="G31" i="5"/>
  <c r="O339" i="5"/>
  <c r="G339" i="5"/>
  <c r="O354" i="5"/>
  <c r="G354" i="5"/>
  <c r="O219" i="5"/>
  <c r="G219" i="5"/>
  <c r="O335" i="5"/>
  <c r="G335" i="5"/>
  <c r="O305" i="5"/>
  <c r="G305" i="5"/>
  <c r="O317" i="5"/>
  <c r="G317" i="5"/>
  <c r="G212" i="5"/>
  <c r="G14" i="5"/>
  <c r="G215" i="5"/>
  <c r="G289" i="5"/>
  <c r="G155" i="5"/>
  <c r="G283" i="5"/>
  <c r="G29" i="5"/>
  <c r="G229" i="5"/>
  <c r="O52" i="5"/>
  <c r="G52" i="5"/>
  <c r="O294" i="5"/>
  <c r="G294" i="5"/>
  <c r="O28" i="5"/>
  <c r="G28" i="5"/>
  <c r="O231" i="5"/>
  <c r="G231" i="5"/>
  <c r="O252" i="5"/>
  <c r="G252" i="5"/>
  <c r="O360" i="5"/>
  <c r="G360" i="5"/>
  <c r="O124" i="5"/>
  <c r="G124" i="5"/>
  <c r="O150" i="5"/>
  <c r="G150" i="5"/>
  <c r="G26" i="5"/>
  <c r="G242" i="5"/>
  <c r="G17" i="5"/>
  <c r="G233" i="5"/>
  <c r="G328" i="5"/>
  <c r="G301" i="5"/>
  <c r="G220" i="5"/>
  <c r="O19" i="5"/>
  <c r="G19" i="5"/>
  <c r="O54" i="5"/>
  <c r="G54" i="5"/>
  <c r="O114" i="5"/>
  <c r="G114" i="5"/>
  <c r="O232" i="5"/>
  <c r="G232" i="5"/>
  <c r="O282" i="5"/>
  <c r="G282" i="5"/>
  <c r="O88" i="5"/>
  <c r="G88" i="5"/>
  <c r="G32" i="5"/>
  <c r="O336" i="5"/>
  <c r="G336" i="5"/>
  <c r="O309" i="5"/>
  <c r="G309" i="5"/>
  <c r="O24" i="5"/>
  <c r="G24" i="5"/>
  <c r="O48" i="5"/>
  <c r="G48" i="5"/>
  <c r="O100" i="5"/>
  <c r="G100" i="5"/>
  <c r="O303" i="5"/>
  <c r="G303" i="5"/>
  <c r="O180" i="5"/>
  <c r="G180" i="5"/>
  <c r="O129" i="5"/>
  <c r="G129" i="5"/>
  <c r="O324" i="5"/>
  <c r="G324" i="5"/>
  <c r="O166" i="5"/>
  <c r="G166" i="5"/>
  <c r="G98" i="5"/>
  <c r="G250" i="5"/>
  <c r="O36" i="5"/>
  <c r="G36" i="5"/>
  <c r="O249" i="5"/>
  <c r="G249" i="5"/>
  <c r="O15" i="5"/>
  <c r="G15" i="5"/>
  <c r="O153" i="5"/>
  <c r="G153" i="5"/>
  <c r="O111" i="5"/>
  <c r="G111" i="5"/>
  <c r="O272" i="5"/>
  <c r="G272" i="5"/>
  <c r="O287" i="5"/>
  <c r="G287" i="5"/>
  <c r="O78" i="5"/>
  <c r="G78" i="5"/>
  <c r="O308" i="5"/>
  <c r="G308" i="5"/>
  <c r="O133" i="5"/>
  <c r="G133" i="5"/>
  <c r="G95" i="5"/>
  <c r="G274" i="5"/>
  <c r="O312" i="5"/>
  <c r="G312" i="5"/>
  <c r="O363" i="5"/>
  <c r="G363" i="5"/>
  <c r="O278" i="5"/>
  <c r="O192" i="5"/>
  <c r="G192" i="5"/>
  <c r="O189" i="5"/>
  <c r="G189" i="5"/>
  <c r="O90" i="5"/>
  <c r="G90" i="5"/>
  <c r="O246" i="5"/>
  <c r="O184" i="5"/>
  <c r="O55" i="5"/>
  <c r="G55" i="5"/>
  <c r="O76" i="5"/>
  <c r="G76" i="5"/>
  <c r="O314" i="5"/>
  <c r="G314" i="5"/>
  <c r="O177" i="5"/>
  <c r="O320" i="5"/>
  <c r="O223" i="5"/>
  <c r="G223" i="5"/>
  <c r="O293" i="5"/>
  <c r="G293" i="5"/>
  <c r="O243" i="5"/>
  <c r="G243" i="5"/>
  <c r="O284" i="5"/>
  <c r="G284" i="5"/>
  <c r="O63" i="5"/>
  <c r="G63" i="5"/>
  <c r="O109" i="5"/>
  <c r="G109" i="5"/>
  <c r="O13" i="5"/>
  <c r="G13" i="5"/>
  <c r="O87" i="5"/>
  <c r="G87" i="5"/>
  <c r="G251" i="5"/>
  <c r="G248" i="5"/>
  <c r="G221" i="5"/>
  <c r="G254" i="5"/>
  <c r="G346" i="5"/>
  <c r="G325" i="5"/>
  <c r="G65" i="5"/>
  <c r="G265" i="5"/>
  <c r="P350" i="5"/>
  <c r="P225" i="5"/>
  <c r="P267" i="5"/>
  <c r="P211" i="5"/>
  <c r="G211" i="5" s="1"/>
  <c r="P358" i="5"/>
  <c r="P35" i="5"/>
  <c r="P216" i="5"/>
  <c r="P205" i="5"/>
  <c r="P230" i="5"/>
  <c r="P203" i="5"/>
  <c r="P11" i="5"/>
  <c r="P333" i="5"/>
  <c r="P334" i="5"/>
  <c r="P33" i="5"/>
  <c r="G33" i="5" s="1"/>
  <c r="P86" i="5"/>
  <c r="P188" i="5"/>
  <c r="P193" i="5"/>
  <c r="P297" i="5"/>
  <c r="P57" i="5"/>
  <c r="P340" i="5"/>
  <c r="P75" i="5"/>
  <c r="P196" i="5"/>
  <c r="O204" i="5"/>
  <c r="O237" i="5"/>
  <c r="O69" i="5"/>
  <c r="O262" i="5"/>
  <c r="O259" i="5"/>
  <c r="O169" i="5"/>
  <c r="O198" i="5"/>
  <c r="O319" i="5"/>
  <c r="O222" i="5"/>
  <c r="O348" i="5"/>
  <c r="O143" i="5"/>
  <c r="O311" i="5"/>
  <c r="O105" i="5"/>
  <c r="O136" i="5"/>
  <c r="O355" i="5"/>
  <c r="O269" i="5"/>
  <c r="O191" i="5"/>
  <c r="O213" i="5"/>
  <c r="O168" i="5"/>
  <c r="O170" i="5"/>
  <c r="O103" i="5"/>
  <c r="O342" i="5"/>
  <c r="O238" i="5"/>
  <c r="O357" i="5"/>
  <c r="O358" i="5" l="1"/>
  <c r="G358" i="5"/>
  <c r="O211" i="5"/>
  <c r="O267" i="5"/>
  <c r="G267" i="5"/>
  <c r="O33" i="5"/>
  <c r="O11" i="5"/>
  <c r="G11" i="5"/>
  <c r="O334" i="5"/>
  <c r="G334" i="5"/>
  <c r="O333" i="5"/>
  <c r="G333" i="5"/>
  <c r="O196" i="5"/>
  <c r="G196" i="5"/>
  <c r="O188" i="5"/>
  <c r="G188" i="5"/>
  <c r="O86" i="5"/>
  <c r="G86" i="5"/>
  <c r="O203" i="5"/>
  <c r="G203" i="5"/>
  <c r="O340" i="5"/>
  <c r="G340" i="5"/>
  <c r="O193" i="5"/>
  <c r="G193" i="5"/>
  <c r="O225" i="5"/>
  <c r="G225" i="5"/>
  <c r="O350" i="5"/>
  <c r="G350" i="5"/>
  <c r="O75" i="5"/>
  <c r="G75" i="5"/>
  <c r="O230" i="5"/>
  <c r="G230" i="5"/>
  <c r="O205" i="5"/>
  <c r="G205" i="5"/>
  <c r="O57" i="5"/>
  <c r="G57" i="5"/>
  <c r="O216" i="5"/>
  <c r="G216" i="5"/>
  <c r="O297" i="5"/>
  <c r="G297" i="5"/>
  <c r="O35" i="5"/>
  <c r="G35" i="5"/>
  <c r="H365" i="3" l="1"/>
  <c r="E365" i="3"/>
  <c r="G363" i="1"/>
  <c r="R363" i="1" s="1"/>
  <c r="Q363" i="1" s="1"/>
  <c r="G362" i="1"/>
  <c r="R362" i="1" s="1"/>
  <c r="Q362" i="1" s="1"/>
  <c r="H96" i="4"/>
  <c r="G96" i="4" s="1"/>
  <c r="F96" i="4"/>
  <c r="H95" i="4"/>
  <c r="G95" i="4"/>
  <c r="F95" i="4"/>
  <c r="C95" i="4"/>
  <c r="H94" i="4"/>
  <c r="G94" i="4"/>
  <c r="F94" i="4"/>
  <c r="C94" i="4"/>
  <c r="H95" i="2"/>
  <c r="G95" i="2" s="1"/>
  <c r="F95" i="2"/>
  <c r="C95" i="2"/>
  <c r="H94" i="2"/>
  <c r="G94" i="2" s="1"/>
  <c r="F94" i="2"/>
  <c r="C94" i="2"/>
  <c r="H364" i="3"/>
  <c r="E364" i="3"/>
  <c r="F364" i="3" l="1"/>
  <c r="C364" i="3"/>
  <c r="F365" i="3"/>
  <c r="C365" i="3"/>
  <c r="H362" i="1"/>
  <c r="C96" i="4"/>
  <c r="H363" i="1" l="1"/>
  <c r="H363" i="3"/>
  <c r="E363" i="3"/>
  <c r="N361" i="1"/>
  <c r="P361" i="1" s="1"/>
  <c r="G361" i="1"/>
  <c r="H93" i="4"/>
  <c r="C93" i="4" s="1"/>
  <c r="F93" i="4"/>
  <c r="H92" i="4"/>
  <c r="G92" i="4" s="1"/>
  <c r="F92" i="4"/>
  <c r="H362" i="3"/>
  <c r="C362" i="3" s="1"/>
  <c r="E362" i="3"/>
  <c r="H361" i="3"/>
  <c r="C361" i="3" s="1"/>
  <c r="E361" i="3"/>
  <c r="H93" i="2"/>
  <c r="C93" i="2" s="1"/>
  <c r="F93" i="2"/>
  <c r="H92" i="2"/>
  <c r="G92" i="2"/>
  <c r="F92" i="2"/>
  <c r="C92" i="2"/>
  <c r="N360" i="1"/>
  <c r="G360" i="1"/>
  <c r="R360" i="1" s="1"/>
  <c r="N359" i="1"/>
  <c r="P359" i="1" s="1"/>
  <c r="G359" i="1"/>
  <c r="R361" i="1" l="1"/>
  <c r="F363" i="3"/>
  <c r="C363" i="3"/>
  <c r="F361" i="3"/>
  <c r="F362" i="3"/>
  <c r="R359" i="1"/>
  <c r="H359" i="1" s="1"/>
  <c r="G93" i="4"/>
  <c r="C92" i="4"/>
  <c r="Q361" i="1"/>
  <c r="H361" i="1"/>
  <c r="G93" i="2"/>
  <c r="Q360" i="1"/>
  <c r="H360" i="1"/>
  <c r="P360" i="1"/>
  <c r="Q359" i="1" l="1"/>
  <c r="H91" i="4"/>
  <c r="G91" i="4" s="1"/>
  <c r="F91" i="4"/>
  <c r="H90" i="4"/>
  <c r="C90" i="4" s="1"/>
  <c r="F90" i="4"/>
  <c r="H89" i="4"/>
  <c r="C89" i="4" s="1"/>
  <c r="F89" i="4"/>
  <c r="H91" i="2"/>
  <c r="G91" i="2" s="1"/>
  <c r="F91" i="2"/>
  <c r="H90" i="2"/>
  <c r="G90" i="2" s="1"/>
  <c r="F90" i="2"/>
  <c r="H89" i="2"/>
  <c r="G89" i="2" s="1"/>
  <c r="F89" i="2"/>
  <c r="H360" i="3"/>
  <c r="C360" i="3" s="1"/>
  <c r="E360" i="3"/>
  <c r="N358" i="1"/>
  <c r="P358" i="1" s="1"/>
  <c r="G358" i="1"/>
  <c r="R358" i="1" l="1"/>
  <c r="H358" i="1" s="1"/>
  <c r="F360" i="3"/>
  <c r="G89" i="4"/>
  <c r="C89" i="2"/>
  <c r="C90" i="2"/>
  <c r="G90" i="4"/>
  <c r="C91" i="4"/>
  <c r="C91" i="2"/>
  <c r="Q358" i="1"/>
  <c r="F3" i="4" l="1"/>
  <c r="H3" i="4"/>
  <c r="G3" i="4" s="1"/>
  <c r="F4" i="4"/>
  <c r="H4" i="4"/>
  <c r="G4" i="4" s="1"/>
  <c r="F5" i="4"/>
  <c r="H5" i="4"/>
  <c r="G5" i="4" s="1"/>
  <c r="F6" i="4"/>
  <c r="H6" i="4"/>
  <c r="C6" i="4" s="1"/>
  <c r="F7" i="4"/>
  <c r="H7" i="4"/>
  <c r="G7" i="4" s="1"/>
  <c r="F8" i="4"/>
  <c r="H8" i="4"/>
  <c r="C8" i="4" s="1"/>
  <c r="F9" i="4"/>
  <c r="H9" i="4"/>
  <c r="G9" i="4" s="1"/>
  <c r="F10" i="4"/>
  <c r="H10" i="4"/>
  <c r="C10" i="4" s="1"/>
  <c r="F11" i="4"/>
  <c r="H11" i="4"/>
  <c r="G11" i="4" s="1"/>
  <c r="F12" i="4"/>
  <c r="H12" i="4"/>
  <c r="F13" i="4"/>
  <c r="H13" i="4"/>
  <c r="G13" i="4" s="1"/>
  <c r="F14" i="4"/>
  <c r="H14" i="4"/>
  <c r="C14" i="4" s="1"/>
  <c r="F15" i="4"/>
  <c r="H15" i="4"/>
  <c r="G15" i="4" s="1"/>
  <c r="F16" i="4"/>
  <c r="H16" i="4"/>
  <c r="G16" i="4" s="1"/>
  <c r="F17" i="4"/>
  <c r="H17" i="4"/>
  <c r="G17" i="4" s="1"/>
  <c r="F18" i="4"/>
  <c r="H18" i="4"/>
  <c r="G18" i="4" s="1"/>
  <c r="F19" i="4"/>
  <c r="H19" i="4"/>
  <c r="G19" i="4" s="1"/>
  <c r="F20" i="4"/>
  <c r="H20" i="4"/>
  <c r="C20" i="4" s="1"/>
  <c r="F21" i="4"/>
  <c r="H21" i="4"/>
  <c r="G21" i="4" s="1"/>
  <c r="F22" i="4"/>
  <c r="H22" i="4"/>
  <c r="C22" i="4" s="1"/>
  <c r="F23" i="4"/>
  <c r="H23" i="4"/>
  <c r="G23" i="4" s="1"/>
  <c r="F24" i="4"/>
  <c r="H24" i="4"/>
  <c r="C24" i="4" s="1"/>
  <c r="F25" i="4"/>
  <c r="H25" i="4"/>
  <c r="G25" i="4" s="1"/>
  <c r="F26" i="4"/>
  <c r="H26" i="4"/>
  <c r="F27" i="4"/>
  <c r="H27" i="4"/>
  <c r="G27" i="4" s="1"/>
  <c r="F28" i="4"/>
  <c r="H28" i="4"/>
  <c r="C28" i="4" s="1"/>
  <c r="F29" i="4"/>
  <c r="H29" i="4"/>
  <c r="G29" i="4" s="1"/>
  <c r="F30" i="4"/>
  <c r="H30" i="4"/>
  <c r="C30" i="4" s="1"/>
  <c r="F31" i="4"/>
  <c r="H31" i="4"/>
  <c r="G31" i="4" s="1"/>
  <c r="F32" i="4"/>
  <c r="H32" i="4"/>
  <c r="G32" i="4" s="1"/>
  <c r="F33" i="4"/>
  <c r="H33" i="4"/>
  <c r="G33" i="4" s="1"/>
  <c r="F34" i="4"/>
  <c r="H34" i="4"/>
  <c r="C34" i="4" s="1"/>
  <c r="F35" i="4"/>
  <c r="H35" i="4"/>
  <c r="G35" i="4" s="1"/>
  <c r="F36" i="4"/>
  <c r="H36" i="4"/>
  <c r="C36" i="4" s="1"/>
  <c r="F37" i="4"/>
  <c r="H37" i="4"/>
  <c r="G37" i="4" s="1"/>
  <c r="F38" i="4"/>
  <c r="H38" i="4"/>
  <c r="C38" i="4" s="1"/>
  <c r="F39" i="4"/>
  <c r="H39" i="4"/>
  <c r="G39" i="4" s="1"/>
  <c r="F40" i="4"/>
  <c r="H40" i="4"/>
  <c r="G40" i="4" s="1"/>
  <c r="F41" i="4"/>
  <c r="H41" i="4"/>
  <c r="G41" i="4" s="1"/>
  <c r="F42" i="4"/>
  <c r="H42" i="4"/>
  <c r="C42" i="4" s="1"/>
  <c r="F43" i="4"/>
  <c r="H43" i="4"/>
  <c r="G43" i="4" s="1"/>
  <c r="F44" i="4"/>
  <c r="H44" i="4"/>
  <c r="C44" i="4" s="1"/>
  <c r="F45" i="4"/>
  <c r="H45" i="4"/>
  <c r="G45" i="4" s="1"/>
  <c r="F46" i="4"/>
  <c r="H46" i="4"/>
  <c r="F47" i="4"/>
  <c r="H47" i="4"/>
  <c r="G47" i="4" s="1"/>
  <c r="F48" i="4"/>
  <c r="H48" i="4"/>
  <c r="G48" i="4" s="1"/>
  <c r="F49" i="4"/>
  <c r="H49" i="4"/>
  <c r="G49" i="4" s="1"/>
  <c r="F50" i="4"/>
  <c r="H50" i="4"/>
  <c r="G50" i="4" s="1"/>
  <c r="F51" i="4"/>
  <c r="H51" i="4"/>
  <c r="G51" i="4" s="1"/>
  <c r="F52" i="4"/>
  <c r="H52" i="4"/>
  <c r="G52" i="4" s="1"/>
  <c r="F53" i="4"/>
  <c r="H53" i="4"/>
  <c r="G53" i="4" s="1"/>
  <c r="F54" i="4"/>
  <c r="H54" i="4"/>
  <c r="G54" i="4" s="1"/>
  <c r="F55" i="4"/>
  <c r="H55" i="4"/>
  <c r="G55" i="4" s="1"/>
  <c r="F56" i="4"/>
  <c r="H56" i="4"/>
  <c r="C56" i="4" s="1"/>
  <c r="F57" i="4"/>
  <c r="H57" i="4"/>
  <c r="G57" i="4" s="1"/>
  <c r="F58" i="4"/>
  <c r="H58" i="4"/>
  <c r="C58" i="4" s="1"/>
  <c r="F59" i="4"/>
  <c r="H59" i="4"/>
  <c r="G59" i="4" s="1"/>
  <c r="F60" i="4"/>
  <c r="H60" i="4"/>
  <c r="F61" i="4"/>
  <c r="H61" i="4"/>
  <c r="G61" i="4" s="1"/>
  <c r="F62" i="4"/>
  <c r="H62" i="4"/>
  <c r="C62" i="4" s="1"/>
  <c r="F63" i="4"/>
  <c r="H63" i="4"/>
  <c r="G63" i="4" s="1"/>
  <c r="F64" i="4"/>
  <c r="H64" i="4"/>
  <c r="G64" i="4" s="1"/>
  <c r="F65" i="4"/>
  <c r="H65" i="4"/>
  <c r="G65" i="4" s="1"/>
  <c r="F66" i="4"/>
  <c r="H66" i="4"/>
  <c r="C66" i="4" s="1"/>
  <c r="F67" i="4"/>
  <c r="H67" i="4"/>
  <c r="G67" i="4" s="1"/>
  <c r="F68" i="4"/>
  <c r="H68" i="4"/>
  <c r="G68" i="4" s="1"/>
  <c r="F69" i="4"/>
  <c r="H69" i="4"/>
  <c r="C69" i="4" s="1"/>
  <c r="F70" i="4"/>
  <c r="H70" i="4"/>
  <c r="G70" i="4" s="1"/>
  <c r="F71" i="4"/>
  <c r="H71" i="4"/>
  <c r="C71" i="4" s="1"/>
  <c r="F72" i="4"/>
  <c r="H72" i="4"/>
  <c r="G72" i="4" s="1"/>
  <c r="F73" i="4"/>
  <c r="H73" i="4"/>
  <c r="C73" i="4" s="1"/>
  <c r="F74" i="4"/>
  <c r="H74" i="4"/>
  <c r="G74" i="4" s="1"/>
  <c r="F75" i="4"/>
  <c r="H75" i="4"/>
  <c r="C75" i="4" s="1"/>
  <c r="F76" i="4"/>
  <c r="H76" i="4"/>
  <c r="G76" i="4" s="1"/>
  <c r="F77" i="4"/>
  <c r="H77" i="4"/>
  <c r="C77" i="4" s="1"/>
  <c r="F78" i="4"/>
  <c r="H78" i="4"/>
  <c r="G78" i="4" s="1"/>
  <c r="F79" i="4"/>
  <c r="H79" i="4"/>
  <c r="G79" i="4" s="1"/>
  <c r="F80" i="4"/>
  <c r="H80" i="4"/>
  <c r="G80" i="4" s="1"/>
  <c r="F81" i="4"/>
  <c r="H81" i="4"/>
  <c r="C81" i="4" s="1"/>
  <c r="F82" i="4"/>
  <c r="H82" i="4"/>
  <c r="G82" i="4" s="1"/>
  <c r="F83" i="4"/>
  <c r="H83" i="4"/>
  <c r="C83" i="4" s="1"/>
  <c r="F84" i="4"/>
  <c r="H84" i="4"/>
  <c r="G84" i="4" s="1"/>
  <c r="F85" i="4"/>
  <c r="H85" i="4"/>
  <c r="C85" i="4" s="1"/>
  <c r="F86" i="4"/>
  <c r="H86" i="4"/>
  <c r="G86" i="4" s="1"/>
  <c r="F87" i="4"/>
  <c r="H87" i="4"/>
  <c r="C87" i="4" s="1"/>
  <c r="F88" i="4"/>
  <c r="H88" i="4"/>
  <c r="G88" i="4" s="1"/>
  <c r="E4" i="3"/>
  <c r="H4" i="3"/>
  <c r="E5" i="3"/>
  <c r="H5" i="3"/>
  <c r="E6" i="3"/>
  <c r="H6" i="3"/>
  <c r="E7" i="3"/>
  <c r="H7" i="3"/>
  <c r="E8" i="3"/>
  <c r="H8" i="3"/>
  <c r="E9" i="3"/>
  <c r="H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E35" i="3"/>
  <c r="H35" i="3"/>
  <c r="E36" i="3"/>
  <c r="H36" i="3"/>
  <c r="E37" i="3"/>
  <c r="H37" i="3"/>
  <c r="E38" i="3"/>
  <c r="H38" i="3"/>
  <c r="E39" i="3"/>
  <c r="H39" i="3"/>
  <c r="E40" i="3"/>
  <c r="H40" i="3"/>
  <c r="E41" i="3"/>
  <c r="H41" i="3"/>
  <c r="E42" i="3"/>
  <c r="H42" i="3"/>
  <c r="E43" i="3"/>
  <c r="H43" i="3"/>
  <c r="E44" i="3"/>
  <c r="H44" i="3"/>
  <c r="E45" i="3"/>
  <c r="H45" i="3"/>
  <c r="E46" i="3"/>
  <c r="H46" i="3"/>
  <c r="E47" i="3"/>
  <c r="H47" i="3"/>
  <c r="E48" i="3"/>
  <c r="H48" i="3"/>
  <c r="E49" i="3"/>
  <c r="H49" i="3"/>
  <c r="E50" i="3"/>
  <c r="H50" i="3"/>
  <c r="E51" i="3"/>
  <c r="H51" i="3"/>
  <c r="E52" i="3"/>
  <c r="H52" i="3"/>
  <c r="E53" i="3"/>
  <c r="H53" i="3"/>
  <c r="E54" i="3"/>
  <c r="H54" i="3"/>
  <c r="E55" i="3"/>
  <c r="H55" i="3"/>
  <c r="E56" i="3"/>
  <c r="H56" i="3"/>
  <c r="E57" i="3"/>
  <c r="H57" i="3"/>
  <c r="E58" i="3"/>
  <c r="H58" i="3"/>
  <c r="E59" i="3"/>
  <c r="H59" i="3"/>
  <c r="E60" i="3"/>
  <c r="H60" i="3"/>
  <c r="E61" i="3"/>
  <c r="H61" i="3"/>
  <c r="E62" i="3"/>
  <c r="H62" i="3"/>
  <c r="E63" i="3"/>
  <c r="H63" i="3"/>
  <c r="E64" i="3"/>
  <c r="H64" i="3"/>
  <c r="E65" i="3"/>
  <c r="H65" i="3"/>
  <c r="E66" i="3"/>
  <c r="H66" i="3"/>
  <c r="E67" i="3"/>
  <c r="H67" i="3"/>
  <c r="E68" i="3"/>
  <c r="H68" i="3"/>
  <c r="E69" i="3"/>
  <c r="H69" i="3"/>
  <c r="E70" i="3"/>
  <c r="H70" i="3"/>
  <c r="E71" i="3"/>
  <c r="H71" i="3"/>
  <c r="E72" i="3"/>
  <c r="H72" i="3"/>
  <c r="E73" i="3"/>
  <c r="H73" i="3"/>
  <c r="E74" i="3"/>
  <c r="H74" i="3"/>
  <c r="E75" i="3"/>
  <c r="H75" i="3"/>
  <c r="E76" i="3"/>
  <c r="H76" i="3"/>
  <c r="E77" i="3"/>
  <c r="H77" i="3"/>
  <c r="E78" i="3"/>
  <c r="H78" i="3"/>
  <c r="E79" i="3"/>
  <c r="H79" i="3"/>
  <c r="E80" i="3"/>
  <c r="H80" i="3"/>
  <c r="E81" i="3"/>
  <c r="H81" i="3"/>
  <c r="E82" i="3"/>
  <c r="H82" i="3"/>
  <c r="E83" i="3"/>
  <c r="H83" i="3"/>
  <c r="E84" i="3"/>
  <c r="H84" i="3"/>
  <c r="E85" i="3"/>
  <c r="H85" i="3"/>
  <c r="E86" i="3"/>
  <c r="H86" i="3"/>
  <c r="E87" i="3"/>
  <c r="H87" i="3"/>
  <c r="E88" i="3"/>
  <c r="H88" i="3"/>
  <c r="E89" i="3"/>
  <c r="H89" i="3"/>
  <c r="E90" i="3"/>
  <c r="H90" i="3"/>
  <c r="E91" i="3"/>
  <c r="H91" i="3"/>
  <c r="E92" i="3"/>
  <c r="H92" i="3"/>
  <c r="E93" i="3"/>
  <c r="H93" i="3"/>
  <c r="E94" i="3"/>
  <c r="H94" i="3"/>
  <c r="E95" i="3"/>
  <c r="H95" i="3"/>
  <c r="E96" i="3"/>
  <c r="H96" i="3"/>
  <c r="E97" i="3"/>
  <c r="H97" i="3"/>
  <c r="E98" i="3"/>
  <c r="H98" i="3"/>
  <c r="E99" i="3"/>
  <c r="H99" i="3"/>
  <c r="E100" i="3"/>
  <c r="H100" i="3"/>
  <c r="E101" i="3"/>
  <c r="H101" i="3"/>
  <c r="E102" i="3"/>
  <c r="H102" i="3"/>
  <c r="E103" i="3"/>
  <c r="H103" i="3"/>
  <c r="E104" i="3"/>
  <c r="H104" i="3"/>
  <c r="E105" i="3"/>
  <c r="H105" i="3"/>
  <c r="E106" i="3"/>
  <c r="H106" i="3"/>
  <c r="E107" i="3"/>
  <c r="H107" i="3"/>
  <c r="E108" i="3"/>
  <c r="H108" i="3"/>
  <c r="E109" i="3"/>
  <c r="H109" i="3"/>
  <c r="E110" i="3"/>
  <c r="H110" i="3"/>
  <c r="E111" i="3"/>
  <c r="H111" i="3"/>
  <c r="E112" i="3"/>
  <c r="H112" i="3"/>
  <c r="E113" i="3"/>
  <c r="H113" i="3"/>
  <c r="E114" i="3"/>
  <c r="H114" i="3"/>
  <c r="E115" i="3"/>
  <c r="H115" i="3"/>
  <c r="E116" i="3"/>
  <c r="H116" i="3"/>
  <c r="E117" i="3"/>
  <c r="H117" i="3"/>
  <c r="E118" i="3"/>
  <c r="H118" i="3"/>
  <c r="E119" i="3"/>
  <c r="H119" i="3"/>
  <c r="E120" i="3"/>
  <c r="H120" i="3"/>
  <c r="E121" i="3"/>
  <c r="H121" i="3"/>
  <c r="E122" i="3"/>
  <c r="H122" i="3"/>
  <c r="E123" i="3"/>
  <c r="H123" i="3"/>
  <c r="E124" i="3"/>
  <c r="H124" i="3"/>
  <c r="E125" i="3"/>
  <c r="H125" i="3"/>
  <c r="E126" i="3"/>
  <c r="H126" i="3"/>
  <c r="E127" i="3"/>
  <c r="H127" i="3"/>
  <c r="E128" i="3"/>
  <c r="H128" i="3"/>
  <c r="E129" i="3"/>
  <c r="H129" i="3"/>
  <c r="E130" i="3"/>
  <c r="H130" i="3"/>
  <c r="E131" i="3"/>
  <c r="H131" i="3"/>
  <c r="E132" i="3"/>
  <c r="H132" i="3"/>
  <c r="E133" i="3"/>
  <c r="H133" i="3"/>
  <c r="E134" i="3"/>
  <c r="H134" i="3"/>
  <c r="E135" i="3"/>
  <c r="H135" i="3"/>
  <c r="E136" i="3"/>
  <c r="H136" i="3"/>
  <c r="E137" i="3"/>
  <c r="H137" i="3"/>
  <c r="E138" i="3"/>
  <c r="H138" i="3"/>
  <c r="E139" i="3"/>
  <c r="H139" i="3"/>
  <c r="E140" i="3"/>
  <c r="H140" i="3"/>
  <c r="E141" i="3"/>
  <c r="H141" i="3"/>
  <c r="E142" i="3"/>
  <c r="H142" i="3"/>
  <c r="E143" i="3"/>
  <c r="H143" i="3"/>
  <c r="E144" i="3"/>
  <c r="H144" i="3"/>
  <c r="E145" i="3"/>
  <c r="H145" i="3"/>
  <c r="E146" i="3"/>
  <c r="H146" i="3"/>
  <c r="E147" i="3"/>
  <c r="H147" i="3"/>
  <c r="E148" i="3"/>
  <c r="H148" i="3"/>
  <c r="E149" i="3"/>
  <c r="H149" i="3"/>
  <c r="E150" i="3"/>
  <c r="H150" i="3"/>
  <c r="E151" i="3"/>
  <c r="H151" i="3"/>
  <c r="E152" i="3"/>
  <c r="H152" i="3"/>
  <c r="E153" i="3"/>
  <c r="H153" i="3"/>
  <c r="E154" i="3"/>
  <c r="H154" i="3"/>
  <c r="E155" i="3"/>
  <c r="H155" i="3"/>
  <c r="E156" i="3"/>
  <c r="H156" i="3"/>
  <c r="E157" i="3"/>
  <c r="H157" i="3"/>
  <c r="E158" i="3"/>
  <c r="H158" i="3"/>
  <c r="E159" i="3"/>
  <c r="H159" i="3"/>
  <c r="E160" i="3"/>
  <c r="H160" i="3"/>
  <c r="E161" i="3"/>
  <c r="H161" i="3"/>
  <c r="E162" i="3"/>
  <c r="H162" i="3"/>
  <c r="E163" i="3"/>
  <c r="H163" i="3"/>
  <c r="E164" i="3"/>
  <c r="H164" i="3"/>
  <c r="E165" i="3"/>
  <c r="H165" i="3"/>
  <c r="E166" i="3"/>
  <c r="H166" i="3"/>
  <c r="E167" i="3"/>
  <c r="H167" i="3"/>
  <c r="E168" i="3"/>
  <c r="H168" i="3"/>
  <c r="E169" i="3"/>
  <c r="H169" i="3"/>
  <c r="E170" i="3"/>
  <c r="H170" i="3"/>
  <c r="E171" i="3"/>
  <c r="H171" i="3"/>
  <c r="E172" i="3"/>
  <c r="H172" i="3"/>
  <c r="E173" i="3"/>
  <c r="H173" i="3"/>
  <c r="E174" i="3"/>
  <c r="H174" i="3"/>
  <c r="E175" i="3"/>
  <c r="H175" i="3"/>
  <c r="E176" i="3"/>
  <c r="H176" i="3"/>
  <c r="E177" i="3"/>
  <c r="H177" i="3"/>
  <c r="E178" i="3"/>
  <c r="H178" i="3"/>
  <c r="E179" i="3"/>
  <c r="H179" i="3"/>
  <c r="E180" i="3"/>
  <c r="H180" i="3"/>
  <c r="E181" i="3"/>
  <c r="H181" i="3"/>
  <c r="E182" i="3"/>
  <c r="H182" i="3"/>
  <c r="E183" i="3"/>
  <c r="H183" i="3"/>
  <c r="E184" i="3"/>
  <c r="H184" i="3"/>
  <c r="E185" i="3"/>
  <c r="H185" i="3"/>
  <c r="E186" i="3"/>
  <c r="H186" i="3"/>
  <c r="E187" i="3"/>
  <c r="H187" i="3"/>
  <c r="E188" i="3"/>
  <c r="H188" i="3"/>
  <c r="E189" i="3"/>
  <c r="H189" i="3"/>
  <c r="E190" i="3"/>
  <c r="H190" i="3"/>
  <c r="E191" i="3"/>
  <c r="H191" i="3"/>
  <c r="E192" i="3"/>
  <c r="H192" i="3"/>
  <c r="E193" i="3"/>
  <c r="H193" i="3"/>
  <c r="E194" i="3"/>
  <c r="H194" i="3"/>
  <c r="E195" i="3"/>
  <c r="H195" i="3"/>
  <c r="E196" i="3"/>
  <c r="H196" i="3"/>
  <c r="E197" i="3"/>
  <c r="H197" i="3"/>
  <c r="E198" i="3"/>
  <c r="H198" i="3"/>
  <c r="E199" i="3"/>
  <c r="H199" i="3"/>
  <c r="E200" i="3"/>
  <c r="H200" i="3"/>
  <c r="E201" i="3"/>
  <c r="H201" i="3"/>
  <c r="E202" i="3"/>
  <c r="H202" i="3"/>
  <c r="E203" i="3"/>
  <c r="H203" i="3"/>
  <c r="E204" i="3"/>
  <c r="H204" i="3"/>
  <c r="E205" i="3"/>
  <c r="H205" i="3"/>
  <c r="E206" i="3"/>
  <c r="H206" i="3"/>
  <c r="E207" i="3"/>
  <c r="H207" i="3"/>
  <c r="E208" i="3"/>
  <c r="H208" i="3"/>
  <c r="E209" i="3"/>
  <c r="H209" i="3"/>
  <c r="E210" i="3"/>
  <c r="H210" i="3"/>
  <c r="E211" i="3"/>
  <c r="H211" i="3"/>
  <c r="E212" i="3"/>
  <c r="H212" i="3"/>
  <c r="E213" i="3"/>
  <c r="H213" i="3"/>
  <c r="E214" i="3"/>
  <c r="H214" i="3"/>
  <c r="E215" i="3"/>
  <c r="H215" i="3"/>
  <c r="E216" i="3"/>
  <c r="H216" i="3"/>
  <c r="E217" i="3"/>
  <c r="H217" i="3"/>
  <c r="E218" i="3"/>
  <c r="H218" i="3"/>
  <c r="E219" i="3"/>
  <c r="H219" i="3"/>
  <c r="E220" i="3"/>
  <c r="H220" i="3"/>
  <c r="E221" i="3"/>
  <c r="H221" i="3"/>
  <c r="E222" i="3"/>
  <c r="H222" i="3"/>
  <c r="E223" i="3"/>
  <c r="H223" i="3"/>
  <c r="E224" i="3"/>
  <c r="H224" i="3"/>
  <c r="E225" i="3"/>
  <c r="H225" i="3"/>
  <c r="E226" i="3"/>
  <c r="H226" i="3"/>
  <c r="E227" i="3"/>
  <c r="H227" i="3"/>
  <c r="E228" i="3"/>
  <c r="H228" i="3"/>
  <c r="E229" i="3"/>
  <c r="H229" i="3"/>
  <c r="E230" i="3"/>
  <c r="H230" i="3"/>
  <c r="E231" i="3"/>
  <c r="H231" i="3"/>
  <c r="E232" i="3"/>
  <c r="H232" i="3"/>
  <c r="E233" i="3"/>
  <c r="H233" i="3"/>
  <c r="E234" i="3"/>
  <c r="H234" i="3"/>
  <c r="E235" i="3"/>
  <c r="H235" i="3"/>
  <c r="E236" i="3"/>
  <c r="H236" i="3"/>
  <c r="E237" i="3"/>
  <c r="H237" i="3"/>
  <c r="E238" i="3"/>
  <c r="H238" i="3"/>
  <c r="E239" i="3"/>
  <c r="H239" i="3"/>
  <c r="E240" i="3"/>
  <c r="H240" i="3"/>
  <c r="E241" i="3"/>
  <c r="H241" i="3"/>
  <c r="E242" i="3"/>
  <c r="H242" i="3"/>
  <c r="E243" i="3"/>
  <c r="H243" i="3"/>
  <c r="E244" i="3"/>
  <c r="H244" i="3"/>
  <c r="E245" i="3"/>
  <c r="H245" i="3"/>
  <c r="E246" i="3"/>
  <c r="H246" i="3"/>
  <c r="E247" i="3"/>
  <c r="H247" i="3"/>
  <c r="E248" i="3"/>
  <c r="H248" i="3"/>
  <c r="E249" i="3"/>
  <c r="H249" i="3"/>
  <c r="E250" i="3"/>
  <c r="H250" i="3"/>
  <c r="E251" i="3"/>
  <c r="H251" i="3"/>
  <c r="E252" i="3"/>
  <c r="H252" i="3"/>
  <c r="E253" i="3"/>
  <c r="H253" i="3"/>
  <c r="E254" i="3"/>
  <c r="H254" i="3"/>
  <c r="E255" i="3"/>
  <c r="H255" i="3"/>
  <c r="E256" i="3"/>
  <c r="H256" i="3"/>
  <c r="E257" i="3"/>
  <c r="H257" i="3"/>
  <c r="E258" i="3"/>
  <c r="H258" i="3"/>
  <c r="E259" i="3"/>
  <c r="H259" i="3"/>
  <c r="E260" i="3"/>
  <c r="H260" i="3"/>
  <c r="E261" i="3"/>
  <c r="H261" i="3"/>
  <c r="E262" i="3"/>
  <c r="H262" i="3"/>
  <c r="E263" i="3"/>
  <c r="H263" i="3"/>
  <c r="E264" i="3"/>
  <c r="H264" i="3"/>
  <c r="E265" i="3"/>
  <c r="H265" i="3"/>
  <c r="E266" i="3"/>
  <c r="H266" i="3"/>
  <c r="E267" i="3"/>
  <c r="H267" i="3"/>
  <c r="E268" i="3"/>
  <c r="H268" i="3"/>
  <c r="E269" i="3"/>
  <c r="H269" i="3"/>
  <c r="E270" i="3"/>
  <c r="H270" i="3"/>
  <c r="E271" i="3"/>
  <c r="H271" i="3"/>
  <c r="E272" i="3"/>
  <c r="H272" i="3"/>
  <c r="E273" i="3"/>
  <c r="H273" i="3"/>
  <c r="E274" i="3"/>
  <c r="H274" i="3"/>
  <c r="E275" i="3"/>
  <c r="H275" i="3"/>
  <c r="E276" i="3"/>
  <c r="H276" i="3"/>
  <c r="E277" i="3"/>
  <c r="H277" i="3"/>
  <c r="E278" i="3"/>
  <c r="H278" i="3"/>
  <c r="E279" i="3"/>
  <c r="H279" i="3"/>
  <c r="E280" i="3"/>
  <c r="H280" i="3"/>
  <c r="E281" i="3"/>
  <c r="H281" i="3"/>
  <c r="E282" i="3"/>
  <c r="H282" i="3"/>
  <c r="E283" i="3"/>
  <c r="H283" i="3"/>
  <c r="E284" i="3"/>
  <c r="H284" i="3"/>
  <c r="E285" i="3"/>
  <c r="H285" i="3"/>
  <c r="E286" i="3"/>
  <c r="H286" i="3"/>
  <c r="E287" i="3"/>
  <c r="H287" i="3"/>
  <c r="E288" i="3"/>
  <c r="H288" i="3"/>
  <c r="E289" i="3"/>
  <c r="H289" i="3"/>
  <c r="E290" i="3"/>
  <c r="H290" i="3"/>
  <c r="E291" i="3"/>
  <c r="H291" i="3"/>
  <c r="E292" i="3"/>
  <c r="H292" i="3"/>
  <c r="E293" i="3"/>
  <c r="H293" i="3"/>
  <c r="E294" i="3"/>
  <c r="H294" i="3"/>
  <c r="E295" i="3"/>
  <c r="H295" i="3"/>
  <c r="E296" i="3"/>
  <c r="H296" i="3"/>
  <c r="E297" i="3"/>
  <c r="H297" i="3"/>
  <c r="E298" i="3"/>
  <c r="H298" i="3"/>
  <c r="E299" i="3"/>
  <c r="H299" i="3"/>
  <c r="E300" i="3"/>
  <c r="H300" i="3"/>
  <c r="E301" i="3"/>
  <c r="H301" i="3"/>
  <c r="E302" i="3"/>
  <c r="H302" i="3"/>
  <c r="E303" i="3"/>
  <c r="H303" i="3"/>
  <c r="E304" i="3"/>
  <c r="H304" i="3"/>
  <c r="E305" i="3"/>
  <c r="H305" i="3"/>
  <c r="E306" i="3"/>
  <c r="H306" i="3"/>
  <c r="E307" i="3"/>
  <c r="H307" i="3"/>
  <c r="E308" i="3"/>
  <c r="H308" i="3"/>
  <c r="E309" i="3"/>
  <c r="H309" i="3"/>
  <c r="E310" i="3"/>
  <c r="H310" i="3"/>
  <c r="E311" i="3"/>
  <c r="H311" i="3"/>
  <c r="E312" i="3"/>
  <c r="H312" i="3"/>
  <c r="E313" i="3"/>
  <c r="H313" i="3"/>
  <c r="E314" i="3"/>
  <c r="H314" i="3"/>
  <c r="E315" i="3"/>
  <c r="H315" i="3"/>
  <c r="E316" i="3"/>
  <c r="H316" i="3"/>
  <c r="E317" i="3"/>
  <c r="H317" i="3"/>
  <c r="E318" i="3"/>
  <c r="H318" i="3"/>
  <c r="E319" i="3"/>
  <c r="H319" i="3"/>
  <c r="E320" i="3"/>
  <c r="H320" i="3"/>
  <c r="E321" i="3"/>
  <c r="H321" i="3"/>
  <c r="E322" i="3"/>
  <c r="H322" i="3"/>
  <c r="E323" i="3"/>
  <c r="H323" i="3"/>
  <c r="E324" i="3"/>
  <c r="H324" i="3"/>
  <c r="E325" i="3"/>
  <c r="H325" i="3"/>
  <c r="E326" i="3"/>
  <c r="H326" i="3"/>
  <c r="E327" i="3"/>
  <c r="H327" i="3"/>
  <c r="E328" i="3"/>
  <c r="H328" i="3"/>
  <c r="E329" i="3"/>
  <c r="H329" i="3"/>
  <c r="E330" i="3"/>
  <c r="H330" i="3"/>
  <c r="E331" i="3"/>
  <c r="H331" i="3"/>
  <c r="E332" i="3"/>
  <c r="H332" i="3"/>
  <c r="E333" i="3"/>
  <c r="H333" i="3"/>
  <c r="E334" i="3"/>
  <c r="H334" i="3"/>
  <c r="E335" i="3"/>
  <c r="H335" i="3"/>
  <c r="E336" i="3"/>
  <c r="H336" i="3"/>
  <c r="E337" i="3"/>
  <c r="H337" i="3"/>
  <c r="E338" i="3"/>
  <c r="H338" i="3"/>
  <c r="E339" i="3"/>
  <c r="H339" i="3"/>
  <c r="E340" i="3"/>
  <c r="H340" i="3"/>
  <c r="E341" i="3"/>
  <c r="H341" i="3"/>
  <c r="E342" i="3"/>
  <c r="H342" i="3"/>
  <c r="E343" i="3"/>
  <c r="H343" i="3"/>
  <c r="E344" i="3"/>
  <c r="H344" i="3"/>
  <c r="E345" i="3"/>
  <c r="H345" i="3"/>
  <c r="E346" i="3"/>
  <c r="H346" i="3"/>
  <c r="E347" i="3"/>
  <c r="H347" i="3"/>
  <c r="E348" i="3"/>
  <c r="H348" i="3"/>
  <c r="E349" i="3"/>
  <c r="H349" i="3"/>
  <c r="E350" i="3"/>
  <c r="H350" i="3"/>
  <c r="E351" i="3"/>
  <c r="H351" i="3"/>
  <c r="E352" i="3"/>
  <c r="H352" i="3"/>
  <c r="E353" i="3"/>
  <c r="H353" i="3"/>
  <c r="E354" i="3"/>
  <c r="H354" i="3"/>
  <c r="E355" i="3"/>
  <c r="H355" i="3"/>
  <c r="E356" i="3"/>
  <c r="H356" i="3"/>
  <c r="E357" i="3"/>
  <c r="H357" i="3"/>
  <c r="E358" i="3"/>
  <c r="H358" i="3"/>
  <c r="E359" i="3"/>
  <c r="H359" i="3"/>
  <c r="C359" i="3" s="1"/>
  <c r="F3" i="2"/>
  <c r="H3" i="2"/>
  <c r="G3" i="2" s="1"/>
  <c r="F4" i="2"/>
  <c r="H4" i="2"/>
  <c r="C4" i="2" s="1"/>
  <c r="F5" i="2"/>
  <c r="H5" i="2"/>
  <c r="G5" i="2" s="1"/>
  <c r="F6" i="2"/>
  <c r="H6" i="2"/>
  <c r="C6" i="2" s="1"/>
  <c r="F7" i="2"/>
  <c r="H7" i="2"/>
  <c r="C7" i="2" s="1"/>
  <c r="F8" i="2"/>
  <c r="H8" i="2"/>
  <c r="C8" i="2" s="1"/>
  <c r="F9" i="2"/>
  <c r="H9" i="2"/>
  <c r="G9" i="2" s="1"/>
  <c r="F10" i="2"/>
  <c r="H10" i="2"/>
  <c r="C10" i="2" s="1"/>
  <c r="F11" i="2"/>
  <c r="H11" i="2"/>
  <c r="C11" i="2" s="1"/>
  <c r="F12" i="2"/>
  <c r="H12" i="2"/>
  <c r="F13" i="2"/>
  <c r="H13" i="2"/>
  <c r="G13" i="2" s="1"/>
  <c r="F14" i="2"/>
  <c r="H14" i="2"/>
  <c r="C14" i="2" s="1"/>
  <c r="F15" i="2"/>
  <c r="H15" i="2"/>
  <c r="C15" i="2" s="1"/>
  <c r="F16" i="2"/>
  <c r="H16" i="2"/>
  <c r="F17" i="2"/>
  <c r="H17" i="2"/>
  <c r="C17" i="2" s="1"/>
  <c r="F18" i="2"/>
  <c r="H18" i="2"/>
  <c r="C18" i="2" s="1"/>
  <c r="F19" i="2"/>
  <c r="H19" i="2"/>
  <c r="G19" i="2" s="1"/>
  <c r="F20" i="2"/>
  <c r="H20" i="2"/>
  <c r="C20" i="2" s="1"/>
  <c r="F21" i="2"/>
  <c r="H21" i="2"/>
  <c r="C21" i="2" s="1"/>
  <c r="F22" i="2"/>
  <c r="H22" i="2"/>
  <c r="C22" i="2" s="1"/>
  <c r="F23" i="2"/>
  <c r="H23" i="2"/>
  <c r="G23" i="2" s="1"/>
  <c r="F24" i="2"/>
  <c r="H24" i="2"/>
  <c r="C24" i="2" s="1"/>
  <c r="F25" i="2"/>
  <c r="H25" i="2"/>
  <c r="G25" i="2" s="1"/>
  <c r="F26" i="2"/>
  <c r="H26" i="2"/>
  <c r="C26" i="2" s="1"/>
  <c r="F27" i="2"/>
  <c r="H27" i="2"/>
  <c r="G27" i="2" s="1"/>
  <c r="F28" i="2"/>
  <c r="H28" i="2"/>
  <c r="F29" i="2"/>
  <c r="H29" i="2"/>
  <c r="C29" i="2" s="1"/>
  <c r="F30" i="2"/>
  <c r="H30" i="2"/>
  <c r="C30" i="2" s="1"/>
  <c r="F31" i="2"/>
  <c r="H31" i="2"/>
  <c r="C31" i="2" s="1"/>
  <c r="F32" i="2"/>
  <c r="H32" i="2"/>
  <c r="F33" i="2"/>
  <c r="H33" i="2"/>
  <c r="G33" i="2" s="1"/>
  <c r="F34" i="2"/>
  <c r="H34" i="2"/>
  <c r="C34" i="2" s="1"/>
  <c r="F35" i="2"/>
  <c r="H35" i="2"/>
  <c r="C35" i="2" s="1"/>
  <c r="F36" i="2"/>
  <c r="H36" i="2"/>
  <c r="C36" i="2" s="1"/>
  <c r="F37" i="2"/>
  <c r="H37" i="2"/>
  <c r="G37" i="2" s="1"/>
  <c r="F38" i="2"/>
  <c r="H38" i="2"/>
  <c r="C38" i="2" s="1"/>
  <c r="F39" i="2"/>
  <c r="H39" i="2"/>
  <c r="C39" i="2" s="1"/>
  <c r="F40" i="2"/>
  <c r="H40" i="2"/>
  <c r="C40" i="2" s="1"/>
  <c r="F41" i="2"/>
  <c r="H41" i="2"/>
  <c r="G41" i="2" s="1"/>
  <c r="F42" i="2"/>
  <c r="H42" i="2"/>
  <c r="C42" i="2" s="1"/>
  <c r="F43" i="2"/>
  <c r="H43" i="2"/>
  <c r="C43" i="2" s="1"/>
  <c r="F44" i="2"/>
  <c r="H44" i="2"/>
  <c r="F45" i="2"/>
  <c r="H45" i="2"/>
  <c r="G45" i="2" s="1"/>
  <c r="F46" i="2"/>
  <c r="H46" i="2"/>
  <c r="C46" i="2" s="1"/>
  <c r="F47" i="2"/>
  <c r="H47" i="2"/>
  <c r="G47" i="2" s="1"/>
  <c r="F48" i="2"/>
  <c r="H48" i="2"/>
  <c r="F49" i="2"/>
  <c r="H49" i="2"/>
  <c r="C49" i="2" s="1"/>
  <c r="F50" i="2"/>
  <c r="H50" i="2"/>
  <c r="C50" i="2" s="1"/>
  <c r="F51" i="2"/>
  <c r="H51" i="2"/>
  <c r="C51" i="2" s="1"/>
  <c r="F52" i="2"/>
  <c r="H52" i="2"/>
  <c r="C52" i="2" s="1"/>
  <c r="F53" i="2"/>
  <c r="H53" i="2"/>
  <c r="C53" i="2" s="1"/>
  <c r="F54" i="2"/>
  <c r="H54" i="2"/>
  <c r="C54" i="2" s="1"/>
  <c r="F55" i="2"/>
  <c r="H55" i="2"/>
  <c r="G55" i="2" s="1"/>
  <c r="F56" i="2"/>
  <c r="H56" i="2"/>
  <c r="C56" i="2" s="1"/>
  <c r="F57" i="2"/>
  <c r="H57" i="2"/>
  <c r="C57" i="2" s="1"/>
  <c r="F58" i="2"/>
  <c r="H58" i="2"/>
  <c r="C58" i="2" s="1"/>
  <c r="F59" i="2"/>
  <c r="H59" i="2"/>
  <c r="G59" i="2" s="1"/>
  <c r="F60" i="2"/>
  <c r="H60" i="2"/>
  <c r="F61" i="2"/>
  <c r="H61" i="2"/>
  <c r="C61" i="2" s="1"/>
  <c r="F62" i="2"/>
  <c r="H62" i="2"/>
  <c r="C62" i="2" s="1"/>
  <c r="F63" i="2"/>
  <c r="H63" i="2"/>
  <c r="C63" i="2" s="1"/>
  <c r="F64" i="2"/>
  <c r="H64" i="2"/>
  <c r="F65" i="2"/>
  <c r="H65" i="2"/>
  <c r="G65" i="2" s="1"/>
  <c r="F66" i="2"/>
  <c r="H66" i="2"/>
  <c r="C66" i="2" s="1"/>
  <c r="F67" i="2"/>
  <c r="H67" i="2"/>
  <c r="C67" i="2" s="1"/>
  <c r="F68" i="2"/>
  <c r="H68" i="2"/>
  <c r="C68" i="2" s="1"/>
  <c r="F69" i="2"/>
  <c r="H69" i="2"/>
  <c r="G69" i="2" s="1"/>
  <c r="F70" i="2"/>
  <c r="H70" i="2"/>
  <c r="C70" i="2" s="1"/>
  <c r="F71" i="2"/>
  <c r="H71" i="2"/>
  <c r="C71" i="2" s="1"/>
  <c r="F72" i="2"/>
  <c r="H72" i="2"/>
  <c r="C72" i="2" s="1"/>
  <c r="F73" i="2"/>
  <c r="H73" i="2"/>
  <c r="G73" i="2" s="1"/>
  <c r="F74" i="2"/>
  <c r="H74" i="2"/>
  <c r="C74" i="2" s="1"/>
  <c r="F75" i="2"/>
  <c r="H75" i="2"/>
  <c r="C75" i="2" s="1"/>
  <c r="F76" i="2"/>
  <c r="H76" i="2"/>
  <c r="F77" i="2"/>
  <c r="H77" i="2"/>
  <c r="G77" i="2" s="1"/>
  <c r="F78" i="2"/>
  <c r="H78" i="2"/>
  <c r="C78" i="2" s="1"/>
  <c r="F79" i="2"/>
  <c r="H79" i="2"/>
  <c r="G79" i="2" s="1"/>
  <c r="F80" i="2"/>
  <c r="H80" i="2"/>
  <c r="F81" i="2"/>
  <c r="H81" i="2"/>
  <c r="C81" i="2" s="1"/>
  <c r="F82" i="2"/>
  <c r="H82" i="2"/>
  <c r="C82" i="2" s="1"/>
  <c r="F83" i="2"/>
  <c r="H83" i="2"/>
  <c r="G83" i="2" s="1"/>
  <c r="F84" i="2"/>
  <c r="H84" i="2"/>
  <c r="C84" i="2" s="1"/>
  <c r="F85" i="2"/>
  <c r="H85" i="2"/>
  <c r="C85" i="2" s="1"/>
  <c r="F86" i="2"/>
  <c r="H86" i="2"/>
  <c r="C86" i="2" s="1"/>
  <c r="F87" i="2"/>
  <c r="H87" i="2"/>
  <c r="G87" i="2" s="1"/>
  <c r="F88" i="2"/>
  <c r="H88" i="2"/>
  <c r="C88" i="2" s="1"/>
  <c r="G5" i="1"/>
  <c r="N5" i="1"/>
  <c r="P5" i="1" s="1"/>
  <c r="G6" i="1"/>
  <c r="N6" i="1"/>
  <c r="P6" i="1" s="1"/>
  <c r="G7" i="1"/>
  <c r="N7" i="1"/>
  <c r="P7" i="1" s="1"/>
  <c r="G8" i="1"/>
  <c r="N8" i="1"/>
  <c r="P8" i="1" s="1"/>
  <c r="G9" i="1"/>
  <c r="N9" i="1"/>
  <c r="P9" i="1" s="1"/>
  <c r="G10" i="1"/>
  <c r="N10" i="1"/>
  <c r="P10" i="1" s="1"/>
  <c r="G11" i="1"/>
  <c r="N11" i="1"/>
  <c r="P11" i="1" s="1"/>
  <c r="G12" i="1"/>
  <c r="N12" i="1"/>
  <c r="P12" i="1" s="1"/>
  <c r="G13" i="1"/>
  <c r="N13" i="1"/>
  <c r="P13" i="1" s="1"/>
  <c r="G14" i="1"/>
  <c r="N14" i="1"/>
  <c r="G15" i="1"/>
  <c r="N15" i="1"/>
  <c r="G16" i="1"/>
  <c r="N16" i="1"/>
  <c r="P16" i="1" s="1"/>
  <c r="G17" i="1"/>
  <c r="N17" i="1"/>
  <c r="P17" i="1" s="1"/>
  <c r="G18" i="1"/>
  <c r="N18" i="1"/>
  <c r="G19" i="1"/>
  <c r="N19" i="1"/>
  <c r="G20" i="1"/>
  <c r="N20" i="1"/>
  <c r="P20" i="1" s="1"/>
  <c r="G21" i="1"/>
  <c r="N21" i="1"/>
  <c r="P21" i="1" s="1"/>
  <c r="G22" i="1"/>
  <c r="N22" i="1"/>
  <c r="G23" i="1"/>
  <c r="N23" i="1"/>
  <c r="G24" i="1"/>
  <c r="N24" i="1"/>
  <c r="G25" i="1"/>
  <c r="N25" i="1"/>
  <c r="P25" i="1" s="1"/>
  <c r="G26" i="1"/>
  <c r="N26" i="1"/>
  <c r="G27" i="1"/>
  <c r="N27" i="1"/>
  <c r="G28" i="1"/>
  <c r="N28" i="1"/>
  <c r="P28" i="1" s="1"/>
  <c r="G29" i="1"/>
  <c r="N29" i="1"/>
  <c r="P29" i="1" s="1"/>
  <c r="G30" i="1"/>
  <c r="N30" i="1"/>
  <c r="G31" i="1"/>
  <c r="N31" i="1"/>
  <c r="G32" i="1"/>
  <c r="N32" i="1"/>
  <c r="P32" i="1" s="1"/>
  <c r="G33" i="1"/>
  <c r="N33" i="1"/>
  <c r="G34" i="1"/>
  <c r="N34" i="1"/>
  <c r="G35" i="1"/>
  <c r="N35" i="1"/>
  <c r="G36" i="1"/>
  <c r="N36" i="1"/>
  <c r="P36" i="1" s="1"/>
  <c r="G37" i="1"/>
  <c r="N37" i="1"/>
  <c r="P37" i="1" s="1"/>
  <c r="G38" i="1"/>
  <c r="N38" i="1"/>
  <c r="G39" i="1"/>
  <c r="N39" i="1"/>
  <c r="G40" i="1"/>
  <c r="N40" i="1"/>
  <c r="G41" i="1"/>
  <c r="N41" i="1"/>
  <c r="P41" i="1" s="1"/>
  <c r="G42" i="1"/>
  <c r="N42" i="1"/>
  <c r="G43" i="1"/>
  <c r="N43" i="1"/>
  <c r="G44" i="1"/>
  <c r="N44" i="1"/>
  <c r="P44" i="1" s="1"/>
  <c r="G45" i="1"/>
  <c r="N45" i="1"/>
  <c r="P45" i="1" s="1"/>
  <c r="G46" i="1"/>
  <c r="N46" i="1"/>
  <c r="G47" i="1"/>
  <c r="N47" i="1"/>
  <c r="G48" i="1"/>
  <c r="N48" i="1"/>
  <c r="P48" i="1" s="1"/>
  <c r="G49" i="1"/>
  <c r="N49" i="1"/>
  <c r="G50" i="1"/>
  <c r="N50" i="1"/>
  <c r="G51" i="1"/>
  <c r="N51" i="1"/>
  <c r="G52" i="1"/>
  <c r="N52" i="1"/>
  <c r="P52" i="1" s="1"/>
  <c r="G53" i="1"/>
  <c r="N53" i="1"/>
  <c r="P53" i="1" s="1"/>
  <c r="G54" i="1"/>
  <c r="N54" i="1"/>
  <c r="G55" i="1"/>
  <c r="N55" i="1"/>
  <c r="G56" i="1"/>
  <c r="N56" i="1"/>
  <c r="G57" i="1"/>
  <c r="N57" i="1"/>
  <c r="P57" i="1" s="1"/>
  <c r="G58" i="1"/>
  <c r="N58" i="1"/>
  <c r="G59" i="1"/>
  <c r="N59" i="1"/>
  <c r="G60" i="1"/>
  <c r="N60" i="1"/>
  <c r="G61" i="1"/>
  <c r="N61" i="1"/>
  <c r="P61" i="1" s="1"/>
  <c r="G62" i="1"/>
  <c r="N62" i="1"/>
  <c r="G63" i="1"/>
  <c r="N63" i="1"/>
  <c r="G64" i="1"/>
  <c r="N64" i="1"/>
  <c r="P64" i="1" s="1"/>
  <c r="G65" i="1"/>
  <c r="N65" i="1"/>
  <c r="G66" i="1"/>
  <c r="N66" i="1"/>
  <c r="G67" i="1"/>
  <c r="N67" i="1"/>
  <c r="G68" i="1"/>
  <c r="N68" i="1"/>
  <c r="P68" i="1" s="1"/>
  <c r="G69" i="1"/>
  <c r="N69" i="1"/>
  <c r="P69" i="1" s="1"/>
  <c r="G70" i="1"/>
  <c r="N70" i="1"/>
  <c r="G71" i="1"/>
  <c r="N71" i="1"/>
  <c r="G72" i="1"/>
  <c r="N72" i="1"/>
  <c r="G73" i="1"/>
  <c r="N73" i="1"/>
  <c r="P73" i="1" s="1"/>
  <c r="G74" i="1"/>
  <c r="N74" i="1"/>
  <c r="G75" i="1"/>
  <c r="N75" i="1"/>
  <c r="G76" i="1"/>
  <c r="N76" i="1"/>
  <c r="G77" i="1"/>
  <c r="N77" i="1"/>
  <c r="P77" i="1" s="1"/>
  <c r="G78" i="1"/>
  <c r="N78" i="1"/>
  <c r="G79" i="1"/>
  <c r="N79" i="1"/>
  <c r="G80" i="1"/>
  <c r="N80" i="1"/>
  <c r="P80" i="1" s="1"/>
  <c r="G81" i="1"/>
  <c r="N81" i="1"/>
  <c r="G82" i="1"/>
  <c r="N82" i="1"/>
  <c r="G83" i="1"/>
  <c r="N83" i="1"/>
  <c r="G84" i="1"/>
  <c r="N84" i="1"/>
  <c r="P84" i="1" s="1"/>
  <c r="G85" i="1"/>
  <c r="N85" i="1"/>
  <c r="P85" i="1" s="1"/>
  <c r="G86" i="1"/>
  <c r="N86" i="1"/>
  <c r="G87" i="1"/>
  <c r="N87" i="1"/>
  <c r="G88" i="1"/>
  <c r="N88" i="1"/>
  <c r="G89" i="1"/>
  <c r="N89" i="1"/>
  <c r="P89" i="1" s="1"/>
  <c r="G90" i="1"/>
  <c r="N90" i="1"/>
  <c r="G91" i="1"/>
  <c r="N91" i="1"/>
  <c r="G92" i="1"/>
  <c r="N92" i="1"/>
  <c r="P92" i="1" s="1"/>
  <c r="G93" i="1"/>
  <c r="N93" i="1"/>
  <c r="P93" i="1" s="1"/>
  <c r="G94" i="1"/>
  <c r="N94" i="1"/>
  <c r="G95" i="1"/>
  <c r="N95" i="1"/>
  <c r="G96" i="1"/>
  <c r="N96" i="1"/>
  <c r="P96" i="1" s="1"/>
  <c r="G97" i="1"/>
  <c r="N97" i="1"/>
  <c r="P97" i="1" s="1"/>
  <c r="G98" i="1"/>
  <c r="N98" i="1"/>
  <c r="P98" i="1" s="1"/>
  <c r="G99" i="1"/>
  <c r="N99" i="1"/>
  <c r="G100" i="1"/>
  <c r="N100" i="1"/>
  <c r="P100" i="1" s="1"/>
  <c r="G101" i="1"/>
  <c r="N101" i="1"/>
  <c r="P101" i="1" s="1"/>
  <c r="G102" i="1"/>
  <c r="N102" i="1"/>
  <c r="P102" i="1" s="1"/>
  <c r="G103" i="1"/>
  <c r="N103" i="1"/>
  <c r="G104" i="1"/>
  <c r="N104" i="1"/>
  <c r="P104" i="1" s="1"/>
  <c r="G105" i="1"/>
  <c r="N105" i="1"/>
  <c r="P105" i="1" s="1"/>
  <c r="G106" i="1"/>
  <c r="N106" i="1"/>
  <c r="P106" i="1" s="1"/>
  <c r="G107" i="1"/>
  <c r="N107" i="1"/>
  <c r="G108" i="1"/>
  <c r="N108" i="1"/>
  <c r="P108" i="1" s="1"/>
  <c r="G109" i="1"/>
  <c r="N109" i="1"/>
  <c r="P109" i="1" s="1"/>
  <c r="G110" i="1"/>
  <c r="N110" i="1"/>
  <c r="G111" i="1"/>
  <c r="N111" i="1"/>
  <c r="P111" i="1" s="1"/>
  <c r="G112" i="1"/>
  <c r="N112" i="1"/>
  <c r="P112" i="1" s="1"/>
  <c r="G113" i="1"/>
  <c r="N113" i="1"/>
  <c r="P113" i="1" s="1"/>
  <c r="G114" i="1"/>
  <c r="N114" i="1"/>
  <c r="G115" i="1"/>
  <c r="N115" i="1"/>
  <c r="P115" i="1" s="1"/>
  <c r="G116" i="1"/>
  <c r="N116" i="1"/>
  <c r="P116" i="1" s="1"/>
  <c r="G117" i="1"/>
  <c r="N117" i="1"/>
  <c r="P117" i="1" s="1"/>
  <c r="G118" i="1"/>
  <c r="N118" i="1"/>
  <c r="G119" i="1"/>
  <c r="N119" i="1"/>
  <c r="P119" i="1" s="1"/>
  <c r="G120" i="1"/>
  <c r="N120" i="1"/>
  <c r="P120" i="1" s="1"/>
  <c r="G121" i="1"/>
  <c r="N121" i="1"/>
  <c r="P121" i="1" s="1"/>
  <c r="G122" i="1"/>
  <c r="N122" i="1"/>
  <c r="G123" i="1"/>
  <c r="N123" i="1"/>
  <c r="P123" i="1" s="1"/>
  <c r="G124" i="1"/>
  <c r="N124" i="1"/>
  <c r="P124" i="1" s="1"/>
  <c r="G125" i="1"/>
  <c r="N125" i="1"/>
  <c r="P125" i="1" s="1"/>
  <c r="G126" i="1"/>
  <c r="N126" i="1"/>
  <c r="G127" i="1"/>
  <c r="N127" i="1"/>
  <c r="P127" i="1"/>
  <c r="G128" i="1"/>
  <c r="N128" i="1"/>
  <c r="P128" i="1" s="1"/>
  <c r="G129" i="1"/>
  <c r="N129" i="1"/>
  <c r="P129" i="1" s="1"/>
  <c r="G130" i="1"/>
  <c r="N130" i="1"/>
  <c r="G131" i="1"/>
  <c r="N131" i="1"/>
  <c r="P131" i="1" s="1"/>
  <c r="G132" i="1"/>
  <c r="N132" i="1"/>
  <c r="P132" i="1" s="1"/>
  <c r="G133" i="1"/>
  <c r="N133" i="1"/>
  <c r="P133" i="1" s="1"/>
  <c r="G134" i="1"/>
  <c r="N134" i="1"/>
  <c r="G135" i="1"/>
  <c r="N135" i="1"/>
  <c r="P135" i="1" s="1"/>
  <c r="G136" i="1"/>
  <c r="N136" i="1"/>
  <c r="P136" i="1" s="1"/>
  <c r="G137" i="1"/>
  <c r="N137" i="1"/>
  <c r="P137" i="1" s="1"/>
  <c r="G138" i="1"/>
  <c r="N138" i="1"/>
  <c r="G139" i="1"/>
  <c r="N139" i="1"/>
  <c r="P139" i="1" s="1"/>
  <c r="G140" i="1"/>
  <c r="N140" i="1"/>
  <c r="P140" i="1" s="1"/>
  <c r="G141" i="1"/>
  <c r="N141" i="1"/>
  <c r="P141" i="1" s="1"/>
  <c r="G142" i="1"/>
  <c r="N142" i="1"/>
  <c r="G143" i="1"/>
  <c r="N143" i="1"/>
  <c r="P143" i="1" s="1"/>
  <c r="G144" i="1"/>
  <c r="R144" i="1" s="1"/>
  <c r="Q144" i="1" s="1"/>
  <c r="N144" i="1"/>
  <c r="P144" i="1" s="1"/>
  <c r="G145" i="1"/>
  <c r="N145" i="1"/>
  <c r="P145" i="1" s="1"/>
  <c r="G146" i="1"/>
  <c r="N146" i="1"/>
  <c r="G147" i="1"/>
  <c r="N147" i="1"/>
  <c r="P147" i="1" s="1"/>
  <c r="G148" i="1"/>
  <c r="N148" i="1"/>
  <c r="P148" i="1" s="1"/>
  <c r="G149" i="1"/>
  <c r="N149" i="1"/>
  <c r="P149" i="1" s="1"/>
  <c r="G150" i="1"/>
  <c r="N150" i="1"/>
  <c r="G151" i="1"/>
  <c r="N151" i="1"/>
  <c r="P151" i="1" s="1"/>
  <c r="G152" i="1"/>
  <c r="N152" i="1"/>
  <c r="P152" i="1" s="1"/>
  <c r="G153" i="1"/>
  <c r="N153" i="1"/>
  <c r="P153" i="1" s="1"/>
  <c r="G154" i="1"/>
  <c r="N154" i="1"/>
  <c r="G155" i="1"/>
  <c r="N155" i="1"/>
  <c r="P155" i="1" s="1"/>
  <c r="G156" i="1"/>
  <c r="N156" i="1"/>
  <c r="P156" i="1" s="1"/>
  <c r="G157" i="1"/>
  <c r="N157" i="1"/>
  <c r="P157" i="1" s="1"/>
  <c r="G158" i="1"/>
  <c r="N158" i="1"/>
  <c r="G159" i="1"/>
  <c r="N159" i="1"/>
  <c r="P159" i="1" s="1"/>
  <c r="G160" i="1"/>
  <c r="N160" i="1"/>
  <c r="P160" i="1" s="1"/>
  <c r="G161" i="1"/>
  <c r="N161" i="1"/>
  <c r="P161" i="1" s="1"/>
  <c r="G162" i="1"/>
  <c r="N162" i="1"/>
  <c r="G163" i="1"/>
  <c r="N163" i="1"/>
  <c r="P163" i="1" s="1"/>
  <c r="G164" i="1"/>
  <c r="N164" i="1"/>
  <c r="P164" i="1" s="1"/>
  <c r="G165" i="1"/>
  <c r="N165" i="1"/>
  <c r="P165" i="1" s="1"/>
  <c r="G166" i="1"/>
  <c r="N166" i="1"/>
  <c r="G167" i="1"/>
  <c r="N167" i="1"/>
  <c r="P167" i="1" s="1"/>
  <c r="G168" i="1"/>
  <c r="N168" i="1"/>
  <c r="P168" i="1" s="1"/>
  <c r="G169" i="1"/>
  <c r="N169" i="1"/>
  <c r="P169" i="1" s="1"/>
  <c r="G170" i="1"/>
  <c r="N170" i="1"/>
  <c r="G171" i="1"/>
  <c r="N171" i="1"/>
  <c r="P171" i="1" s="1"/>
  <c r="G172" i="1"/>
  <c r="N172" i="1"/>
  <c r="P172" i="1" s="1"/>
  <c r="G173" i="1"/>
  <c r="N173" i="1"/>
  <c r="P173" i="1" s="1"/>
  <c r="G174" i="1"/>
  <c r="N174" i="1"/>
  <c r="G175" i="1"/>
  <c r="N175" i="1"/>
  <c r="P175" i="1" s="1"/>
  <c r="G176" i="1"/>
  <c r="N176" i="1"/>
  <c r="P176" i="1" s="1"/>
  <c r="G177" i="1"/>
  <c r="N177" i="1"/>
  <c r="P177" i="1" s="1"/>
  <c r="G178" i="1"/>
  <c r="N178" i="1"/>
  <c r="G179" i="1"/>
  <c r="N179" i="1"/>
  <c r="P179" i="1" s="1"/>
  <c r="G180" i="1"/>
  <c r="N180" i="1"/>
  <c r="P180" i="1" s="1"/>
  <c r="G181" i="1"/>
  <c r="N181" i="1"/>
  <c r="P181" i="1" s="1"/>
  <c r="G182" i="1"/>
  <c r="N182" i="1"/>
  <c r="G183" i="1"/>
  <c r="N183" i="1"/>
  <c r="P183" i="1" s="1"/>
  <c r="G184" i="1"/>
  <c r="N184" i="1"/>
  <c r="P184" i="1" s="1"/>
  <c r="G185" i="1"/>
  <c r="N185" i="1"/>
  <c r="P185" i="1" s="1"/>
  <c r="G186" i="1"/>
  <c r="N186" i="1"/>
  <c r="G187" i="1"/>
  <c r="N187" i="1"/>
  <c r="P187" i="1" s="1"/>
  <c r="G188" i="1"/>
  <c r="N188" i="1"/>
  <c r="P188" i="1" s="1"/>
  <c r="G189" i="1"/>
  <c r="N189" i="1"/>
  <c r="P189" i="1" s="1"/>
  <c r="G190" i="1"/>
  <c r="N190" i="1"/>
  <c r="G191" i="1"/>
  <c r="N191" i="1"/>
  <c r="P191" i="1" s="1"/>
  <c r="G192" i="1"/>
  <c r="N192" i="1"/>
  <c r="P192" i="1" s="1"/>
  <c r="G193" i="1"/>
  <c r="N193" i="1"/>
  <c r="P193" i="1" s="1"/>
  <c r="G194" i="1"/>
  <c r="N194" i="1"/>
  <c r="G195" i="1"/>
  <c r="N195" i="1"/>
  <c r="P195" i="1" s="1"/>
  <c r="G196" i="1"/>
  <c r="N196" i="1"/>
  <c r="P196" i="1" s="1"/>
  <c r="G197" i="1"/>
  <c r="N197" i="1"/>
  <c r="P197" i="1" s="1"/>
  <c r="G198" i="1"/>
  <c r="N198" i="1"/>
  <c r="G199" i="1"/>
  <c r="N199" i="1"/>
  <c r="P199" i="1"/>
  <c r="G200" i="1"/>
  <c r="N200" i="1"/>
  <c r="P200" i="1" s="1"/>
  <c r="G201" i="1"/>
  <c r="N201" i="1"/>
  <c r="P201" i="1" s="1"/>
  <c r="G202" i="1"/>
  <c r="N202" i="1"/>
  <c r="G203" i="1"/>
  <c r="N203" i="1"/>
  <c r="P203" i="1" s="1"/>
  <c r="G204" i="1"/>
  <c r="N204" i="1"/>
  <c r="P204" i="1" s="1"/>
  <c r="G205" i="1"/>
  <c r="N205" i="1"/>
  <c r="P205" i="1" s="1"/>
  <c r="G206" i="1"/>
  <c r="N206" i="1"/>
  <c r="G207" i="1"/>
  <c r="N207" i="1"/>
  <c r="P207" i="1" s="1"/>
  <c r="G208" i="1"/>
  <c r="N208" i="1"/>
  <c r="P208" i="1" s="1"/>
  <c r="G209" i="1"/>
  <c r="N209" i="1"/>
  <c r="P209" i="1" s="1"/>
  <c r="G210" i="1"/>
  <c r="N210" i="1"/>
  <c r="G211" i="1"/>
  <c r="N211" i="1"/>
  <c r="P211" i="1" s="1"/>
  <c r="G212" i="1"/>
  <c r="N212" i="1"/>
  <c r="P212" i="1" s="1"/>
  <c r="G213" i="1"/>
  <c r="N213" i="1"/>
  <c r="P213" i="1" s="1"/>
  <c r="G214" i="1"/>
  <c r="N214" i="1"/>
  <c r="G215" i="1"/>
  <c r="N215" i="1"/>
  <c r="P215" i="1" s="1"/>
  <c r="G216" i="1"/>
  <c r="N216" i="1"/>
  <c r="P216" i="1" s="1"/>
  <c r="G217" i="1"/>
  <c r="N217" i="1"/>
  <c r="P217" i="1" s="1"/>
  <c r="G218" i="1"/>
  <c r="N218" i="1"/>
  <c r="G219" i="1"/>
  <c r="N219" i="1"/>
  <c r="P219" i="1" s="1"/>
  <c r="G220" i="1"/>
  <c r="N220" i="1"/>
  <c r="P220" i="1" s="1"/>
  <c r="G221" i="1"/>
  <c r="N221" i="1"/>
  <c r="P221" i="1" s="1"/>
  <c r="G222" i="1"/>
  <c r="N222" i="1"/>
  <c r="G223" i="1"/>
  <c r="N223" i="1"/>
  <c r="P223" i="1" s="1"/>
  <c r="G224" i="1"/>
  <c r="N224" i="1"/>
  <c r="P224" i="1" s="1"/>
  <c r="G225" i="1"/>
  <c r="N225" i="1"/>
  <c r="P225" i="1" s="1"/>
  <c r="G226" i="1"/>
  <c r="N226" i="1"/>
  <c r="G227" i="1"/>
  <c r="N227" i="1"/>
  <c r="P227" i="1" s="1"/>
  <c r="G228" i="1"/>
  <c r="N228" i="1"/>
  <c r="P228" i="1" s="1"/>
  <c r="G229" i="1"/>
  <c r="N229" i="1"/>
  <c r="P229" i="1" s="1"/>
  <c r="G230" i="1"/>
  <c r="N230" i="1"/>
  <c r="G231" i="1"/>
  <c r="N231" i="1"/>
  <c r="P231" i="1" s="1"/>
  <c r="G232" i="1"/>
  <c r="N232" i="1"/>
  <c r="P232" i="1"/>
  <c r="G233" i="1"/>
  <c r="N233" i="1"/>
  <c r="P233" i="1" s="1"/>
  <c r="G234" i="1"/>
  <c r="N234" i="1"/>
  <c r="G235" i="1"/>
  <c r="N235" i="1"/>
  <c r="P235" i="1" s="1"/>
  <c r="G236" i="1"/>
  <c r="N236" i="1"/>
  <c r="P236" i="1" s="1"/>
  <c r="G237" i="1"/>
  <c r="N237" i="1"/>
  <c r="P237" i="1" s="1"/>
  <c r="G238" i="1"/>
  <c r="N238" i="1"/>
  <c r="G239" i="1"/>
  <c r="N239" i="1"/>
  <c r="P239" i="1" s="1"/>
  <c r="G240" i="1"/>
  <c r="N240" i="1"/>
  <c r="P240" i="1" s="1"/>
  <c r="G241" i="1"/>
  <c r="N241" i="1"/>
  <c r="P241" i="1" s="1"/>
  <c r="G242" i="1"/>
  <c r="N242" i="1"/>
  <c r="G243" i="1"/>
  <c r="N243" i="1"/>
  <c r="P243" i="1" s="1"/>
  <c r="G244" i="1"/>
  <c r="N244" i="1"/>
  <c r="P244" i="1" s="1"/>
  <c r="G245" i="1"/>
  <c r="N245" i="1"/>
  <c r="P245" i="1" s="1"/>
  <c r="G246" i="1"/>
  <c r="N246" i="1"/>
  <c r="G247" i="1"/>
  <c r="N247" i="1"/>
  <c r="P247" i="1" s="1"/>
  <c r="G248" i="1"/>
  <c r="N248" i="1"/>
  <c r="P248" i="1" s="1"/>
  <c r="G249" i="1"/>
  <c r="N249" i="1"/>
  <c r="P249" i="1" s="1"/>
  <c r="G250" i="1"/>
  <c r="N250" i="1"/>
  <c r="G251" i="1"/>
  <c r="N251" i="1"/>
  <c r="P251" i="1" s="1"/>
  <c r="G252" i="1"/>
  <c r="N252" i="1"/>
  <c r="P252" i="1" s="1"/>
  <c r="G253" i="1"/>
  <c r="N253" i="1"/>
  <c r="G254" i="1"/>
  <c r="N254" i="1"/>
  <c r="G255" i="1"/>
  <c r="N255" i="1"/>
  <c r="P255" i="1" s="1"/>
  <c r="G256" i="1"/>
  <c r="N256" i="1"/>
  <c r="P256" i="1" s="1"/>
  <c r="G257" i="1"/>
  <c r="N257" i="1"/>
  <c r="P257" i="1" s="1"/>
  <c r="G258" i="1"/>
  <c r="N258" i="1"/>
  <c r="G259" i="1"/>
  <c r="N259" i="1"/>
  <c r="P259" i="1" s="1"/>
  <c r="G260" i="1"/>
  <c r="N260" i="1"/>
  <c r="P260" i="1" s="1"/>
  <c r="G261" i="1"/>
  <c r="N261" i="1"/>
  <c r="P261" i="1" s="1"/>
  <c r="G262" i="1"/>
  <c r="N262" i="1"/>
  <c r="G263" i="1"/>
  <c r="N263" i="1"/>
  <c r="P263" i="1" s="1"/>
  <c r="G264" i="1"/>
  <c r="N264" i="1"/>
  <c r="P264" i="1" s="1"/>
  <c r="G265" i="1"/>
  <c r="N265" i="1"/>
  <c r="P265" i="1" s="1"/>
  <c r="G266" i="1"/>
  <c r="N266" i="1"/>
  <c r="G267" i="1"/>
  <c r="N267" i="1"/>
  <c r="P267" i="1" s="1"/>
  <c r="G268" i="1"/>
  <c r="N268" i="1"/>
  <c r="P268" i="1" s="1"/>
  <c r="G269" i="1"/>
  <c r="N269" i="1"/>
  <c r="G270" i="1"/>
  <c r="N270" i="1"/>
  <c r="G271" i="1"/>
  <c r="N271" i="1"/>
  <c r="P271" i="1" s="1"/>
  <c r="G272" i="1"/>
  <c r="N272" i="1"/>
  <c r="P272" i="1" s="1"/>
  <c r="G273" i="1"/>
  <c r="N273" i="1"/>
  <c r="P273" i="1" s="1"/>
  <c r="G274" i="1"/>
  <c r="N274" i="1"/>
  <c r="G275" i="1"/>
  <c r="N275" i="1"/>
  <c r="P275" i="1" s="1"/>
  <c r="G276" i="1"/>
  <c r="N276" i="1"/>
  <c r="P276" i="1" s="1"/>
  <c r="G277" i="1"/>
  <c r="N277" i="1"/>
  <c r="P277" i="1" s="1"/>
  <c r="G278" i="1"/>
  <c r="N278" i="1"/>
  <c r="G279" i="1"/>
  <c r="N279" i="1"/>
  <c r="P279" i="1" s="1"/>
  <c r="G280" i="1"/>
  <c r="N280" i="1"/>
  <c r="P280" i="1" s="1"/>
  <c r="G281" i="1"/>
  <c r="N281" i="1"/>
  <c r="P281" i="1" s="1"/>
  <c r="G282" i="1"/>
  <c r="N282" i="1"/>
  <c r="G283" i="1"/>
  <c r="N283" i="1"/>
  <c r="P283" i="1" s="1"/>
  <c r="G284" i="1"/>
  <c r="N284" i="1"/>
  <c r="P284" i="1" s="1"/>
  <c r="G285" i="1"/>
  <c r="N285" i="1"/>
  <c r="P285" i="1" s="1"/>
  <c r="G286" i="1"/>
  <c r="N286" i="1"/>
  <c r="G287" i="1"/>
  <c r="N287" i="1"/>
  <c r="P287" i="1" s="1"/>
  <c r="G288" i="1"/>
  <c r="N288" i="1"/>
  <c r="P288" i="1" s="1"/>
  <c r="G289" i="1"/>
  <c r="N289" i="1"/>
  <c r="P289" i="1" s="1"/>
  <c r="G290" i="1"/>
  <c r="N290" i="1"/>
  <c r="G291" i="1"/>
  <c r="N291" i="1"/>
  <c r="P291" i="1" s="1"/>
  <c r="G292" i="1"/>
  <c r="N292" i="1"/>
  <c r="P292" i="1" s="1"/>
  <c r="G293" i="1"/>
  <c r="N293" i="1"/>
  <c r="P293" i="1" s="1"/>
  <c r="G294" i="1"/>
  <c r="N294" i="1"/>
  <c r="G295" i="1"/>
  <c r="N295" i="1"/>
  <c r="P295" i="1" s="1"/>
  <c r="G296" i="1"/>
  <c r="N296" i="1"/>
  <c r="G297" i="1"/>
  <c r="N297" i="1"/>
  <c r="P297" i="1" s="1"/>
  <c r="G298" i="1"/>
  <c r="N298" i="1"/>
  <c r="G299" i="1"/>
  <c r="N299" i="1"/>
  <c r="P299" i="1" s="1"/>
  <c r="G300" i="1"/>
  <c r="N300" i="1"/>
  <c r="P300" i="1" s="1"/>
  <c r="G301" i="1"/>
  <c r="N301" i="1"/>
  <c r="P301" i="1" s="1"/>
  <c r="G302" i="1"/>
  <c r="N302" i="1"/>
  <c r="G303" i="1"/>
  <c r="N303" i="1"/>
  <c r="P303" i="1" s="1"/>
  <c r="G304" i="1"/>
  <c r="N304" i="1"/>
  <c r="P304" i="1" s="1"/>
  <c r="G305" i="1"/>
  <c r="N305" i="1"/>
  <c r="P305" i="1" s="1"/>
  <c r="G306" i="1"/>
  <c r="N306" i="1"/>
  <c r="G307" i="1"/>
  <c r="N307" i="1"/>
  <c r="P307" i="1" s="1"/>
  <c r="G308" i="1"/>
  <c r="N308" i="1"/>
  <c r="P308" i="1" s="1"/>
  <c r="G309" i="1"/>
  <c r="N309" i="1"/>
  <c r="P309" i="1" s="1"/>
  <c r="G310" i="1"/>
  <c r="N310" i="1"/>
  <c r="G311" i="1"/>
  <c r="N311" i="1"/>
  <c r="P311" i="1" s="1"/>
  <c r="G312" i="1"/>
  <c r="N312" i="1"/>
  <c r="P312" i="1" s="1"/>
  <c r="G313" i="1"/>
  <c r="N313" i="1"/>
  <c r="P313" i="1" s="1"/>
  <c r="G314" i="1"/>
  <c r="N314" i="1"/>
  <c r="G315" i="1"/>
  <c r="N315" i="1"/>
  <c r="P315" i="1" s="1"/>
  <c r="G316" i="1"/>
  <c r="N316" i="1"/>
  <c r="P316" i="1" s="1"/>
  <c r="G317" i="1"/>
  <c r="N317" i="1"/>
  <c r="P317" i="1" s="1"/>
  <c r="G318" i="1"/>
  <c r="N318" i="1"/>
  <c r="G319" i="1"/>
  <c r="N319" i="1"/>
  <c r="P319" i="1" s="1"/>
  <c r="G320" i="1"/>
  <c r="N320" i="1"/>
  <c r="P320" i="1" s="1"/>
  <c r="G321" i="1"/>
  <c r="N321" i="1"/>
  <c r="P321" i="1" s="1"/>
  <c r="G322" i="1"/>
  <c r="N322" i="1"/>
  <c r="G323" i="1"/>
  <c r="N323" i="1"/>
  <c r="P323" i="1" s="1"/>
  <c r="G324" i="1"/>
  <c r="N324" i="1"/>
  <c r="P324" i="1" s="1"/>
  <c r="G325" i="1"/>
  <c r="N325" i="1"/>
  <c r="P325" i="1" s="1"/>
  <c r="G326" i="1"/>
  <c r="N326" i="1"/>
  <c r="G327" i="1"/>
  <c r="N327" i="1"/>
  <c r="P327" i="1" s="1"/>
  <c r="G328" i="1"/>
  <c r="N328" i="1"/>
  <c r="G329" i="1"/>
  <c r="N329" i="1"/>
  <c r="P329" i="1" s="1"/>
  <c r="G330" i="1"/>
  <c r="N330" i="1"/>
  <c r="G331" i="1"/>
  <c r="N331" i="1"/>
  <c r="P331" i="1" s="1"/>
  <c r="G332" i="1"/>
  <c r="N332" i="1"/>
  <c r="P332" i="1" s="1"/>
  <c r="G333" i="1"/>
  <c r="N333" i="1"/>
  <c r="G334" i="1"/>
  <c r="N334" i="1"/>
  <c r="G335" i="1"/>
  <c r="N335" i="1"/>
  <c r="P335" i="1" s="1"/>
  <c r="G336" i="1"/>
  <c r="N336" i="1"/>
  <c r="P336" i="1" s="1"/>
  <c r="G337" i="1"/>
  <c r="N337" i="1"/>
  <c r="P337" i="1" s="1"/>
  <c r="G338" i="1"/>
  <c r="N338" i="1"/>
  <c r="G339" i="1"/>
  <c r="N339" i="1"/>
  <c r="P339" i="1" s="1"/>
  <c r="G340" i="1"/>
  <c r="N340" i="1"/>
  <c r="P340" i="1" s="1"/>
  <c r="G341" i="1"/>
  <c r="N341" i="1"/>
  <c r="P341" i="1" s="1"/>
  <c r="G342" i="1"/>
  <c r="N342" i="1"/>
  <c r="G343" i="1"/>
  <c r="N343" i="1"/>
  <c r="P343" i="1" s="1"/>
  <c r="G344" i="1"/>
  <c r="N344" i="1"/>
  <c r="P344" i="1" s="1"/>
  <c r="G345" i="1"/>
  <c r="N345" i="1"/>
  <c r="P345" i="1" s="1"/>
  <c r="G346" i="1"/>
  <c r="N346" i="1"/>
  <c r="G347" i="1"/>
  <c r="N347" i="1"/>
  <c r="P347" i="1" s="1"/>
  <c r="G348" i="1"/>
  <c r="N348" i="1"/>
  <c r="P348" i="1" s="1"/>
  <c r="G349" i="1"/>
  <c r="N349" i="1"/>
  <c r="P349" i="1" s="1"/>
  <c r="G350" i="1"/>
  <c r="N350" i="1"/>
  <c r="G351" i="1"/>
  <c r="N351" i="1"/>
  <c r="P351" i="1" s="1"/>
  <c r="G352" i="1"/>
  <c r="N352" i="1"/>
  <c r="P352" i="1" s="1"/>
  <c r="G353" i="1"/>
  <c r="N353" i="1"/>
  <c r="P353" i="1" s="1"/>
  <c r="G354" i="1"/>
  <c r="N354" i="1"/>
  <c r="G355" i="1"/>
  <c r="N355" i="1"/>
  <c r="P355" i="1" s="1"/>
  <c r="G356" i="1"/>
  <c r="N356" i="1"/>
  <c r="P356" i="1" s="1"/>
  <c r="G357" i="1"/>
  <c r="N357" i="1"/>
  <c r="C355" i="3" l="1"/>
  <c r="F355" i="3"/>
  <c r="C343" i="3"/>
  <c r="F343" i="3"/>
  <c r="C331" i="3"/>
  <c r="F331" i="3"/>
  <c r="C319" i="3"/>
  <c r="F319" i="3"/>
  <c r="C295" i="3"/>
  <c r="F295" i="3"/>
  <c r="F181" i="3"/>
  <c r="C181" i="3"/>
  <c r="C354" i="3"/>
  <c r="F354" i="3"/>
  <c r="F348" i="3"/>
  <c r="C348" i="3"/>
  <c r="C342" i="3"/>
  <c r="F342" i="3"/>
  <c r="C330" i="3"/>
  <c r="F330" i="3"/>
  <c r="C324" i="3"/>
  <c r="F324" i="3"/>
  <c r="C318" i="3"/>
  <c r="F318" i="3"/>
  <c r="C306" i="3"/>
  <c r="F306" i="3"/>
  <c r="F300" i="3"/>
  <c r="C300" i="3"/>
  <c r="C294" i="3"/>
  <c r="F294" i="3"/>
  <c r="C288" i="3"/>
  <c r="F288" i="3"/>
  <c r="C276" i="3"/>
  <c r="F276" i="3"/>
  <c r="C270" i="3"/>
  <c r="F270" i="3"/>
  <c r="C264" i="3"/>
  <c r="F264" i="3"/>
  <c r="C258" i="3"/>
  <c r="F258" i="3"/>
  <c r="C246" i="3"/>
  <c r="F246" i="3"/>
  <c r="C240" i="3"/>
  <c r="F240" i="3"/>
  <c r="C234" i="3"/>
  <c r="F234" i="3"/>
  <c r="C228" i="3"/>
  <c r="F228" i="3"/>
  <c r="F216" i="3"/>
  <c r="C216" i="3"/>
  <c r="C210" i="3"/>
  <c r="F210" i="3"/>
  <c r="F204" i="3"/>
  <c r="C204" i="3"/>
  <c r="C198" i="3"/>
  <c r="F198" i="3"/>
  <c r="C192" i="3"/>
  <c r="F192" i="3"/>
  <c r="C180" i="3"/>
  <c r="F180" i="3"/>
  <c r="C174" i="3"/>
  <c r="F174" i="3"/>
  <c r="C168" i="3"/>
  <c r="F168" i="3"/>
  <c r="C162" i="3"/>
  <c r="F162" i="3"/>
  <c r="F156" i="3"/>
  <c r="C156" i="3"/>
  <c r="C144" i="3"/>
  <c r="F144" i="3"/>
  <c r="C138" i="3"/>
  <c r="F138" i="3"/>
  <c r="C132" i="3"/>
  <c r="F132" i="3"/>
  <c r="C126" i="3"/>
  <c r="F126" i="3"/>
  <c r="F120" i="3"/>
  <c r="C120" i="3"/>
  <c r="C114" i="3"/>
  <c r="F114" i="3"/>
  <c r="F108" i="3"/>
  <c r="C108" i="3"/>
  <c r="C102" i="3"/>
  <c r="F102" i="3"/>
  <c r="C96" i="3"/>
  <c r="F96" i="3"/>
  <c r="C90" i="3"/>
  <c r="F90" i="3"/>
  <c r="C84" i="3"/>
  <c r="F84" i="3"/>
  <c r="C72" i="3"/>
  <c r="F72" i="3"/>
  <c r="C66" i="3"/>
  <c r="F66" i="3"/>
  <c r="F60" i="3"/>
  <c r="C60" i="3"/>
  <c r="C54" i="3"/>
  <c r="F54" i="3"/>
  <c r="C48" i="3"/>
  <c r="F48" i="3"/>
  <c r="F42" i="3"/>
  <c r="C42" i="3"/>
  <c r="C36" i="3"/>
  <c r="F36" i="3"/>
  <c r="F30" i="3"/>
  <c r="C30" i="3"/>
  <c r="C24" i="3"/>
  <c r="F24" i="3"/>
  <c r="F18" i="3"/>
  <c r="C18" i="3"/>
  <c r="C12" i="3"/>
  <c r="F12" i="3"/>
  <c r="F6" i="3"/>
  <c r="C6" i="3"/>
  <c r="F359" i="3"/>
  <c r="F353" i="3"/>
  <c r="C353" i="3"/>
  <c r="C341" i="3"/>
  <c r="F341" i="3"/>
  <c r="F335" i="3"/>
  <c r="C335" i="3"/>
  <c r="C323" i="3"/>
  <c r="F323" i="3"/>
  <c r="C317" i="3"/>
  <c r="F317" i="3"/>
  <c r="F305" i="3"/>
  <c r="C305" i="3"/>
  <c r="F299" i="3"/>
  <c r="C299" i="3"/>
  <c r="C287" i="3"/>
  <c r="F287" i="3"/>
  <c r="C281" i="3"/>
  <c r="F281" i="3"/>
  <c r="F275" i="3"/>
  <c r="C275" i="3"/>
  <c r="F269" i="3"/>
  <c r="C269" i="3"/>
  <c r="C263" i="3"/>
  <c r="F263" i="3"/>
  <c r="C251" i="3"/>
  <c r="F251" i="3"/>
  <c r="C245" i="3"/>
  <c r="F245" i="3"/>
  <c r="C239" i="3"/>
  <c r="F239" i="3"/>
  <c r="C233" i="3"/>
  <c r="F233" i="3"/>
  <c r="F227" i="3"/>
  <c r="C227" i="3"/>
  <c r="C221" i="3"/>
  <c r="F221" i="3"/>
  <c r="C209" i="3"/>
  <c r="F209" i="3"/>
  <c r="C203" i="3"/>
  <c r="F203" i="3"/>
  <c r="F197" i="3"/>
  <c r="C197" i="3"/>
  <c r="F191" i="3"/>
  <c r="C191" i="3"/>
  <c r="C185" i="3"/>
  <c r="F185" i="3"/>
  <c r="C179" i="3"/>
  <c r="F179" i="3"/>
  <c r="C173" i="3"/>
  <c r="F173" i="3"/>
  <c r="C167" i="3"/>
  <c r="F167" i="3"/>
  <c r="F161" i="3"/>
  <c r="C161" i="3"/>
  <c r="F149" i="3"/>
  <c r="C149" i="3"/>
  <c r="C143" i="3"/>
  <c r="F143" i="3"/>
  <c r="F137" i="3"/>
  <c r="C137" i="3"/>
  <c r="C131" i="3"/>
  <c r="F131" i="3"/>
  <c r="F125" i="3"/>
  <c r="C125" i="3"/>
  <c r="F119" i="3"/>
  <c r="C119" i="3"/>
  <c r="F113" i="3"/>
  <c r="C113" i="3"/>
  <c r="F107" i="3"/>
  <c r="C107" i="3"/>
  <c r="C101" i="3"/>
  <c r="F101" i="3"/>
  <c r="C95" i="3"/>
  <c r="F95" i="3"/>
  <c r="F89" i="3"/>
  <c r="C89" i="3"/>
  <c r="C77" i="3"/>
  <c r="F77" i="3"/>
  <c r="F71" i="3"/>
  <c r="C71" i="3"/>
  <c r="F65" i="3"/>
  <c r="C65" i="3"/>
  <c r="F59" i="3"/>
  <c r="C59" i="3"/>
  <c r="C53" i="3"/>
  <c r="F53" i="3"/>
  <c r="F47" i="3"/>
  <c r="C47" i="3"/>
  <c r="F41" i="3"/>
  <c r="C41" i="3"/>
  <c r="C35" i="3"/>
  <c r="F35" i="3"/>
  <c r="F29" i="3"/>
  <c r="C29" i="3"/>
  <c r="C23" i="3"/>
  <c r="F23" i="3"/>
  <c r="F17" i="3"/>
  <c r="C17" i="3"/>
  <c r="C11" i="3"/>
  <c r="F11" i="3"/>
  <c r="F5" i="3"/>
  <c r="C5" i="3"/>
  <c r="F358" i="3"/>
  <c r="C358" i="3"/>
  <c r="C352" i="3"/>
  <c r="F352" i="3"/>
  <c r="F346" i="3"/>
  <c r="C346" i="3"/>
  <c r="C334" i="3"/>
  <c r="F334" i="3"/>
  <c r="C328" i="3"/>
  <c r="F328" i="3"/>
  <c r="F322" i="3"/>
  <c r="C322" i="3"/>
  <c r="C316" i="3"/>
  <c r="F316" i="3"/>
  <c r="C310" i="3"/>
  <c r="F310" i="3"/>
  <c r="C304" i="3"/>
  <c r="F304" i="3"/>
  <c r="F298" i="3"/>
  <c r="C298" i="3"/>
  <c r="F292" i="3"/>
  <c r="C292" i="3"/>
  <c r="C286" i="3"/>
  <c r="F286" i="3"/>
  <c r="F280" i="3"/>
  <c r="C280" i="3"/>
  <c r="C274" i="3"/>
  <c r="F274" i="3"/>
  <c r="C268" i="3"/>
  <c r="F268" i="3"/>
  <c r="C262" i="3"/>
  <c r="F262" i="3"/>
  <c r="F256" i="3"/>
  <c r="C256" i="3"/>
  <c r="C250" i="3"/>
  <c r="F250" i="3"/>
  <c r="F244" i="3"/>
  <c r="C244" i="3"/>
  <c r="C238" i="3"/>
  <c r="F238" i="3"/>
  <c r="C232" i="3"/>
  <c r="F232" i="3"/>
  <c r="C220" i="3"/>
  <c r="F220" i="3"/>
  <c r="F214" i="3"/>
  <c r="C214" i="3"/>
  <c r="C208" i="3"/>
  <c r="F208" i="3"/>
  <c r="F202" i="3"/>
  <c r="C202" i="3"/>
  <c r="F196" i="3"/>
  <c r="C196" i="3"/>
  <c r="C190" i="3"/>
  <c r="F190" i="3"/>
  <c r="F184" i="3"/>
  <c r="C184" i="3"/>
  <c r="F178" i="3"/>
  <c r="C178" i="3"/>
  <c r="C172" i="3"/>
  <c r="F172" i="3"/>
  <c r="C166" i="3"/>
  <c r="F166" i="3"/>
  <c r="C160" i="3"/>
  <c r="F160" i="3"/>
  <c r="C154" i="3"/>
  <c r="F154" i="3"/>
  <c r="F148" i="3"/>
  <c r="C148" i="3"/>
  <c r="C142" i="3"/>
  <c r="F142" i="3"/>
  <c r="F136" i="3"/>
  <c r="C136" i="3"/>
  <c r="C130" i="3"/>
  <c r="F130" i="3"/>
  <c r="C124" i="3"/>
  <c r="F124" i="3"/>
  <c r="F118" i="3"/>
  <c r="C118" i="3"/>
  <c r="F112" i="3"/>
  <c r="C112" i="3"/>
  <c r="F106" i="3"/>
  <c r="C106" i="3"/>
  <c r="F100" i="3"/>
  <c r="C100" i="3"/>
  <c r="C94" i="3"/>
  <c r="F94" i="3"/>
  <c r="C88" i="3"/>
  <c r="F88" i="3"/>
  <c r="C82" i="3"/>
  <c r="F82" i="3"/>
  <c r="C76" i="3"/>
  <c r="F76" i="3"/>
  <c r="F70" i="3"/>
  <c r="C70" i="3"/>
  <c r="C64" i="3"/>
  <c r="F64" i="3"/>
  <c r="F58" i="3"/>
  <c r="C58" i="3"/>
  <c r="C52" i="3"/>
  <c r="F52" i="3"/>
  <c r="C46" i="3"/>
  <c r="F46" i="3"/>
  <c r="F40" i="3"/>
  <c r="C40" i="3"/>
  <c r="F34" i="3"/>
  <c r="C34" i="3"/>
  <c r="F28" i="3"/>
  <c r="C28" i="3"/>
  <c r="C22" i="3"/>
  <c r="F22" i="3"/>
  <c r="F16" i="3"/>
  <c r="C16" i="3"/>
  <c r="C10" i="3"/>
  <c r="F10" i="3"/>
  <c r="F4" i="3"/>
  <c r="C4" i="3"/>
  <c r="C357" i="3"/>
  <c r="F357" i="3"/>
  <c r="C351" i="3"/>
  <c r="F351" i="3"/>
  <c r="C345" i="3"/>
  <c r="F345" i="3"/>
  <c r="C339" i="3"/>
  <c r="F339" i="3"/>
  <c r="C333" i="3"/>
  <c r="F333" i="3"/>
  <c r="F327" i="3"/>
  <c r="C327" i="3"/>
  <c r="C321" i="3"/>
  <c r="F321" i="3"/>
  <c r="C315" i="3"/>
  <c r="F315" i="3"/>
  <c r="C309" i="3"/>
  <c r="F309" i="3"/>
  <c r="C303" i="3"/>
  <c r="F303" i="3"/>
  <c r="C297" i="3"/>
  <c r="F297" i="3"/>
  <c r="C291" i="3"/>
  <c r="F291" i="3"/>
  <c r="C285" i="3"/>
  <c r="F285" i="3"/>
  <c r="F279" i="3"/>
  <c r="C279" i="3"/>
  <c r="C273" i="3"/>
  <c r="F273" i="3"/>
  <c r="F267" i="3"/>
  <c r="C267" i="3"/>
  <c r="C261" i="3"/>
  <c r="F261" i="3"/>
  <c r="C255" i="3"/>
  <c r="F255" i="3"/>
  <c r="C249" i="3"/>
  <c r="F249" i="3"/>
  <c r="C243" i="3"/>
  <c r="F243" i="3"/>
  <c r="C237" i="3"/>
  <c r="F237" i="3"/>
  <c r="C231" i="3"/>
  <c r="F231" i="3"/>
  <c r="C225" i="3"/>
  <c r="F225" i="3"/>
  <c r="F219" i="3"/>
  <c r="C219" i="3"/>
  <c r="C213" i="3"/>
  <c r="F213" i="3"/>
  <c r="C207" i="3"/>
  <c r="F207" i="3"/>
  <c r="C201" i="3"/>
  <c r="F201" i="3"/>
  <c r="C195" i="3"/>
  <c r="F195" i="3"/>
  <c r="C189" i="3"/>
  <c r="F189" i="3"/>
  <c r="C183" i="3"/>
  <c r="F183" i="3"/>
  <c r="C177" i="3"/>
  <c r="F177" i="3"/>
  <c r="F171" i="3"/>
  <c r="C171" i="3"/>
  <c r="C165" i="3"/>
  <c r="F165" i="3"/>
  <c r="C159" i="3"/>
  <c r="F159" i="3"/>
  <c r="C153" i="3"/>
  <c r="F153" i="3"/>
  <c r="C147" i="3"/>
  <c r="F147" i="3"/>
  <c r="C141" i="3"/>
  <c r="F141" i="3"/>
  <c r="F135" i="3"/>
  <c r="C135" i="3"/>
  <c r="C129" i="3"/>
  <c r="F129" i="3"/>
  <c r="F123" i="3"/>
  <c r="C123" i="3"/>
  <c r="C117" i="3"/>
  <c r="F117" i="3"/>
  <c r="C111" i="3"/>
  <c r="F111" i="3"/>
  <c r="C105" i="3"/>
  <c r="F105" i="3"/>
  <c r="C99" i="3"/>
  <c r="F99" i="3"/>
  <c r="C93" i="3"/>
  <c r="F93" i="3"/>
  <c r="C87" i="3"/>
  <c r="F87" i="3"/>
  <c r="C81" i="3"/>
  <c r="F81" i="3"/>
  <c r="C75" i="3"/>
  <c r="F75" i="3"/>
  <c r="C69" i="3"/>
  <c r="F69" i="3"/>
  <c r="C63" i="3"/>
  <c r="F63" i="3"/>
  <c r="C57" i="3"/>
  <c r="F57" i="3"/>
  <c r="C51" i="3"/>
  <c r="F51" i="3"/>
  <c r="F45" i="3"/>
  <c r="C45" i="3"/>
  <c r="C39" i="3"/>
  <c r="F39" i="3"/>
  <c r="C33" i="3"/>
  <c r="F33" i="3"/>
  <c r="C27" i="3"/>
  <c r="F27" i="3"/>
  <c r="F21" i="3"/>
  <c r="C21" i="3"/>
  <c r="C15" i="3"/>
  <c r="F15" i="3"/>
  <c r="C9" i="3"/>
  <c r="F9" i="3"/>
  <c r="C349" i="3"/>
  <c r="F349" i="3"/>
  <c r="C337" i="3"/>
  <c r="F337" i="3"/>
  <c r="F325" i="3"/>
  <c r="C325" i="3"/>
  <c r="C313" i="3"/>
  <c r="F313" i="3"/>
  <c r="C307" i="3"/>
  <c r="F307" i="3"/>
  <c r="C301" i="3"/>
  <c r="F301" i="3"/>
  <c r="C289" i="3"/>
  <c r="F289" i="3"/>
  <c r="C283" i="3"/>
  <c r="F283" i="3"/>
  <c r="F277" i="3"/>
  <c r="C277" i="3"/>
  <c r="C271" i="3"/>
  <c r="F271" i="3"/>
  <c r="F265" i="3"/>
  <c r="C265" i="3"/>
  <c r="C259" i="3"/>
  <c r="F259" i="3"/>
  <c r="F253" i="3"/>
  <c r="C253" i="3"/>
  <c r="C247" i="3"/>
  <c r="F247" i="3"/>
  <c r="C241" i="3"/>
  <c r="F241" i="3"/>
  <c r="C235" i="3"/>
  <c r="F235" i="3"/>
  <c r="F229" i="3"/>
  <c r="C229" i="3"/>
  <c r="C223" i="3"/>
  <c r="F223" i="3"/>
  <c r="F217" i="3"/>
  <c r="C217" i="3"/>
  <c r="C211" i="3"/>
  <c r="F211" i="3"/>
  <c r="C205" i="3"/>
  <c r="F205" i="3"/>
  <c r="C199" i="3"/>
  <c r="F199" i="3"/>
  <c r="C193" i="3"/>
  <c r="F193" i="3"/>
  <c r="C187" i="3"/>
  <c r="F187" i="3"/>
  <c r="C175" i="3"/>
  <c r="F175" i="3"/>
  <c r="C169" i="3"/>
  <c r="F169" i="3"/>
  <c r="C163" i="3"/>
  <c r="F163" i="3"/>
  <c r="C157" i="3"/>
  <c r="F157" i="3"/>
  <c r="C151" i="3"/>
  <c r="F151" i="3"/>
  <c r="C145" i="3"/>
  <c r="F145" i="3"/>
  <c r="C139" i="3"/>
  <c r="F139" i="3"/>
  <c r="C133" i="3"/>
  <c r="F133" i="3"/>
  <c r="C127" i="3"/>
  <c r="F127" i="3"/>
  <c r="F121" i="3"/>
  <c r="C121" i="3"/>
  <c r="C115" i="3"/>
  <c r="F115" i="3"/>
  <c r="F109" i="3"/>
  <c r="C109" i="3"/>
  <c r="C103" i="3"/>
  <c r="F103" i="3"/>
  <c r="C97" i="3"/>
  <c r="F97" i="3"/>
  <c r="C91" i="3"/>
  <c r="F91" i="3"/>
  <c r="C85" i="3"/>
  <c r="F85" i="3"/>
  <c r="C79" i="3"/>
  <c r="F79" i="3"/>
  <c r="F73" i="3"/>
  <c r="C73" i="3"/>
  <c r="C67" i="3"/>
  <c r="F67" i="3"/>
  <c r="F61" i="3"/>
  <c r="C61" i="3"/>
  <c r="C55" i="3"/>
  <c r="F55" i="3"/>
  <c r="C49" i="3"/>
  <c r="F49" i="3"/>
  <c r="C43" i="3"/>
  <c r="F43" i="3"/>
  <c r="C37" i="3"/>
  <c r="F37" i="3"/>
  <c r="C31" i="3"/>
  <c r="F31" i="3"/>
  <c r="C25" i="3"/>
  <c r="F25" i="3"/>
  <c r="C19" i="3"/>
  <c r="F19" i="3"/>
  <c r="C13" i="3"/>
  <c r="F13" i="3"/>
  <c r="C7" i="3"/>
  <c r="F7" i="3"/>
  <c r="C336" i="3"/>
  <c r="F336" i="3"/>
  <c r="C312" i="3"/>
  <c r="F312" i="3"/>
  <c r="C282" i="3"/>
  <c r="F282" i="3"/>
  <c r="F252" i="3"/>
  <c r="C252" i="3"/>
  <c r="C222" i="3"/>
  <c r="F222" i="3"/>
  <c r="C186" i="3"/>
  <c r="F186" i="3"/>
  <c r="C150" i="3"/>
  <c r="F150" i="3"/>
  <c r="C78" i="3"/>
  <c r="F78" i="3"/>
  <c r="C347" i="3"/>
  <c r="F347" i="3"/>
  <c r="C329" i="3"/>
  <c r="F329" i="3"/>
  <c r="C311" i="3"/>
  <c r="F311" i="3"/>
  <c r="F293" i="3"/>
  <c r="C293" i="3"/>
  <c r="F257" i="3"/>
  <c r="C257" i="3"/>
  <c r="F215" i="3"/>
  <c r="C215" i="3"/>
  <c r="C155" i="3"/>
  <c r="F155" i="3"/>
  <c r="F83" i="3"/>
  <c r="C83" i="3"/>
  <c r="C340" i="3"/>
  <c r="F340" i="3"/>
  <c r="C226" i="3"/>
  <c r="F226" i="3"/>
  <c r="F356" i="3"/>
  <c r="C356" i="3"/>
  <c r="C350" i="3"/>
  <c r="F350" i="3"/>
  <c r="F344" i="3"/>
  <c r="C344" i="3"/>
  <c r="F338" i="3"/>
  <c r="C338" i="3"/>
  <c r="F332" i="3"/>
  <c r="C332" i="3"/>
  <c r="F326" i="3"/>
  <c r="C326" i="3"/>
  <c r="F320" i="3"/>
  <c r="C320" i="3"/>
  <c r="F314" i="3"/>
  <c r="C314" i="3"/>
  <c r="F308" i="3"/>
  <c r="C308" i="3"/>
  <c r="C302" i="3"/>
  <c r="F302" i="3"/>
  <c r="F296" i="3"/>
  <c r="C296" i="3"/>
  <c r="C290" i="3"/>
  <c r="F290" i="3"/>
  <c r="F284" i="3"/>
  <c r="C284" i="3"/>
  <c r="F278" i="3"/>
  <c r="C278" i="3"/>
  <c r="F272" i="3"/>
  <c r="C272" i="3"/>
  <c r="F266" i="3"/>
  <c r="C266" i="3"/>
  <c r="F260" i="3"/>
  <c r="C260" i="3"/>
  <c r="F254" i="3"/>
  <c r="C254" i="3"/>
  <c r="F248" i="3"/>
  <c r="C248" i="3"/>
  <c r="F242" i="3"/>
  <c r="C242" i="3"/>
  <c r="F236" i="3"/>
  <c r="C236" i="3"/>
  <c r="F230" i="3"/>
  <c r="C230" i="3"/>
  <c r="F224" i="3"/>
  <c r="C224" i="3"/>
  <c r="F218" i="3"/>
  <c r="C218" i="3"/>
  <c r="F212" i="3"/>
  <c r="C212" i="3"/>
  <c r="C206" i="3"/>
  <c r="F206" i="3"/>
  <c r="F200" i="3"/>
  <c r="C200" i="3"/>
  <c r="C194" i="3"/>
  <c r="F194" i="3"/>
  <c r="F188" i="3"/>
  <c r="C188" i="3"/>
  <c r="C182" i="3"/>
  <c r="F182" i="3"/>
  <c r="F176" i="3"/>
  <c r="C176" i="3"/>
  <c r="F170" i="3"/>
  <c r="C170" i="3"/>
  <c r="F164" i="3"/>
  <c r="C164" i="3"/>
  <c r="C158" i="3"/>
  <c r="F158" i="3"/>
  <c r="F152" i="3"/>
  <c r="C152" i="3"/>
  <c r="F146" i="3"/>
  <c r="C146" i="3"/>
  <c r="F140" i="3"/>
  <c r="C140" i="3"/>
  <c r="F134" i="3"/>
  <c r="C134" i="3"/>
  <c r="F128" i="3"/>
  <c r="C128" i="3"/>
  <c r="F122" i="3"/>
  <c r="C122" i="3"/>
  <c r="F116" i="3"/>
  <c r="C116" i="3"/>
  <c r="F110" i="3"/>
  <c r="C110" i="3"/>
  <c r="F104" i="3"/>
  <c r="C104" i="3"/>
  <c r="C98" i="3"/>
  <c r="F98" i="3"/>
  <c r="F92" i="3"/>
  <c r="C92" i="3"/>
  <c r="F86" i="3"/>
  <c r="C86" i="3"/>
  <c r="F80" i="3"/>
  <c r="C80" i="3"/>
  <c r="C74" i="3"/>
  <c r="F74" i="3"/>
  <c r="F68" i="3"/>
  <c r="C68" i="3"/>
  <c r="C62" i="3"/>
  <c r="F62" i="3"/>
  <c r="F56" i="3"/>
  <c r="C56" i="3"/>
  <c r="C50" i="3"/>
  <c r="F50" i="3"/>
  <c r="F44" i="3"/>
  <c r="C44" i="3"/>
  <c r="F38" i="3"/>
  <c r="C38" i="3"/>
  <c r="F32" i="3"/>
  <c r="C32" i="3"/>
  <c r="C26" i="3"/>
  <c r="F26" i="3"/>
  <c r="F20" i="3"/>
  <c r="C20" i="3"/>
  <c r="C14" i="3"/>
  <c r="F14" i="3"/>
  <c r="F8" i="3"/>
  <c r="C8" i="3"/>
  <c r="R312" i="1"/>
  <c r="Q312" i="1" s="1"/>
  <c r="R248" i="1"/>
  <c r="H248" i="1" s="1"/>
  <c r="R296" i="1"/>
  <c r="Q296" i="1" s="1"/>
  <c r="R112" i="1"/>
  <c r="Q112" i="1" s="1"/>
  <c r="R328" i="1"/>
  <c r="Q328" i="1" s="1"/>
  <c r="C3" i="2"/>
  <c r="C65" i="2"/>
  <c r="G31" i="2"/>
  <c r="C25" i="2"/>
  <c r="R18" i="1"/>
  <c r="H18" i="1" s="1"/>
  <c r="C61" i="4"/>
  <c r="G10" i="4"/>
  <c r="C80" i="4"/>
  <c r="C18" i="4"/>
  <c r="C29" i="4"/>
  <c r="C19" i="2"/>
  <c r="C47" i="2"/>
  <c r="G62" i="2"/>
  <c r="G67" i="2"/>
  <c r="C83" i="2"/>
  <c r="G8" i="2"/>
  <c r="R120" i="1"/>
  <c r="H120" i="1" s="1"/>
  <c r="R348" i="1"/>
  <c r="Q348" i="1" s="1"/>
  <c r="R220" i="1"/>
  <c r="Q220" i="1" s="1"/>
  <c r="R81" i="1"/>
  <c r="Q81" i="1" s="1"/>
  <c r="R280" i="1"/>
  <c r="Q280" i="1" s="1"/>
  <c r="R73" i="1"/>
  <c r="Q73" i="1" s="1"/>
  <c r="R78" i="1"/>
  <c r="Q78" i="1" s="1"/>
  <c r="R316" i="1"/>
  <c r="Q316" i="1" s="1"/>
  <c r="R232" i="1"/>
  <c r="Q232" i="1" s="1"/>
  <c r="R140" i="1"/>
  <c r="Q140" i="1" s="1"/>
  <c r="R49" i="1"/>
  <c r="Q49" i="1" s="1"/>
  <c r="R228" i="1"/>
  <c r="H228" i="1" s="1"/>
  <c r="R272" i="1"/>
  <c r="Q272" i="1" s="1"/>
  <c r="R184" i="1"/>
  <c r="Q184" i="1" s="1"/>
  <c r="R132" i="1"/>
  <c r="Q132" i="1" s="1"/>
  <c r="R264" i="1"/>
  <c r="H264" i="1" s="1"/>
  <c r="R336" i="1"/>
  <c r="H336" i="1" s="1"/>
  <c r="R208" i="1"/>
  <c r="Q208" i="1" s="1"/>
  <c r="R164" i="1"/>
  <c r="Q164" i="1" s="1"/>
  <c r="R136" i="1"/>
  <c r="Q136" i="1" s="1"/>
  <c r="R252" i="1"/>
  <c r="Q252" i="1" s="1"/>
  <c r="R344" i="1"/>
  <c r="Q344" i="1" s="1"/>
  <c r="R124" i="1"/>
  <c r="Q124" i="1" s="1"/>
  <c r="R260" i="1"/>
  <c r="H260" i="1" s="1"/>
  <c r="R216" i="1"/>
  <c r="Q216" i="1" s="1"/>
  <c r="R204" i="1"/>
  <c r="Q204" i="1" s="1"/>
  <c r="R188" i="1"/>
  <c r="Q188" i="1" s="1"/>
  <c r="R105" i="1"/>
  <c r="Q105" i="1" s="1"/>
  <c r="R82" i="1"/>
  <c r="H82" i="1" s="1"/>
  <c r="P296" i="1"/>
  <c r="R292" i="1"/>
  <c r="Q292" i="1" s="1"/>
  <c r="R176" i="1"/>
  <c r="Q176" i="1" s="1"/>
  <c r="R304" i="1"/>
  <c r="H304" i="1" s="1"/>
  <c r="R172" i="1"/>
  <c r="H172" i="1" s="1"/>
  <c r="R156" i="1"/>
  <c r="Q156" i="1" s="1"/>
  <c r="R66" i="1"/>
  <c r="Q66" i="1" s="1"/>
  <c r="R34" i="1"/>
  <c r="H34" i="1" s="1"/>
  <c r="R300" i="1"/>
  <c r="Q300" i="1" s="1"/>
  <c r="R284" i="1"/>
  <c r="Q284" i="1" s="1"/>
  <c r="R240" i="1"/>
  <c r="H240" i="1" s="1"/>
  <c r="R152" i="1"/>
  <c r="Q152" i="1" s="1"/>
  <c r="R268" i="1"/>
  <c r="Q268" i="1" s="1"/>
  <c r="R168" i="1"/>
  <c r="Q168" i="1" s="1"/>
  <c r="R97" i="1"/>
  <c r="Q97" i="1" s="1"/>
  <c r="R85" i="1"/>
  <c r="Q85" i="1" s="1"/>
  <c r="R10" i="1"/>
  <c r="Q10" i="1" s="1"/>
  <c r="C32" i="4"/>
  <c r="C51" i="4"/>
  <c r="C54" i="4"/>
  <c r="C68" i="4"/>
  <c r="C86" i="4"/>
  <c r="C64" i="4"/>
  <c r="G34" i="4"/>
  <c r="C9" i="4"/>
  <c r="C74" i="4"/>
  <c r="C45" i="4"/>
  <c r="C70" i="4"/>
  <c r="G8" i="4"/>
  <c r="C40" i="4"/>
  <c r="C88" i="4"/>
  <c r="C50" i="4"/>
  <c r="C23" i="4"/>
  <c r="C4" i="4"/>
  <c r="C76" i="4"/>
  <c r="C47" i="4"/>
  <c r="C72" i="4"/>
  <c r="C33" i="4"/>
  <c r="C13" i="4"/>
  <c r="C79" i="4"/>
  <c r="C63" i="4"/>
  <c r="C84" i="4"/>
  <c r="C78" i="4"/>
  <c r="C52" i="4"/>
  <c r="C39" i="4"/>
  <c r="C16" i="4"/>
  <c r="C82" i="4"/>
  <c r="C53" i="4"/>
  <c r="C17" i="4"/>
  <c r="C3" i="4"/>
  <c r="G56" i="4"/>
  <c r="G36" i="4"/>
  <c r="G20" i="4"/>
  <c r="G87" i="4"/>
  <c r="G85" i="4"/>
  <c r="G83" i="4"/>
  <c r="G81" i="4"/>
  <c r="G77" i="4"/>
  <c r="G75" i="4"/>
  <c r="G73" i="4"/>
  <c r="G71" i="4"/>
  <c r="G69" i="4"/>
  <c r="C65" i="4"/>
  <c r="C59" i="4"/>
  <c r="C41" i="4"/>
  <c r="G38" i="4"/>
  <c r="C5" i="4"/>
  <c r="C67" i="4"/>
  <c r="C49" i="4"/>
  <c r="C43" i="4"/>
  <c r="C31" i="4"/>
  <c r="C25" i="4"/>
  <c r="G22" i="4"/>
  <c r="C15" i="4"/>
  <c r="C7" i="4"/>
  <c r="G6" i="4"/>
  <c r="C55" i="4"/>
  <c r="C35" i="4"/>
  <c r="C27" i="4"/>
  <c r="C19" i="4"/>
  <c r="C11" i="4"/>
  <c r="G66" i="4"/>
  <c r="G42" i="4"/>
  <c r="G30" i="4"/>
  <c r="G24" i="4"/>
  <c r="G14" i="4"/>
  <c r="C57" i="4"/>
  <c r="G44" i="4"/>
  <c r="C37" i="4"/>
  <c r="C21" i="4"/>
  <c r="C77" i="2"/>
  <c r="C41" i="2"/>
  <c r="C13" i="2"/>
  <c r="C23" i="2"/>
  <c r="C87" i="2"/>
  <c r="G72" i="2"/>
  <c r="C79" i="2"/>
  <c r="C73" i="2"/>
  <c r="C55" i="2"/>
  <c r="C9" i="2"/>
  <c r="G63" i="2"/>
  <c r="G35" i="2"/>
  <c r="C33" i="2"/>
  <c r="G30" i="2"/>
  <c r="G40" i="2"/>
  <c r="G57" i="2"/>
  <c r="G51" i="2"/>
  <c r="G24" i="2"/>
  <c r="G78" i="2"/>
  <c r="C45" i="2"/>
  <c r="G14" i="2"/>
  <c r="G46" i="2"/>
  <c r="G15" i="2"/>
  <c r="G88" i="2"/>
  <c r="G56" i="2"/>
  <c r="G42" i="2"/>
  <c r="G81" i="2"/>
  <c r="G49" i="2"/>
  <c r="G17" i="2"/>
  <c r="G71" i="2"/>
  <c r="C69" i="2"/>
  <c r="G61" i="2"/>
  <c r="C59" i="2"/>
  <c r="G39" i="2"/>
  <c r="C37" i="2"/>
  <c r="G29" i="2"/>
  <c r="C27" i="2"/>
  <c r="G7" i="2"/>
  <c r="C5" i="2"/>
  <c r="G74" i="2"/>
  <c r="G10" i="2"/>
  <c r="G85" i="2"/>
  <c r="G75" i="2"/>
  <c r="G68" i="2"/>
  <c r="G58" i="2"/>
  <c r="G53" i="2"/>
  <c r="G43" i="2"/>
  <c r="G36" i="2"/>
  <c r="G26" i="2"/>
  <c r="G21" i="2"/>
  <c r="G11" i="2"/>
  <c r="G4" i="2"/>
  <c r="G84" i="2"/>
  <c r="G52" i="2"/>
  <c r="G20" i="2"/>
  <c r="R99" i="1"/>
  <c r="H99" i="1" s="1"/>
  <c r="R50" i="1"/>
  <c r="H50" i="1" s="1"/>
  <c r="R276" i="1"/>
  <c r="Q276" i="1" s="1"/>
  <c r="R196" i="1"/>
  <c r="Q196" i="1" s="1"/>
  <c r="R192" i="1"/>
  <c r="Q192" i="1" s="1"/>
  <c r="R102" i="1"/>
  <c r="Q102" i="1" s="1"/>
  <c r="R69" i="1"/>
  <c r="Q69" i="1" s="1"/>
  <c r="R94" i="1"/>
  <c r="H94" i="1" s="1"/>
  <c r="R26" i="1"/>
  <c r="Q26" i="1" s="1"/>
  <c r="R13" i="1"/>
  <c r="Q13" i="1" s="1"/>
  <c r="R332" i="1"/>
  <c r="Q332" i="1" s="1"/>
  <c r="P328" i="1"/>
  <c r="R288" i="1"/>
  <c r="Q288" i="1" s="1"/>
  <c r="R212" i="1"/>
  <c r="Q212" i="1" s="1"/>
  <c r="R108" i="1"/>
  <c r="H108" i="1" s="1"/>
  <c r="R90" i="1"/>
  <c r="H90" i="1" s="1"/>
  <c r="R33" i="1"/>
  <c r="H33" i="1" s="1"/>
  <c r="R356" i="1"/>
  <c r="Q356" i="1" s="1"/>
  <c r="R324" i="1"/>
  <c r="H324" i="1" s="1"/>
  <c r="R236" i="1"/>
  <c r="Q236" i="1" s="1"/>
  <c r="R200" i="1"/>
  <c r="Q200" i="1" s="1"/>
  <c r="R70" i="1"/>
  <c r="H70" i="1" s="1"/>
  <c r="R61" i="1"/>
  <c r="Q61" i="1" s="1"/>
  <c r="R54" i="1"/>
  <c r="H54" i="1" s="1"/>
  <c r="R45" i="1"/>
  <c r="Q45" i="1" s="1"/>
  <c r="R29" i="1"/>
  <c r="Q29" i="1" s="1"/>
  <c r="R98" i="1"/>
  <c r="H98" i="1" s="1"/>
  <c r="R38" i="1"/>
  <c r="Q38" i="1" s="1"/>
  <c r="R22" i="1"/>
  <c r="Q22" i="1" s="1"/>
  <c r="R7" i="1"/>
  <c r="Q7" i="1" s="1"/>
  <c r="H144" i="1"/>
  <c r="R6" i="1"/>
  <c r="Q6" i="1" s="1"/>
  <c r="R16" i="1"/>
  <c r="Q16" i="1" s="1"/>
  <c r="R352" i="1"/>
  <c r="Q352" i="1" s="1"/>
  <c r="R320" i="1"/>
  <c r="Q320" i="1" s="1"/>
  <c r="R256" i="1"/>
  <c r="H256" i="1" s="1"/>
  <c r="R224" i="1"/>
  <c r="H224" i="1" s="1"/>
  <c r="R160" i="1"/>
  <c r="Q160" i="1" s="1"/>
  <c r="R128" i="1"/>
  <c r="Q128" i="1" s="1"/>
  <c r="R340" i="1"/>
  <c r="Q340" i="1" s="1"/>
  <c r="R308" i="1"/>
  <c r="Q308" i="1" s="1"/>
  <c r="R244" i="1"/>
  <c r="Q244" i="1" s="1"/>
  <c r="R180" i="1"/>
  <c r="Q180" i="1" s="1"/>
  <c r="R148" i="1"/>
  <c r="H148" i="1" s="1"/>
  <c r="R116" i="1"/>
  <c r="Q116" i="1" s="1"/>
  <c r="R58" i="1"/>
  <c r="H58" i="1" s="1"/>
  <c r="R357" i="1"/>
  <c r="R301" i="1"/>
  <c r="H301" i="1" s="1"/>
  <c r="R285" i="1"/>
  <c r="R221" i="1"/>
  <c r="R205" i="1"/>
  <c r="R189" i="1"/>
  <c r="H189" i="1" s="1"/>
  <c r="R173" i="1"/>
  <c r="R165" i="1"/>
  <c r="H165" i="1" s="1"/>
  <c r="R117" i="1"/>
  <c r="P314" i="1"/>
  <c r="P290" i="1"/>
  <c r="P266" i="1"/>
  <c r="P234" i="1"/>
  <c r="P218" i="1"/>
  <c r="P194" i="1"/>
  <c r="P178" i="1"/>
  <c r="P170" i="1"/>
  <c r="P154" i="1"/>
  <c r="P146" i="1"/>
  <c r="P114" i="1"/>
  <c r="R103" i="1"/>
  <c r="Q103" i="1" s="1"/>
  <c r="R89" i="1"/>
  <c r="R100" i="1"/>
  <c r="H100" i="1" s="1"/>
  <c r="R333" i="1"/>
  <c r="H333" i="1" s="1"/>
  <c r="R309" i="1"/>
  <c r="R245" i="1"/>
  <c r="R229" i="1"/>
  <c r="R197" i="1"/>
  <c r="H197" i="1" s="1"/>
  <c r="R157" i="1"/>
  <c r="P354" i="1"/>
  <c r="P274" i="1"/>
  <c r="R106" i="1"/>
  <c r="Q106" i="1" s="1"/>
  <c r="R353" i="1"/>
  <c r="R345" i="1"/>
  <c r="H345" i="1" s="1"/>
  <c r="R337" i="1"/>
  <c r="H337" i="1" s="1"/>
  <c r="R329" i="1"/>
  <c r="H329" i="1" s="1"/>
  <c r="R321" i="1"/>
  <c r="H321" i="1" s="1"/>
  <c r="R313" i="1"/>
  <c r="H313" i="1" s="1"/>
  <c r="R305" i="1"/>
  <c r="R297" i="1"/>
  <c r="H297" i="1" s="1"/>
  <c r="R289" i="1"/>
  <c r="H289" i="1" s="1"/>
  <c r="R281" i="1"/>
  <c r="H281" i="1" s="1"/>
  <c r="R273" i="1"/>
  <c r="R265" i="1"/>
  <c r="H265" i="1" s="1"/>
  <c r="R257" i="1"/>
  <c r="H257" i="1" s="1"/>
  <c r="R249" i="1"/>
  <c r="H249" i="1" s="1"/>
  <c r="R241" i="1"/>
  <c r="R233" i="1"/>
  <c r="H233" i="1" s="1"/>
  <c r="R225" i="1"/>
  <c r="H225" i="1" s="1"/>
  <c r="R217" i="1"/>
  <c r="H217" i="1" s="1"/>
  <c r="R209" i="1"/>
  <c r="R201" i="1"/>
  <c r="H201" i="1" s="1"/>
  <c r="R193" i="1"/>
  <c r="H193" i="1" s="1"/>
  <c r="R185" i="1"/>
  <c r="H185" i="1" s="1"/>
  <c r="R177" i="1"/>
  <c r="R169" i="1"/>
  <c r="H169" i="1" s="1"/>
  <c r="R161" i="1"/>
  <c r="H161" i="1" s="1"/>
  <c r="R153" i="1"/>
  <c r="H153" i="1" s="1"/>
  <c r="R145" i="1"/>
  <c r="H145" i="1" s="1"/>
  <c r="R137" i="1"/>
  <c r="H137" i="1" s="1"/>
  <c r="R129" i="1"/>
  <c r="R121" i="1"/>
  <c r="H121" i="1" s="1"/>
  <c r="R113" i="1"/>
  <c r="H113" i="1" s="1"/>
  <c r="R213" i="1"/>
  <c r="R181" i="1"/>
  <c r="R149" i="1"/>
  <c r="R133" i="1"/>
  <c r="P306" i="1"/>
  <c r="P282" i="1"/>
  <c r="P250" i="1"/>
  <c r="P326" i="1"/>
  <c r="P294" i="1"/>
  <c r="P278" i="1"/>
  <c r="P270" i="1"/>
  <c r="P262" i="1"/>
  <c r="P254" i="1"/>
  <c r="P238" i="1"/>
  <c r="P198" i="1"/>
  <c r="P190" i="1"/>
  <c r="P182" i="1"/>
  <c r="P158" i="1"/>
  <c r="P150" i="1"/>
  <c r="P142" i="1"/>
  <c r="P134" i="1"/>
  <c r="P126" i="1"/>
  <c r="P118" i="1"/>
  <c r="P110" i="1"/>
  <c r="R341" i="1"/>
  <c r="R317" i="1"/>
  <c r="H317" i="1" s="1"/>
  <c r="R269" i="1"/>
  <c r="R253" i="1"/>
  <c r="H253" i="1" s="1"/>
  <c r="R237" i="1"/>
  <c r="P346" i="1"/>
  <c r="P330" i="1"/>
  <c r="P258" i="1"/>
  <c r="P210" i="1"/>
  <c r="P202" i="1"/>
  <c r="P186" i="1"/>
  <c r="P162" i="1"/>
  <c r="P138" i="1"/>
  <c r="P130" i="1"/>
  <c r="P122" i="1"/>
  <c r="R95" i="1"/>
  <c r="Q95" i="1" s="1"/>
  <c r="P76" i="1"/>
  <c r="P350" i="1"/>
  <c r="P342" i="1"/>
  <c r="P318" i="1"/>
  <c r="P310" i="1"/>
  <c r="P302" i="1"/>
  <c r="P286" i="1"/>
  <c r="P246" i="1"/>
  <c r="P230" i="1"/>
  <c r="P222" i="1"/>
  <c r="P214" i="1"/>
  <c r="P206" i="1"/>
  <c r="P174" i="1"/>
  <c r="P166" i="1"/>
  <c r="R87" i="1"/>
  <c r="R349" i="1"/>
  <c r="R325" i="1"/>
  <c r="R293" i="1"/>
  <c r="R277" i="1"/>
  <c r="R261" i="1"/>
  <c r="R141" i="1"/>
  <c r="R125" i="1"/>
  <c r="R109" i="1"/>
  <c r="P338" i="1"/>
  <c r="P322" i="1"/>
  <c r="P298" i="1"/>
  <c r="P242" i="1"/>
  <c r="P226" i="1"/>
  <c r="P334" i="1"/>
  <c r="R93" i="1"/>
  <c r="Q93" i="1" s="1"/>
  <c r="P24" i="1"/>
  <c r="R9" i="1"/>
  <c r="Q9" i="1" s="1"/>
  <c r="C76" i="2"/>
  <c r="G76" i="2"/>
  <c r="R76" i="1"/>
  <c r="H76" i="1" s="1"/>
  <c r="P65" i="1"/>
  <c r="P62" i="1"/>
  <c r="R60" i="1"/>
  <c r="H60" i="1" s="1"/>
  <c r="R21" i="1"/>
  <c r="H21" i="1" s="1"/>
  <c r="R19" i="1"/>
  <c r="Q19" i="1" s="1"/>
  <c r="Q248" i="1"/>
  <c r="P94" i="1"/>
  <c r="P88" i="1"/>
  <c r="P86" i="1"/>
  <c r="P82" i="1"/>
  <c r="P67" i="1"/>
  <c r="R62" i="1"/>
  <c r="Q62" i="1" s="1"/>
  <c r="R57" i="1"/>
  <c r="R39" i="1"/>
  <c r="R32" i="1"/>
  <c r="R48" i="1"/>
  <c r="H48" i="1" s="1"/>
  <c r="C44" i="2"/>
  <c r="G44" i="2"/>
  <c r="C12" i="2"/>
  <c r="G12" i="2"/>
  <c r="P47" i="1"/>
  <c r="R67" i="1"/>
  <c r="H67" i="1" s="1"/>
  <c r="P46" i="1"/>
  <c r="R96" i="1"/>
  <c r="R88" i="1"/>
  <c r="R80" i="1"/>
  <c r="P56" i="1"/>
  <c r="P51" i="1"/>
  <c r="R46" i="1"/>
  <c r="R41" i="1"/>
  <c r="R23" i="1"/>
  <c r="C60" i="2"/>
  <c r="G60" i="2"/>
  <c r="C28" i="2"/>
  <c r="G28" i="2"/>
  <c r="R14" i="1"/>
  <c r="H14" i="1" s="1"/>
  <c r="P107" i="1"/>
  <c r="R92" i="1"/>
  <c r="Q92" i="1" s="1"/>
  <c r="R44" i="1"/>
  <c r="P31" i="1"/>
  <c r="C80" i="2"/>
  <c r="G80" i="2"/>
  <c r="C48" i="2"/>
  <c r="G48" i="2"/>
  <c r="C16" i="2"/>
  <c r="G16" i="2"/>
  <c r="P357" i="1"/>
  <c r="R354" i="1"/>
  <c r="R350" i="1"/>
  <c r="R346" i="1"/>
  <c r="Q346" i="1" s="1"/>
  <c r="R342" i="1"/>
  <c r="Q342" i="1" s="1"/>
  <c r="R338" i="1"/>
  <c r="Q338" i="1" s="1"/>
  <c r="R334" i="1"/>
  <c r="P333" i="1"/>
  <c r="R330" i="1"/>
  <c r="R326" i="1"/>
  <c r="R322" i="1"/>
  <c r="Q322" i="1" s="1"/>
  <c r="R318" i="1"/>
  <c r="R314" i="1"/>
  <c r="R310" i="1"/>
  <c r="Q310" i="1" s="1"/>
  <c r="R306" i="1"/>
  <c r="Q306" i="1" s="1"/>
  <c r="R302" i="1"/>
  <c r="R298" i="1"/>
  <c r="Q298" i="1" s="1"/>
  <c r="R294" i="1"/>
  <c r="Q294" i="1" s="1"/>
  <c r="R290" i="1"/>
  <c r="Q290" i="1" s="1"/>
  <c r="R286" i="1"/>
  <c r="Q286" i="1" s="1"/>
  <c r="R282" i="1"/>
  <c r="R278" i="1"/>
  <c r="Q278" i="1" s="1"/>
  <c r="R274" i="1"/>
  <c r="Q274" i="1" s="1"/>
  <c r="R270" i="1"/>
  <c r="Q270" i="1" s="1"/>
  <c r="P269" i="1"/>
  <c r="R266" i="1"/>
  <c r="Q266" i="1" s="1"/>
  <c r="R262" i="1"/>
  <c r="Q262" i="1" s="1"/>
  <c r="R258" i="1"/>
  <c r="Q258" i="1" s="1"/>
  <c r="R254" i="1"/>
  <c r="Q254" i="1" s="1"/>
  <c r="P253" i="1"/>
  <c r="R250" i="1"/>
  <c r="Q250" i="1" s="1"/>
  <c r="R246" i="1"/>
  <c r="R242" i="1"/>
  <c r="Q242" i="1" s="1"/>
  <c r="R238" i="1"/>
  <c r="Q238" i="1" s="1"/>
  <c r="R234" i="1"/>
  <c r="Q234" i="1" s="1"/>
  <c r="R230" i="1"/>
  <c r="Q230" i="1" s="1"/>
  <c r="R226" i="1"/>
  <c r="Q226" i="1" s="1"/>
  <c r="R222" i="1"/>
  <c r="R218" i="1"/>
  <c r="R214" i="1"/>
  <c r="R210" i="1"/>
  <c r="R206" i="1"/>
  <c r="R202" i="1"/>
  <c r="Q202" i="1" s="1"/>
  <c r="R198" i="1"/>
  <c r="Q198" i="1" s="1"/>
  <c r="R194" i="1"/>
  <c r="Q194" i="1" s="1"/>
  <c r="R190" i="1"/>
  <c r="R186" i="1"/>
  <c r="R182" i="1"/>
  <c r="Q182" i="1" s="1"/>
  <c r="R178" i="1"/>
  <c r="R174" i="1"/>
  <c r="Q174" i="1" s="1"/>
  <c r="R170" i="1"/>
  <c r="Q170" i="1" s="1"/>
  <c r="R166" i="1"/>
  <c r="R162" i="1"/>
  <c r="Q162" i="1" s="1"/>
  <c r="R158" i="1"/>
  <c r="Q158" i="1" s="1"/>
  <c r="R154" i="1"/>
  <c r="R150" i="1"/>
  <c r="Q150" i="1" s="1"/>
  <c r="R146" i="1"/>
  <c r="Q146" i="1" s="1"/>
  <c r="R142" i="1"/>
  <c r="Q142" i="1" s="1"/>
  <c r="R138" i="1"/>
  <c r="Q138" i="1" s="1"/>
  <c r="R134" i="1"/>
  <c r="Q134" i="1" s="1"/>
  <c r="R130" i="1"/>
  <c r="Q130" i="1" s="1"/>
  <c r="R126" i="1"/>
  <c r="Q126" i="1" s="1"/>
  <c r="R122" i="1"/>
  <c r="R118" i="1"/>
  <c r="Q118" i="1" s="1"/>
  <c r="R114" i="1"/>
  <c r="R110" i="1"/>
  <c r="Q110" i="1" s="1"/>
  <c r="P91" i="1"/>
  <c r="P79" i="1"/>
  <c r="R71" i="1"/>
  <c r="R53" i="1"/>
  <c r="Q53" i="1" s="1"/>
  <c r="R51" i="1"/>
  <c r="H51" i="1" s="1"/>
  <c r="P33" i="1"/>
  <c r="P30" i="1"/>
  <c r="R28" i="1"/>
  <c r="Q28" i="1" s="1"/>
  <c r="R17" i="1"/>
  <c r="Q17" i="1" s="1"/>
  <c r="P15" i="1"/>
  <c r="R104" i="1"/>
  <c r="H104" i="1" s="1"/>
  <c r="P99" i="1"/>
  <c r="R86" i="1"/>
  <c r="H86" i="1" s="1"/>
  <c r="R5" i="1"/>
  <c r="Q5" i="1" s="1"/>
  <c r="P103" i="1"/>
  <c r="R101" i="1"/>
  <c r="Q101" i="1" s="1"/>
  <c r="P95" i="1"/>
  <c r="P83" i="1"/>
  <c r="P81" i="1"/>
  <c r="R77" i="1"/>
  <c r="H77" i="1" s="1"/>
  <c r="R74" i="1"/>
  <c r="H74" i="1" s="1"/>
  <c r="R64" i="1"/>
  <c r="H64" i="1" s="1"/>
  <c r="R42" i="1"/>
  <c r="H42" i="1" s="1"/>
  <c r="P40" i="1"/>
  <c r="P35" i="1"/>
  <c r="R30" i="1"/>
  <c r="H30" i="1" s="1"/>
  <c r="R25" i="1"/>
  <c r="R55" i="1"/>
  <c r="P19" i="1"/>
  <c r="C46" i="4"/>
  <c r="G46" i="4"/>
  <c r="P78" i="1"/>
  <c r="P49" i="1"/>
  <c r="R355" i="1"/>
  <c r="R351" i="1"/>
  <c r="R347" i="1"/>
  <c r="R343" i="1"/>
  <c r="R339" i="1"/>
  <c r="R335" i="1"/>
  <c r="R331" i="1"/>
  <c r="R327" i="1"/>
  <c r="R323" i="1"/>
  <c r="R319" i="1"/>
  <c r="R315" i="1"/>
  <c r="R311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H107" i="1" s="1"/>
  <c r="R83" i="1"/>
  <c r="Q83" i="1" s="1"/>
  <c r="R79" i="1"/>
  <c r="Q79" i="1" s="1"/>
  <c r="P72" i="1"/>
  <c r="P70" i="1"/>
  <c r="R65" i="1"/>
  <c r="P63" i="1"/>
  <c r="P60" i="1"/>
  <c r="R37" i="1"/>
  <c r="R35" i="1"/>
  <c r="Q35" i="1" s="1"/>
  <c r="P14" i="1"/>
  <c r="R12" i="1"/>
  <c r="Q12" i="1" s="1"/>
  <c r="C64" i="2"/>
  <c r="G64" i="2"/>
  <c r="C32" i="2"/>
  <c r="G32" i="2"/>
  <c r="P90" i="1"/>
  <c r="P74" i="1"/>
  <c r="P58" i="1"/>
  <c r="P42" i="1"/>
  <c r="P26" i="1"/>
  <c r="C26" i="4"/>
  <c r="G26" i="4"/>
  <c r="P54" i="1"/>
  <c r="P38" i="1"/>
  <c r="P22" i="1"/>
  <c r="P75" i="1"/>
  <c r="R72" i="1"/>
  <c r="R63" i="1"/>
  <c r="P59" i="1"/>
  <c r="R56" i="1"/>
  <c r="R47" i="1"/>
  <c r="Q47" i="1" s="1"/>
  <c r="P43" i="1"/>
  <c r="R40" i="1"/>
  <c r="Q40" i="1" s="1"/>
  <c r="R31" i="1"/>
  <c r="P27" i="1"/>
  <c r="R24" i="1"/>
  <c r="R15" i="1"/>
  <c r="H15" i="1" s="1"/>
  <c r="R8" i="1"/>
  <c r="G82" i="2"/>
  <c r="G66" i="2"/>
  <c r="G50" i="2"/>
  <c r="G34" i="2"/>
  <c r="G18" i="2"/>
  <c r="G58" i="4"/>
  <c r="G12" i="4"/>
  <c r="C12" i="4"/>
  <c r="P66" i="1"/>
  <c r="P50" i="1"/>
  <c r="P34" i="1"/>
  <c r="P18" i="1"/>
  <c r="R91" i="1"/>
  <c r="P87" i="1"/>
  <c r="R84" i="1"/>
  <c r="R75" i="1"/>
  <c r="P71" i="1"/>
  <c r="R68" i="1"/>
  <c r="R59" i="1"/>
  <c r="P55" i="1"/>
  <c r="R52" i="1"/>
  <c r="R43" i="1"/>
  <c r="P39" i="1"/>
  <c r="R36" i="1"/>
  <c r="R27" i="1"/>
  <c r="P23" i="1"/>
  <c r="R20" i="1"/>
  <c r="R11" i="1"/>
  <c r="G86" i="2"/>
  <c r="G70" i="2"/>
  <c r="G54" i="2"/>
  <c r="G38" i="2"/>
  <c r="G22" i="2"/>
  <c r="G6" i="2"/>
  <c r="C60" i="4"/>
  <c r="G60" i="4"/>
  <c r="G62" i="4"/>
  <c r="C48" i="4"/>
  <c r="G28" i="4"/>
  <c r="H328" i="1" l="1"/>
  <c r="H296" i="1"/>
  <c r="H95" i="1"/>
  <c r="H83" i="1"/>
  <c r="H312" i="1"/>
  <c r="H81" i="1"/>
  <c r="Q18" i="1"/>
  <c r="H112" i="1"/>
  <c r="Q34" i="1"/>
  <c r="H220" i="1"/>
  <c r="Q120" i="1"/>
  <c r="H348" i="1"/>
  <c r="H7" i="1"/>
  <c r="H10" i="1"/>
  <c r="H35" i="1"/>
  <c r="Q82" i="1"/>
  <c r="H140" i="1"/>
  <c r="H276" i="1"/>
  <c r="H316" i="1"/>
  <c r="Q94" i="1"/>
  <c r="H356" i="1"/>
  <c r="H85" i="1"/>
  <c r="H124" i="1"/>
  <c r="Q99" i="1"/>
  <c r="Q172" i="1"/>
  <c r="Q228" i="1"/>
  <c r="H236" i="1"/>
  <c r="H232" i="1"/>
  <c r="Q304" i="1"/>
  <c r="Q324" i="1"/>
  <c r="H208" i="1"/>
  <c r="Q336" i="1"/>
  <c r="H252" i="1"/>
  <c r="Q260" i="1"/>
  <c r="H66" i="1"/>
  <c r="H38" i="1"/>
  <c r="H78" i="1"/>
  <c r="H73" i="1"/>
  <c r="H280" i="1"/>
  <c r="H105" i="1"/>
  <c r="H132" i="1"/>
  <c r="H156" i="1"/>
  <c r="H26" i="1"/>
  <c r="H164" i="1"/>
  <c r="H136" i="1"/>
  <c r="Q264" i="1"/>
  <c r="Q50" i="1"/>
  <c r="H204" i="1"/>
  <c r="H184" i="1"/>
  <c r="H188" i="1"/>
  <c r="H13" i="1"/>
  <c r="H216" i="1"/>
  <c r="Q148" i="1"/>
  <c r="H212" i="1"/>
  <c r="H61" i="1"/>
  <c r="H49" i="1"/>
  <c r="H344" i="1"/>
  <c r="H272" i="1"/>
  <c r="Q90" i="1"/>
  <c r="H92" i="1"/>
  <c r="Q70" i="1"/>
  <c r="H97" i="1"/>
  <c r="H192" i="1"/>
  <c r="Q33" i="1"/>
  <c r="H5" i="1"/>
  <c r="Q224" i="1"/>
  <c r="Q240" i="1"/>
  <c r="H268" i="1"/>
  <c r="H292" i="1"/>
  <c r="H128" i="1"/>
  <c r="Q30" i="1"/>
  <c r="H300" i="1"/>
  <c r="H152" i="1"/>
  <c r="H284" i="1"/>
  <c r="H176" i="1"/>
  <c r="H168" i="1"/>
  <c r="H19" i="1"/>
  <c r="H332" i="1"/>
  <c r="H12" i="1"/>
  <c r="H320" i="1"/>
  <c r="H196" i="1"/>
  <c r="H102" i="1"/>
  <c r="H200" i="1"/>
  <c r="H288" i="1"/>
  <c r="H160" i="1"/>
  <c r="H69" i="1"/>
  <c r="Q14" i="1"/>
  <c r="Q108" i="1"/>
  <c r="H28" i="1"/>
  <c r="H180" i="1"/>
  <c r="H106" i="1"/>
  <c r="Q58" i="1"/>
  <c r="H103" i="1"/>
  <c r="H29" i="1"/>
  <c r="H53" i="1"/>
  <c r="H101" i="1"/>
  <c r="Q98" i="1"/>
  <c r="Q256" i="1"/>
  <c r="H79" i="1"/>
  <c r="H352" i="1"/>
  <c r="H308" i="1"/>
  <c r="H22" i="1"/>
  <c r="H17" i="1"/>
  <c r="Q104" i="1"/>
  <c r="H62" i="1"/>
  <c r="Q54" i="1"/>
  <c r="H6" i="1"/>
  <c r="H244" i="1"/>
  <c r="H45" i="1"/>
  <c r="Q15" i="1"/>
  <c r="H340" i="1"/>
  <c r="H116" i="1"/>
  <c r="H16" i="1"/>
  <c r="Q55" i="1"/>
  <c r="H178" i="1"/>
  <c r="H350" i="1"/>
  <c r="Q245" i="1"/>
  <c r="Q221" i="1"/>
  <c r="H343" i="1"/>
  <c r="Q343" i="1"/>
  <c r="H354" i="1"/>
  <c r="H9" i="1"/>
  <c r="Q125" i="1"/>
  <c r="Q261" i="1"/>
  <c r="Q293" i="1"/>
  <c r="Q349" i="1"/>
  <c r="Q133" i="1"/>
  <c r="Q181" i="1"/>
  <c r="H245" i="1"/>
  <c r="H221" i="1"/>
  <c r="H11" i="1"/>
  <c r="Q11" i="1"/>
  <c r="H56" i="1"/>
  <c r="Q56" i="1"/>
  <c r="H63" i="1"/>
  <c r="H72" i="1"/>
  <c r="H55" i="1"/>
  <c r="H123" i="1"/>
  <c r="Q123" i="1"/>
  <c r="H155" i="1"/>
  <c r="Q155" i="1"/>
  <c r="H187" i="1"/>
  <c r="Q187" i="1"/>
  <c r="H219" i="1"/>
  <c r="Q219" i="1"/>
  <c r="H251" i="1"/>
  <c r="Q251" i="1"/>
  <c r="H283" i="1"/>
  <c r="Q283" i="1"/>
  <c r="H315" i="1"/>
  <c r="Q315" i="1"/>
  <c r="H347" i="1"/>
  <c r="Q347" i="1"/>
  <c r="H122" i="1"/>
  <c r="H154" i="1"/>
  <c r="H186" i="1"/>
  <c r="H218" i="1"/>
  <c r="H250" i="1"/>
  <c r="H274" i="1"/>
  <c r="H298" i="1"/>
  <c r="H330" i="1"/>
  <c r="H46" i="1"/>
  <c r="Q46" i="1"/>
  <c r="Q32" i="1"/>
  <c r="H32" i="1"/>
  <c r="Q21" i="1"/>
  <c r="H125" i="1"/>
  <c r="H261" i="1"/>
  <c r="H293" i="1"/>
  <c r="H349" i="1"/>
  <c r="Q253" i="1"/>
  <c r="Q317" i="1"/>
  <c r="H133" i="1"/>
  <c r="H181" i="1"/>
  <c r="Q72" i="1"/>
  <c r="H243" i="1"/>
  <c r="Q243" i="1"/>
  <c r="H114" i="1"/>
  <c r="H210" i="1"/>
  <c r="H290" i="1"/>
  <c r="H279" i="1"/>
  <c r="Q279" i="1"/>
  <c r="Q64" i="1"/>
  <c r="Q86" i="1"/>
  <c r="H118" i="1"/>
  <c r="H150" i="1"/>
  <c r="H182" i="1"/>
  <c r="H214" i="1"/>
  <c r="H246" i="1"/>
  <c r="H294" i="1"/>
  <c r="H96" i="1"/>
  <c r="Q96" i="1"/>
  <c r="H40" i="1"/>
  <c r="Q57" i="1"/>
  <c r="Q129" i="1"/>
  <c r="Q177" i="1"/>
  <c r="Q209" i="1"/>
  <c r="Q241" i="1"/>
  <c r="Q273" i="1"/>
  <c r="Q305" i="1"/>
  <c r="Q353" i="1"/>
  <c r="H8" i="1"/>
  <c r="Q8" i="1"/>
  <c r="H131" i="1"/>
  <c r="Q131" i="1"/>
  <c r="H163" i="1"/>
  <c r="Q163" i="1"/>
  <c r="H195" i="1"/>
  <c r="Q195" i="1"/>
  <c r="H227" i="1"/>
  <c r="Q227" i="1"/>
  <c r="H259" i="1"/>
  <c r="Q259" i="1"/>
  <c r="H291" i="1"/>
  <c r="Q291" i="1"/>
  <c r="H323" i="1"/>
  <c r="Q323" i="1"/>
  <c r="H355" i="1"/>
  <c r="Q355" i="1"/>
  <c r="H130" i="1"/>
  <c r="H162" i="1"/>
  <c r="H194" i="1"/>
  <c r="H226" i="1"/>
  <c r="H254" i="1"/>
  <c r="H306" i="1"/>
  <c r="H334" i="1"/>
  <c r="Q48" i="1"/>
  <c r="H57" i="1"/>
  <c r="H129" i="1"/>
  <c r="H177" i="1"/>
  <c r="H209" i="1"/>
  <c r="H241" i="1"/>
  <c r="H273" i="1"/>
  <c r="H305" i="1"/>
  <c r="H353" i="1"/>
  <c r="Q157" i="1"/>
  <c r="Q229" i="1"/>
  <c r="Q309" i="1"/>
  <c r="Q100" i="1"/>
  <c r="Q117" i="1"/>
  <c r="Q173" i="1"/>
  <c r="Q205" i="1"/>
  <c r="Q285" i="1"/>
  <c r="Q357" i="1"/>
  <c r="H147" i="1"/>
  <c r="Q147" i="1"/>
  <c r="H211" i="1"/>
  <c r="Q211" i="1"/>
  <c r="H275" i="1"/>
  <c r="Q275" i="1"/>
  <c r="Q25" i="1"/>
  <c r="H146" i="1"/>
  <c r="Q44" i="1"/>
  <c r="Q87" i="1"/>
  <c r="Q189" i="1"/>
  <c r="H183" i="1"/>
  <c r="Q183" i="1"/>
  <c r="H326" i="1"/>
  <c r="H31" i="1"/>
  <c r="Q65" i="1"/>
  <c r="H159" i="1"/>
  <c r="Q159" i="1"/>
  <c r="H223" i="1"/>
  <c r="Q223" i="1"/>
  <c r="H319" i="1"/>
  <c r="Q319" i="1"/>
  <c r="Q51" i="1"/>
  <c r="H71" i="1"/>
  <c r="Q71" i="1"/>
  <c r="H190" i="1"/>
  <c r="H302" i="1"/>
  <c r="Q31" i="1"/>
  <c r="H65" i="1"/>
  <c r="Q113" i="1"/>
  <c r="Q145" i="1"/>
  <c r="Q193" i="1"/>
  <c r="Q225" i="1"/>
  <c r="Q257" i="1"/>
  <c r="Q289" i="1"/>
  <c r="Q321" i="1"/>
  <c r="H135" i="1"/>
  <c r="Q135" i="1"/>
  <c r="H167" i="1"/>
  <c r="Q167" i="1"/>
  <c r="H199" i="1"/>
  <c r="Q199" i="1"/>
  <c r="H231" i="1"/>
  <c r="Q231" i="1"/>
  <c r="H263" i="1"/>
  <c r="Q263" i="1"/>
  <c r="H295" i="1"/>
  <c r="Q295" i="1"/>
  <c r="H327" i="1"/>
  <c r="Q327" i="1"/>
  <c r="H134" i="1"/>
  <c r="H166" i="1"/>
  <c r="H198" i="1"/>
  <c r="H230" i="1"/>
  <c r="H258" i="1"/>
  <c r="H282" i="1"/>
  <c r="H310" i="1"/>
  <c r="H338" i="1"/>
  <c r="Q41" i="1"/>
  <c r="Q39" i="1"/>
  <c r="H39" i="1"/>
  <c r="Q109" i="1"/>
  <c r="Q141" i="1"/>
  <c r="Q277" i="1"/>
  <c r="Q325" i="1"/>
  <c r="Q122" i="1"/>
  <c r="Q186" i="1"/>
  <c r="Q210" i="1"/>
  <c r="Q330" i="1"/>
  <c r="Q190" i="1"/>
  <c r="Q326" i="1"/>
  <c r="Q149" i="1"/>
  <c r="Q213" i="1"/>
  <c r="H157" i="1"/>
  <c r="H229" i="1"/>
  <c r="H309" i="1"/>
  <c r="H117" i="1"/>
  <c r="H173" i="1"/>
  <c r="H205" i="1"/>
  <c r="H285" i="1"/>
  <c r="H357" i="1"/>
  <c r="H179" i="1"/>
  <c r="Q179" i="1"/>
  <c r="H307" i="1"/>
  <c r="Q307" i="1"/>
  <c r="H242" i="1"/>
  <c r="Q165" i="1"/>
  <c r="H151" i="1"/>
  <c r="Q151" i="1"/>
  <c r="H215" i="1"/>
  <c r="Q215" i="1"/>
  <c r="H311" i="1"/>
  <c r="Q311" i="1"/>
  <c r="H24" i="1"/>
  <c r="H191" i="1"/>
  <c r="Q191" i="1"/>
  <c r="H255" i="1"/>
  <c r="Q255" i="1"/>
  <c r="H351" i="1"/>
  <c r="Q351" i="1"/>
  <c r="Q214" i="1"/>
  <c r="Q161" i="1"/>
  <c r="Q337" i="1"/>
  <c r="H20" i="1"/>
  <c r="Q20" i="1"/>
  <c r="H27" i="1"/>
  <c r="Q27" i="1"/>
  <c r="H36" i="1"/>
  <c r="Q36" i="1"/>
  <c r="H43" i="1"/>
  <c r="Q43" i="1"/>
  <c r="H52" i="1"/>
  <c r="Q52" i="1"/>
  <c r="H59" i="1"/>
  <c r="Q59" i="1"/>
  <c r="H68" i="1"/>
  <c r="Q68" i="1"/>
  <c r="H75" i="1"/>
  <c r="Q75" i="1"/>
  <c r="H84" i="1"/>
  <c r="Q84" i="1"/>
  <c r="H91" i="1"/>
  <c r="Q91" i="1"/>
  <c r="H37" i="1"/>
  <c r="Q37" i="1"/>
  <c r="Q107" i="1"/>
  <c r="H139" i="1"/>
  <c r="Q139" i="1"/>
  <c r="H171" i="1"/>
  <c r="Q171" i="1"/>
  <c r="H203" i="1"/>
  <c r="Q203" i="1"/>
  <c r="H235" i="1"/>
  <c r="Q235" i="1"/>
  <c r="H267" i="1"/>
  <c r="Q267" i="1"/>
  <c r="H299" i="1"/>
  <c r="Q299" i="1"/>
  <c r="H331" i="1"/>
  <c r="Q331" i="1"/>
  <c r="Q42" i="1"/>
  <c r="Q74" i="1"/>
  <c r="H138" i="1"/>
  <c r="H170" i="1"/>
  <c r="H202" i="1"/>
  <c r="H234" i="1"/>
  <c r="H262" i="1"/>
  <c r="H286" i="1"/>
  <c r="H314" i="1"/>
  <c r="H342" i="1"/>
  <c r="Q23" i="1"/>
  <c r="H23" i="1"/>
  <c r="H41" i="1"/>
  <c r="H88" i="1"/>
  <c r="Q88" i="1"/>
  <c r="H93" i="1"/>
  <c r="Q334" i="1"/>
  <c r="H109" i="1"/>
  <c r="H141" i="1"/>
  <c r="H277" i="1"/>
  <c r="H325" i="1"/>
  <c r="Q76" i="1"/>
  <c r="Q237" i="1"/>
  <c r="Q269" i="1"/>
  <c r="Q341" i="1"/>
  <c r="H149" i="1"/>
  <c r="H213" i="1"/>
  <c r="Q89" i="1"/>
  <c r="Q114" i="1"/>
  <c r="Q154" i="1"/>
  <c r="Q178" i="1"/>
  <c r="Q218" i="1"/>
  <c r="Q314" i="1"/>
  <c r="H115" i="1"/>
  <c r="Q115" i="1"/>
  <c r="H339" i="1"/>
  <c r="Q339" i="1"/>
  <c r="H322" i="1"/>
  <c r="Q197" i="1"/>
  <c r="Q333" i="1"/>
  <c r="Q301" i="1"/>
  <c r="H119" i="1"/>
  <c r="Q119" i="1"/>
  <c r="H247" i="1"/>
  <c r="Q247" i="1"/>
  <c r="H25" i="1"/>
  <c r="H270" i="1"/>
  <c r="H80" i="1"/>
  <c r="Q80" i="1"/>
  <c r="H47" i="1"/>
  <c r="H127" i="1"/>
  <c r="Q127" i="1"/>
  <c r="H287" i="1"/>
  <c r="Q287" i="1"/>
  <c r="H126" i="1"/>
  <c r="H158" i="1"/>
  <c r="H222" i="1"/>
  <c r="H278" i="1"/>
  <c r="Q24" i="1"/>
  <c r="Q63" i="1"/>
  <c r="H111" i="1"/>
  <c r="Q111" i="1"/>
  <c r="H143" i="1"/>
  <c r="Q143" i="1"/>
  <c r="H175" i="1"/>
  <c r="Q175" i="1"/>
  <c r="H207" i="1"/>
  <c r="Q207" i="1"/>
  <c r="H239" i="1"/>
  <c r="Q239" i="1"/>
  <c r="H271" i="1"/>
  <c r="Q271" i="1"/>
  <c r="H303" i="1"/>
  <c r="Q303" i="1"/>
  <c r="H335" i="1"/>
  <c r="Q335" i="1"/>
  <c r="Q77" i="1"/>
  <c r="H110" i="1"/>
  <c r="H142" i="1"/>
  <c r="H174" i="1"/>
  <c r="H206" i="1"/>
  <c r="H238" i="1"/>
  <c r="H266" i="1"/>
  <c r="H318" i="1"/>
  <c r="H346" i="1"/>
  <c r="H44" i="1"/>
  <c r="Q67" i="1"/>
  <c r="Q60" i="1"/>
  <c r="H87" i="1"/>
  <c r="Q166" i="1"/>
  <c r="Q206" i="1"/>
  <c r="Q222" i="1"/>
  <c r="Q246" i="1"/>
  <c r="Q302" i="1"/>
  <c r="Q318" i="1"/>
  <c r="Q350" i="1"/>
  <c r="H237" i="1"/>
  <c r="H269" i="1"/>
  <c r="H341" i="1"/>
  <c r="Q282" i="1"/>
  <c r="Q121" i="1"/>
  <c r="Q137" i="1"/>
  <c r="Q153" i="1"/>
  <c r="Q169" i="1"/>
  <c r="Q185" i="1"/>
  <c r="Q201" i="1"/>
  <c r="Q217" i="1"/>
  <c r="Q233" i="1"/>
  <c r="Q249" i="1"/>
  <c r="Q265" i="1"/>
  <c r="Q281" i="1"/>
  <c r="Q297" i="1"/>
  <c r="Q313" i="1"/>
  <c r="Q329" i="1"/>
  <c r="Q345" i="1"/>
  <c r="Q354" i="1"/>
  <c r="H89" i="1"/>
  <c r="M58" i="5"/>
  <c r="M231" i="5"/>
  <c r="M19" i="5"/>
  <c r="M133" i="5"/>
  <c r="M248" i="5"/>
  <c r="M129" i="5"/>
  <c r="M327" i="5"/>
  <c r="M205" i="5"/>
  <c r="M16" i="5"/>
  <c r="M142" i="5"/>
  <c r="M131" i="5"/>
  <c r="M40" i="5"/>
  <c r="M45" i="5"/>
  <c r="M323" i="5"/>
  <c r="M115" i="5"/>
  <c r="M23" i="5"/>
  <c r="M312" i="5"/>
  <c r="M153" i="5"/>
  <c r="M59" i="5"/>
  <c r="M325" i="5"/>
  <c r="M55" i="5"/>
  <c r="M280" i="5"/>
  <c r="M176" i="5"/>
  <c r="M99" i="5"/>
  <c r="M144" i="5"/>
  <c r="M82" i="5"/>
  <c r="M64" i="5"/>
  <c r="M242" i="5"/>
  <c r="M25" i="5"/>
  <c r="M139" i="5"/>
  <c r="M259" i="5"/>
  <c r="M152" i="5"/>
  <c r="M211" i="5"/>
  <c r="M22" i="5"/>
  <c r="M148" i="5"/>
  <c r="M213" i="5"/>
  <c r="M137" i="5"/>
  <c r="M226" i="5"/>
  <c r="M51" i="5"/>
  <c r="M340" i="5"/>
  <c r="M121" i="5"/>
  <c r="M46" i="5"/>
  <c r="M318" i="5"/>
  <c r="M159" i="5"/>
  <c r="M330" i="5"/>
  <c r="M31" i="5"/>
  <c r="M210" i="5"/>
  <c r="M286" i="5"/>
  <c r="M182" i="5"/>
  <c r="M105" i="5"/>
  <c r="M69" i="5"/>
  <c r="M253" i="5"/>
  <c r="M30" i="5"/>
  <c r="M293" i="5"/>
  <c r="M158" i="5"/>
  <c r="M344" i="5"/>
  <c r="M217" i="5"/>
  <c r="M33" i="5"/>
  <c r="M219" i="5"/>
  <c r="M143" i="5"/>
  <c r="M62" i="5"/>
  <c r="M232" i="5"/>
  <c r="M103" i="5"/>
  <c r="M11" i="5"/>
  <c r="M209" i="5"/>
  <c r="M52" i="5"/>
  <c r="M324" i="5"/>
  <c r="M165" i="5"/>
  <c r="M18" i="5"/>
  <c r="M37" i="5"/>
  <c r="M216" i="5"/>
  <c r="M321" i="5"/>
  <c r="M188" i="5"/>
  <c r="M117" i="5"/>
  <c r="M98" i="5"/>
  <c r="M264" i="5"/>
  <c r="M36" i="5"/>
  <c r="M168" i="5"/>
  <c r="M164" i="5"/>
  <c r="M361" i="5"/>
  <c r="M223" i="5"/>
  <c r="M160" i="5"/>
  <c r="M333" i="5"/>
  <c r="M149" i="5"/>
  <c r="M73" i="5"/>
  <c r="M243" i="5"/>
  <c r="M126" i="5"/>
  <c r="M34" i="5"/>
  <c r="M215" i="5"/>
  <c r="M151" i="5"/>
  <c r="M341" i="5"/>
  <c r="M201" i="5"/>
  <c r="M24" i="5"/>
  <c r="M66" i="5"/>
  <c r="M222" i="5"/>
  <c r="M199" i="5"/>
  <c r="M194" i="5"/>
  <c r="M236" i="5"/>
  <c r="M104" i="5"/>
  <c r="M275" i="5"/>
  <c r="M47" i="5"/>
  <c r="M174" i="5"/>
  <c r="M315" i="5"/>
  <c r="M227" i="5"/>
  <c r="M229" i="5"/>
  <c r="M50" i="5"/>
  <c r="M166" i="5"/>
  <c r="M350" i="5"/>
  <c r="M155" i="5"/>
  <c r="M79" i="5"/>
  <c r="M254" i="5"/>
  <c r="M132" i="5"/>
  <c r="M57" i="5"/>
  <c r="M295" i="5"/>
  <c r="M157" i="5"/>
  <c r="M347" i="5"/>
  <c r="M42" i="5"/>
  <c r="M256" i="5"/>
  <c r="M228" i="5"/>
  <c r="M246" i="5"/>
  <c r="M206" i="5"/>
  <c r="M48" i="5"/>
  <c r="M127" i="5"/>
  <c r="M281" i="5"/>
  <c r="M53" i="5"/>
  <c r="M180" i="5"/>
  <c r="M348" i="5"/>
  <c r="M233" i="5"/>
  <c r="M101" i="5"/>
  <c r="M240" i="5"/>
  <c r="M78" i="5"/>
  <c r="M9" i="5"/>
  <c r="M356" i="5"/>
  <c r="M161" i="5"/>
  <c r="M85" i="5"/>
  <c r="M294" i="5"/>
  <c r="M138" i="5"/>
  <c r="M63" i="5"/>
  <c r="M306" i="5"/>
  <c r="M35" i="5"/>
  <c r="M353" i="5"/>
  <c r="M77" i="5"/>
  <c r="M267" i="5"/>
  <c r="M234" i="5"/>
  <c r="M298" i="5"/>
  <c r="M54" i="5"/>
  <c r="M141" i="5"/>
  <c r="M150" i="5"/>
  <c r="M287" i="5"/>
  <c r="M75" i="5"/>
  <c r="M186" i="5"/>
  <c r="M354" i="5"/>
  <c r="M255" i="5"/>
  <c r="M107" i="5"/>
  <c r="M251" i="5"/>
  <c r="M84" i="5"/>
  <c r="M32" i="5"/>
  <c r="M362" i="5"/>
  <c r="M270" i="5"/>
  <c r="M91" i="5"/>
  <c r="M328" i="5"/>
  <c r="M203" i="5"/>
  <c r="M68" i="5"/>
  <c r="M329" i="5"/>
  <c r="M266" i="5"/>
  <c r="M169" i="5"/>
  <c r="M70" i="5"/>
  <c r="M83" i="5"/>
  <c r="M273" i="5"/>
  <c r="M245" i="5"/>
  <c r="M252" i="5"/>
  <c r="M296" i="5"/>
  <c r="M147" i="5"/>
  <c r="M156" i="5"/>
  <c r="M309" i="5"/>
  <c r="M81" i="5"/>
  <c r="M192" i="5"/>
  <c r="M60" i="5"/>
  <c r="M271" i="5"/>
  <c r="M124" i="5"/>
  <c r="M262" i="5"/>
  <c r="M90" i="5"/>
  <c r="M172" i="5"/>
  <c r="M6" i="5"/>
  <c r="M276" i="5"/>
  <c r="M114" i="5"/>
  <c r="M334" i="5"/>
  <c r="M238" i="5"/>
  <c r="M74" i="5"/>
  <c r="M346" i="5"/>
  <c r="M272" i="5"/>
  <c r="M175" i="5"/>
  <c r="M76" i="5"/>
  <c r="M89" i="5"/>
  <c r="M279" i="5"/>
  <c r="M332" i="5"/>
  <c r="M263" i="5"/>
  <c r="M224" i="5"/>
  <c r="M302" i="5"/>
  <c r="M162" i="5"/>
  <c r="M336" i="5"/>
  <c r="M87" i="5"/>
  <c r="M208" i="5"/>
  <c r="M71" i="5"/>
  <c r="M277" i="5"/>
  <c r="M171" i="5"/>
  <c r="M297" i="5"/>
  <c r="M96" i="5"/>
  <c r="M178" i="5"/>
  <c r="M15" i="5"/>
  <c r="M282" i="5"/>
  <c r="M120" i="5"/>
  <c r="M351" i="5"/>
  <c r="M249" i="5"/>
  <c r="M80" i="5"/>
  <c r="M352" i="5"/>
  <c r="M278" i="5"/>
  <c r="M181" i="5"/>
  <c r="M88" i="5"/>
  <c r="M95" i="5"/>
  <c r="M285" i="5"/>
  <c r="M20" i="5"/>
  <c r="M128" i="5"/>
  <c r="M230" i="5"/>
  <c r="M337" i="5"/>
  <c r="M197" i="5"/>
  <c r="M342" i="5"/>
  <c r="M93" i="5"/>
  <c r="M214" i="5"/>
  <c r="M100" i="5"/>
  <c r="M283" i="5"/>
  <c r="M177" i="5"/>
  <c r="M308" i="5"/>
  <c r="M113" i="5"/>
  <c r="M184" i="5"/>
  <c r="M21" i="5"/>
  <c r="M288" i="5"/>
  <c r="M173" i="5"/>
  <c r="M357" i="5"/>
  <c r="M260" i="5"/>
  <c r="M86" i="5"/>
  <c r="M358" i="5"/>
  <c r="M284" i="5"/>
  <c r="M187" i="5"/>
  <c r="M94" i="5"/>
  <c r="M307" i="5"/>
  <c r="M291" i="5"/>
  <c r="M26" i="5"/>
  <c r="M134" i="5"/>
  <c r="M241" i="5"/>
  <c r="M343" i="5"/>
  <c r="M191" i="5"/>
  <c r="M338" i="5"/>
  <c r="M154" i="5"/>
  <c r="M304" i="5"/>
  <c r="M61" i="5"/>
  <c r="M163" i="5"/>
  <c r="M218" i="5"/>
  <c r="M13" i="5"/>
  <c r="M202" i="5"/>
  <c r="M359" i="5"/>
  <c r="M110" i="5"/>
  <c r="M220" i="5"/>
  <c r="M106" i="5"/>
  <c r="M289" i="5"/>
  <c r="M183" i="5"/>
  <c r="M360" i="5"/>
  <c r="M119" i="5"/>
  <c r="M190" i="5"/>
  <c r="M102" i="5"/>
  <c r="M322" i="5"/>
  <c r="M179" i="5"/>
  <c r="M363" i="5"/>
  <c r="M311" i="5"/>
  <c r="M92" i="5"/>
  <c r="M364" i="5"/>
  <c r="M290" i="5"/>
  <c r="M193" i="5"/>
  <c r="M112" i="5"/>
  <c r="M313" i="5"/>
  <c r="M314" i="5"/>
  <c r="M268" i="5"/>
  <c r="M140" i="5"/>
  <c r="M247" i="5"/>
  <c r="M349" i="5"/>
  <c r="M207" i="5"/>
  <c r="M39" i="5"/>
  <c r="M145" i="5"/>
  <c r="M44" i="5"/>
  <c r="M12" i="5"/>
  <c r="M212" i="5"/>
  <c r="M41" i="5"/>
  <c r="M225" i="5"/>
  <c r="M8" i="5"/>
  <c r="M116" i="5"/>
  <c r="M237" i="5"/>
  <c r="M123" i="5"/>
  <c r="M300" i="5"/>
  <c r="M189" i="5"/>
  <c r="M366" i="5"/>
  <c r="M136" i="5"/>
  <c r="M196" i="5"/>
  <c r="M125" i="5"/>
  <c r="M339" i="5"/>
  <c r="M185" i="5"/>
  <c r="M28" i="5"/>
  <c r="M317" i="5"/>
  <c r="M109" i="5"/>
  <c r="M17" i="5"/>
  <c r="M301" i="5"/>
  <c r="M135" i="5"/>
  <c r="M118" i="5"/>
  <c r="M319" i="5"/>
  <c r="M49" i="5"/>
  <c r="M274" i="5"/>
  <c r="M170" i="5"/>
  <c r="M258" i="5"/>
  <c r="M111" i="5"/>
  <c r="M200" i="5"/>
  <c r="M122" i="5"/>
  <c r="M235" i="5"/>
  <c r="M250" i="5"/>
  <c r="M292" i="5"/>
  <c r="M257" i="5"/>
  <c r="M7" i="5"/>
  <c r="M303" i="5"/>
  <c r="M14" i="5"/>
  <c r="M204" i="5"/>
  <c r="M326" i="5"/>
  <c r="M239" i="5"/>
  <c r="M43" i="5"/>
  <c r="M56" i="5"/>
  <c r="M261" i="5"/>
  <c r="M10" i="5"/>
  <c r="M65" i="5"/>
  <c r="M72" i="5"/>
  <c r="M335" i="5"/>
  <c r="M27" i="5"/>
  <c r="M345" i="5"/>
  <c r="M29" i="5"/>
  <c r="M97" i="5"/>
  <c r="M244" i="5"/>
  <c r="M198" i="5"/>
  <c r="M167" i="5"/>
  <c r="M299" i="5"/>
  <c r="M265" i="5"/>
  <c r="M5" i="5"/>
  <c r="M355" i="5"/>
  <c r="M108" i="5"/>
  <c r="M67" i="5"/>
  <c r="M331" i="5"/>
  <c r="M310" i="5"/>
  <c r="M130" i="5"/>
  <c r="M195" i="5"/>
  <c r="M320" i="5"/>
  <c r="M38" i="5"/>
  <c r="M316" i="5"/>
  <c r="M305" i="5"/>
  <c r="M221" i="5"/>
  <c r="M146" i="5"/>
  <c r="M365" i="5"/>
  <c r="M269" i="5"/>
</calcChain>
</file>

<file path=xl/sharedStrings.xml><?xml version="1.0" encoding="utf-8"?>
<sst xmlns="http://schemas.openxmlformats.org/spreadsheetml/2006/main" count="205" uniqueCount="68">
  <si>
    <t>* Cifras preliminares.</t>
  </si>
  <si>
    <t>2/: Incluye pagarés emitidos por residentes.</t>
  </si>
  <si>
    <t xml:space="preserve">1/: No incluye depósitos restringridos (depósitos judiciales y afectados en garantía) ni intereses devengados. Sector privado: incluye depósitos de residentes y otras sociedades no depositarias. Sector Público, no incluye entidades binacionales. </t>
  </si>
  <si>
    <r>
      <t xml:space="preserve">Fuente: </t>
    </r>
    <r>
      <rPr>
        <sz val="9"/>
        <rFont val="Humanst521 BT"/>
        <family val="2"/>
      </rPr>
      <t>Estudios Económicos - Gerencia de Estadísticas Económicas - Departamento de Estadísticas Macroeconómicas.</t>
    </r>
  </si>
  <si>
    <t>abr-25 *</t>
  </si>
  <si>
    <t>mar-25 *</t>
  </si>
  <si>
    <t>feb-25 *</t>
  </si>
  <si>
    <t>ene-25 *</t>
  </si>
  <si>
    <t>dic-24 *</t>
  </si>
  <si>
    <t>nov-24 *</t>
  </si>
  <si>
    <t>oct-24 *</t>
  </si>
  <si>
    <t>sept-24 *</t>
  </si>
  <si>
    <t>ago-24 *</t>
  </si>
  <si>
    <t>jul-24 *</t>
  </si>
  <si>
    <t>jun-24 *</t>
  </si>
  <si>
    <t>may-24 *</t>
  </si>
  <si>
    <t>abr-24 *</t>
  </si>
  <si>
    <t>%</t>
  </si>
  <si>
    <t>(6+7+8+9+10)</t>
  </si>
  <si>
    <t>(1+2+3+4+5)</t>
  </si>
  <si>
    <t>Part.</t>
  </si>
  <si>
    <t>Total (en millones de USD)</t>
  </si>
  <si>
    <t>Tipo de cambio</t>
  </si>
  <si>
    <t>Total</t>
  </si>
  <si>
    <r>
      <t xml:space="preserve">Títulos de Inversión </t>
    </r>
    <r>
      <rPr>
        <b/>
        <vertAlign val="superscript"/>
        <sz val="9"/>
        <color theme="0"/>
        <rFont val="BaskervilleT"/>
        <family val="1"/>
      </rPr>
      <t>/2</t>
    </r>
  </si>
  <si>
    <t xml:space="preserve"> CD's </t>
  </si>
  <si>
    <t xml:space="preserve"> Ahorro a plazo  </t>
  </si>
  <si>
    <t xml:space="preserve"> Ahorro a la vista </t>
  </si>
  <si>
    <t xml:space="preserve"> Cuenta corriente  </t>
  </si>
  <si>
    <t>CD's</t>
  </si>
  <si>
    <t>Ahorro a plazo</t>
  </si>
  <si>
    <t>Ahorro a la vista</t>
  </si>
  <si>
    <t xml:space="preserve">Cuenta corriente </t>
  </si>
  <si>
    <t>Total de depósitos (millones de guaraníes)</t>
  </si>
  <si>
    <t>En moneda extranjera (en millones de guaraníes)</t>
  </si>
  <si>
    <t>En moneda nacional (en millones de guaraníes)</t>
  </si>
  <si>
    <t>1/: Cifras preliminares.</t>
  </si>
  <si>
    <t>Fuente: Instituto Nacional de Cooperativismo (INCOOP)</t>
  </si>
  <si>
    <t>En millones de guaranies</t>
  </si>
  <si>
    <t>Part. %</t>
  </si>
  <si>
    <t>En millones USD</t>
  </si>
  <si>
    <t>Total de saldos</t>
  </si>
  <si>
    <t>Moneda extranjera</t>
  </si>
  <si>
    <t>Moneda nacional</t>
  </si>
  <si>
    <t>Año</t>
  </si>
  <si>
    <t>Total de créditos (millones de guaraníes)</t>
  </si>
  <si>
    <r>
      <t>Créditos</t>
    </r>
    <r>
      <rPr>
        <b/>
        <vertAlign val="superscript"/>
        <sz val="10"/>
        <color theme="0"/>
        <rFont val="Humanst521 BT"/>
        <family val="2"/>
      </rPr>
      <t xml:space="preserve">/1 </t>
    </r>
    <r>
      <rPr>
        <b/>
        <sz val="10"/>
        <color theme="0"/>
        <rFont val="Humanst521 BT"/>
        <family val="2"/>
      </rPr>
      <t>otorgados por Cooperativas de Ahorro y Crédito Tipo A.</t>
    </r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</si>
  <si>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y público en bancos y financieras</t>
    </r>
  </si>
  <si>
    <r>
      <t>Depósitos</t>
    </r>
    <r>
      <rPr>
        <b/>
        <vertAlign val="superscript"/>
        <sz val="12"/>
        <color theme="0"/>
        <rFont val="Humanst521 BT"/>
        <family val="2"/>
      </rPr>
      <t>/1</t>
    </r>
    <r>
      <rPr>
        <b/>
        <sz val="12"/>
        <color theme="0"/>
        <rFont val="Humanst521 BT"/>
        <family val="2"/>
      </rPr>
      <t xml:space="preserve"> en Cooperativas de Ahorro y Crédito Tipo A</t>
    </r>
  </si>
  <si>
    <t>Part. (%)</t>
  </si>
  <si>
    <t>Créditos de bancos y financieras al sector privado y público</t>
  </si>
  <si>
    <t>may-25 *</t>
  </si>
  <si>
    <t>jun-25 *</t>
  </si>
  <si>
    <t>jul-25 *</t>
  </si>
  <si>
    <t>ago-25 *</t>
  </si>
  <si>
    <t>sep-25 *</t>
  </si>
  <si>
    <t>oct-25 *</t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</si>
  <si>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en bancos y financieras</t>
    </r>
  </si>
  <si>
    <t>(1+2+3+4)</t>
  </si>
  <si>
    <t>(5+6+7+8)</t>
  </si>
  <si>
    <t>Créditos de bancos y financieras al sector privado</t>
  </si>
  <si>
    <t>nov-25 *</t>
  </si>
  <si>
    <t>dic-25 *</t>
  </si>
  <si>
    <t>ene-26 *</t>
  </si>
  <si>
    <t>feb-26 *</t>
  </si>
  <si>
    <t>mar-26 *</t>
  </si>
  <si>
    <t>abr-26 *</t>
  </si>
  <si>
    <t>may-26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</si>
</sst>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([$€]* #,##0.00_);_([$€]* \(#,##0.00\);_([$€]* &quot;-&quot;??_);_(@_)"/>
    <numFmt numFmtId="166" formatCode="0.0"/>
    <numFmt numFmtId="167" formatCode="&quot;₲&quot;\ #,##0"/>
    <numFmt numFmtId="168" formatCode="0.0%"/>
    <numFmt numFmtId="169" formatCode="#,##0.0"/>
  </numFmts>
  <fonts count="34" x14ac:knownFonts="1">
    <font>
      <sz val="10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i/>
      <sz val="9"/>
      <name val="Humanst521 BT"/>
      <family val="2"/>
    </font>
    <font>
      <sz val="8"/>
      <name val="Humanst521 BT"/>
      <family val="2"/>
    </font>
    <font>
      <b/>
      <u/>
      <sz val="9"/>
      <name val="Humanst521 BT"/>
      <family val="2"/>
    </font>
    <font>
      <b/>
      <sz val="10"/>
      <color theme="0"/>
      <name val="Humanst521 BT"/>
      <family val="2"/>
    </font>
    <font>
      <b/>
      <sz val="9"/>
      <color theme="0"/>
      <name val="Humanst521 BT"/>
      <family val="2"/>
    </font>
    <font>
      <b/>
      <sz val="9"/>
      <color theme="0"/>
      <name val="BaskervilleT"/>
      <family val="1"/>
    </font>
    <font>
      <b/>
      <vertAlign val="superscript"/>
      <sz val="9"/>
      <color theme="0"/>
      <name val="BaskervilleT"/>
      <family val="1"/>
    </font>
    <font>
      <sz val="10"/>
      <color theme="0"/>
      <name val="Humanst521 BT"/>
      <family val="2"/>
    </font>
    <font>
      <b/>
      <vertAlign val="superscript"/>
      <sz val="10"/>
      <color theme="0"/>
      <name val="Humanst521 BT"/>
      <family val="2"/>
    </font>
    <font>
      <sz val="11"/>
      <name val="Humanst521 BT"/>
      <family val="2"/>
    </font>
    <font>
      <sz val="9"/>
      <color theme="1"/>
      <name val="Humanst521 BT"/>
      <family val="2"/>
    </font>
    <font>
      <b/>
      <sz val="11"/>
      <name val="Humanst521 BT"/>
      <family val="2"/>
    </font>
    <font>
      <b/>
      <sz val="9"/>
      <name val="Humanst521 BT"/>
      <family val="2"/>
    </font>
    <font>
      <b/>
      <sz val="9"/>
      <color theme="1"/>
      <name val="Humanst521 BT"/>
      <family val="2"/>
    </font>
    <font>
      <sz val="11"/>
      <color rgb="FFFF0000"/>
      <name val="Humanst521 BT"/>
      <family val="2"/>
    </font>
    <font>
      <b/>
      <u/>
      <sz val="11"/>
      <name val="Humanst521 BT"/>
      <family val="2"/>
    </font>
    <font>
      <sz val="12"/>
      <name val="Humanst521 BT"/>
      <family val="2"/>
    </font>
    <font>
      <i/>
      <sz val="12"/>
      <name val="Humanst521 BT"/>
      <family val="2"/>
    </font>
    <font>
      <sz val="10"/>
      <name val="MS Sans Serif"/>
    </font>
    <font>
      <b/>
      <i/>
      <u/>
      <sz val="10"/>
      <name val="Humanst521 BT"/>
      <family val="2"/>
    </font>
    <font>
      <sz val="8"/>
      <color theme="1"/>
      <name val="Humanst521 BT"/>
      <family val="2"/>
    </font>
    <font>
      <b/>
      <sz val="8"/>
      <name val="Humanst521 BT"/>
      <family val="2"/>
    </font>
    <font>
      <b/>
      <sz val="8"/>
      <color theme="1"/>
      <name val="Humanst521 BT"/>
      <family val="2"/>
    </font>
    <font>
      <b/>
      <u/>
      <sz val="10"/>
      <name val="Humanst521 BT"/>
      <family val="2"/>
    </font>
    <font>
      <sz val="10"/>
      <name val="Humanst521 BT"/>
      <family val="2"/>
    </font>
    <font>
      <b/>
      <sz val="12"/>
      <color theme="0"/>
      <name val="Humanst521 BT"/>
      <family val="2"/>
    </font>
    <font>
      <b/>
      <vertAlign val="superscript"/>
      <sz val="12"/>
      <color theme="0"/>
      <name val="Humanst521 BT"/>
      <family val="2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</borders>
  <cellStyleXfs count="10">
    <xf numFmtId="165" fontId="0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5" fontId="3" fillId="0" borderId="0"/>
    <xf numFmtId="165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4" fillId="0" borderId="0"/>
    <xf numFmtId="0" fontId="1" fillId="0" borderId="0"/>
  </cellStyleXfs>
  <cellXfs count="146">
    <xf numFmtId="0" fontId="0" fillId="0" borderId="0" xfId="0" applyNumberFormat="1"/>
    <xf numFmtId="165" fontId="4" fillId="0" borderId="0" xfId="2" applyFont="1"/>
    <xf numFmtId="165" fontId="0" fillId="0" borderId="0" xfId="0"/>
    <xf numFmtId="165" fontId="4" fillId="0" borderId="0" xfId="2" applyFont="1" applyAlignment="1">
      <alignment horizontal="center"/>
    </xf>
    <xf numFmtId="165" fontId="6" fillId="0" borderId="0" xfId="2" applyFont="1" applyAlignment="1">
      <alignment horizontal="center"/>
    </xf>
    <xf numFmtId="0" fontId="4" fillId="0" borderId="0" xfId="2" applyNumberFormat="1" applyFont="1"/>
    <xf numFmtId="0" fontId="4" fillId="0" borderId="0" xfId="3" applyNumberFormat="1" applyFont="1" applyBorder="1"/>
    <xf numFmtId="38" fontId="7" fillId="0" borderId="0" xfId="3" applyNumberFormat="1" applyFont="1" applyFill="1" applyBorder="1" applyAlignment="1">
      <alignment horizontal="center"/>
    </xf>
    <xf numFmtId="1" fontId="4" fillId="0" borderId="0" xfId="1" applyNumberFormat="1" applyFont="1" applyBorder="1" applyAlignment="1" applyProtection="1">
      <alignment horizontal="center"/>
    </xf>
    <xf numFmtId="3" fontId="4" fillId="0" borderId="0" xfId="3" applyNumberFormat="1" applyFont="1" applyBorder="1" applyAlignment="1">
      <alignment horizontal="center"/>
    </xf>
    <xf numFmtId="164" fontId="4" fillId="0" borderId="0" xfId="4" applyFont="1" applyBorder="1" applyAlignment="1">
      <alignment horizontal="center"/>
    </xf>
    <xf numFmtId="2" fontId="4" fillId="0" borderId="0" xfId="3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  <xf numFmtId="165" fontId="7" fillId="0" borderId="0" xfId="2" applyFont="1"/>
    <xf numFmtId="165" fontId="0" fillId="0" borderId="0" xfId="0" applyBorder="1"/>
    <xf numFmtId="38" fontId="7" fillId="0" borderId="1" xfId="3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 applyProtection="1">
      <alignment horizontal="center"/>
    </xf>
    <xf numFmtId="3" fontId="7" fillId="0" borderId="1" xfId="3" applyNumberFormat="1" applyFont="1" applyFill="1" applyBorder="1" applyAlignment="1">
      <alignment horizontal="center"/>
    </xf>
    <xf numFmtId="4" fontId="7" fillId="0" borderId="1" xfId="4" applyNumberFormat="1" applyFont="1" applyFill="1" applyBorder="1" applyAlignment="1">
      <alignment horizontal="center"/>
    </xf>
    <xf numFmtId="3" fontId="7" fillId="0" borderId="1" xfId="4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17" fontId="7" fillId="0" borderId="1" xfId="3" applyNumberFormat="1" applyFont="1" applyBorder="1" applyAlignment="1">
      <alignment horizontal="left"/>
    </xf>
    <xf numFmtId="166" fontId="7" fillId="0" borderId="0" xfId="1" applyNumberFormat="1" applyFont="1" applyFill="1" applyBorder="1" applyAlignment="1" applyProtection="1">
      <alignment horizontal="center"/>
    </xf>
    <xf numFmtId="3" fontId="7" fillId="0" borderId="0" xfId="3" applyNumberFormat="1" applyFont="1" applyFill="1" applyBorder="1" applyAlignment="1">
      <alignment horizontal="center"/>
    </xf>
    <xf numFmtId="4" fontId="7" fillId="0" borderId="0" xfId="4" applyNumberFormat="1" applyFont="1" applyFill="1" applyBorder="1" applyAlignment="1">
      <alignment horizontal="center"/>
    </xf>
    <xf numFmtId="3" fontId="7" fillId="0" borderId="0" xfId="4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7" fontId="7" fillId="0" borderId="0" xfId="3" applyNumberFormat="1" applyFont="1" applyBorder="1" applyAlignment="1">
      <alignment horizontal="left"/>
    </xf>
    <xf numFmtId="4" fontId="7" fillId="0" borderId="0" xfId="3" applyNumberFormat="1" applyFont="1" applyFill="1" applyBorder="1" applyAlignment="1">
      <alignment horizontal="center"/>
    </xf>
    <xf numFmtId="165" fontId="8" fillId="0" borderId="0" xfId="2" applyFont="1" applyAlignment="1">
      <alignment wrapText="1"/>
    </xf>
    <xf numFmtId="165" fontId="9" fillId="2" borderId="0" xfId="3" applyFont="1" applyFill="1" applyBorder="1" applyAlignment="1">
      <alignment horizontal="center" vertical="center" wrapText="1"/>
    </xf>
    <xf numFmtId="165" fontId="10" fillId="2" borderId="2" xfId="3" applyFont="1" applyFill="1" applyBorder="1" applyAlignment="1">
      <alignment horizontal="center" vertical="center" wrapText="1"/>
    </xf>
    <xf numFmtId="165" fontId="10" fillId="2" borderId="0" xfId="3" applyFont="1" applyFill="1" applyBorder="1" applyAlignment="1">
      <alignment horizontal="center" vertical="center" wrapText="1"/>
    </xf>
    <xf numFmtId="0" fontId="11" fillId="2" borderId="0" xfId="3" applyNumberFormat="1" applyFont="1" applyFill="1" applyBorder="1" applyAlignment="1">
      <alignment horizontal="center" vertical="center" wrapText="1"/>
    </xf>
    <xf numFmtId="0" fontId="10" fillId="2" borderId="0" xfId="3" applyNumberFormat="1" applyFont="1" applyFill="1" applyBorder="1" applyAlignment="1">
      <alignment horizontal="center" vertical="center" wrapText="1"/>
    </xf>
    <xf numFmtId="0" fontId="9" fillId="2" borderId="0" xfId="3" applyNumberFormat="1" applyFont="1" applyFill="1" applyBorder="1" applyAlignment="1">
      <alignment horizontal="left" vertical="center"/>
    </xf>
    <xf numFmtId="165" fontId="11" fillId="2" borderId="0" xfId="3" applyFont="1" applyFill="1" applyBorder="1" applyAlignment="1">
      <alignment horizontal="center" vertical="center" wrapText="1"/>
    </xf>
    <xf numFmtId="165" fontId="8" fillId="0" borderId="0" xfId="2" applyFont="1"/>
    <xf numFmtId="165" fontId="13" fillId="2" borderId="2" xfId="3" applyFont="1" applyFill="1" applyBorder="1" applyAlignment="1">
      <alignment horizontal="center" vertical="center"/>
    </xf>
    <xf numFmtId="165" fontId="15" fillId="0" borderId="0" xfId="2" applyFont="1"/>
    <xf numFmtId="165" fontId="15" fillId="3" borderId="0" xfId="2" applyFont="1" applyFill="1"/>
    <xf numFmtId="165" fontId="15" fillId="0" borderId="0" xfId="5" applyFont="1"/>
    <xf numFmtId="165" fontId="15" fillId="0" borderId="0" xfId="2" applyFont="1" applyAlignment="1">
      <alignment horizontal="center"/>
    </xf>
    <xf numFmtId="0" fontId="15" fillId="0" borderId="0" xfId="2" applyNumberFormat="1" applyFont="1"/>
    <xf numFmtId="165" fontId="15" fillId="0" borderId="0" xfId="5" applyFont="1" applyBorder="1"/>
    <xf numFmtId="3" fontId="4" fillId="0" borderId="0" xfId="3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 applyProtection="1">
      <alignment horizontal="center"/>
    </xf>
    <xf numFmtId="3" fontId="4" fillId="0" borderId="0" xfId="4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>
      <alignment horizontal="center"/>
    </xf>
    <xf numFmtId="17" fontId="16" fillId="0" borderId="0" xfId="7" applyNumberFormat="1" applyFont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17" fontId="16" fillId="0" borderId="1" xfId="7" applyNumberFormat="1" applyFont="1" applyBorder="1" applyAlignment="1">
      <alignment horizontal="center"/>
    </xf>
    <xf numFmtId="165" fontId="17" fillId="0" borderId="0" xfId="2" applyFont="1"/>
    <xf numFmtId="165" fontId="17" fillId="3" borderId="0" xfId="2" applyFont="1" applyFill="1"/>
    <xf numFmtId="165" fontId="17" fillId="0" borderId="0" xfId="5" applyFont="1"/>
    <xf numFmtId="3" fontId="18" fillId="0" borderId="0" xfId="3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 applyProtection="1">
      <alignment horizontal="center"/>
    </xf>
    <xf numFmtId="3" fontId="18" fillId="0" borderId="0" xfId="4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>
      <alignment horizontal="center"/>
    </xf>
    <xf numFmtId="17" fontId="19" fillId="0" borderId="0" xfId="7" applyNumberFormat="1" applyFont="1" applyAlignment="1">
      <alignment horizontal="center"/>
    </xf>
    <xf numFmtId="167" fontId="20" fillId="3" borderId="0" xfId="2" applyNumberFormat="1" applyFont="1" applyFill="1"/>
    <xf numFmtId="167" fontId="15" fillId="0" borderId="0" xfId="2" applyNumberFormat="1" applyFont="1"/>
    <xf numFmtId="167" fontId="15" fillId="3" borderId="0" xfId="2" applyNumberFormat="1" applyFont="1" applyFill="1"/>
    <xf numFmtId="14" fontId="17" fillId="0" borderId="0" xfId="2" applyNumberFormat="1" applyFont="1"/>
    <xf numFmtId="14" fontId="17" fillId="3" borderId="0" xfId="2" applyNumberFormat="1" applyFont="1" applyFill="1"/>
    <xf numFmtId="165" fontId="21" fillId="0" borderId="0" xfId="2" applyFont="1" applyAlignment="1">
      <alignment wrapText="1"/>
    </xf>
    <xf numFmtId="165" fontId="21" fillId="3" borderId="0" xfId="2" applyFont="1" applyFill="1" applyAlignment="1">
      <alignment wrapText="1"/>
    </xf>
    <xf numFmtId="165" fontId="9" fillId="2" borderId="2" xfId="3" applyFont="1" applyFill="1" applyBorder="1" applyAlignment="1">
      <alignment horizontal="center" vertical="center" wrapText="1"/>
    </xf>
    <xf numFmtId="165" fontId="22" fillId="0" borderId="0" xfId="3" applyFont="1" applyBorder="1"/>
    <xf numFmtId="165" fontId="22" fillId="4" borderId="0" xfId="3" applyFont="1" applyFill="1" applyBorder="1"/>
    <xf numFmtId="0" fontId="22" fillId="0" borderId="0" xfId="3" applyNumberFormat="1" applyFont="1" applyBorder="1"/>
    <xf numFmtId="0" fontId="23" fillId="0" borderId="0" xfId="3" applyNumberFormat="1" applyFont="1" applyBorder="1"/>
    <xf numFmtId="0" fontId="18" fillId="0" borderId="0" xfId="3" applyNumberFormat="1" applyFont="1" applyBorder="1"/>
    <xf numFmtId="3" fontId="7" fillId="0" borderId="1" xfId="4" applyNumberFormat="1" applyFont="1" applyBorder="1" applyAlignment="1">
      <alignment horizontal="center"/>
    </xf>
    <xf numFmtId="4" fontId="7" fillId="0" borderId="1" xfId="4" applyNumberFormat="1" applyFont="1" applyBorder="1" applyAlignment="1">
      <alignment horizontal="center"/>
    </xf>
    <xf numFmtId="169" fontId="7" fillId="0" borderId="1" xfId="4" applyNumberFormat="1" applyFont="1" applyBorder="1" applyAlignment="1">
      <alignment horizontal="center"/>
    </xf>
    <xf numFmtId="3" fontId="7" fillId="0" borderId="0" xfId="4" applyNumberFormat="1" applyFont="1" applyBorder="1" applyAlignment="1">
      <alignment horizontal="center"/>
    </xf>
    <xf numFmtId="4" fontId="7" fillId="0" borderId="0" xfId="4" applyNumberFormat="1" applyFont="1" applyBorder="1" applyAlignment="1">
      <alignment horizontal="center"/>
    </xf>
    <xf numFmtId="169" fontId="7" fillId="0" borderId="0" xfId="4" applyNumberFormat="1" applyFont="1" applyBorder="1" applyAlignment="1">
      <alignment horizontal="center"/>
    </xf>
    <xf numFmtId="168" fontId="0" fillId="0" borderId="0" xfId="1" applyNumberFormat="1" applyFont="1" applyBorder="1"/>
    <xf numFmtId="168" fontId="0" fillId="0" borderId="0" xfId="1" applyNumberFormat="1" applyFont="1"/>
    <xf numFmtId="165" fontId="25" fillId="0" borderId="0" xfId="3" applyFont="1" applyBorder="1"/>
    <xf numFmtId="165" fontId="10" fillId="2" borderId="7" xfId="3" applyFont="1" applyFill="1" applyBorder="1" applyAlignment="1">
      <alignment horizontal="center" vertical="center" wrapText="1"/>
    </xf>
    <xf numFmtId="165" fontId="9" fillId="2" borderId="5" xfId="3" applyFont="1" applyFill="1" applyBorder="1" applyAlignment="1">
      <alignment horizontal="center" vertical="center" wrapText="1"/>
    </xf>
    <xf numFmtId="165" fontId="7" fillId="0" borderId="0" xfId="5" applyFont="1"/>
    <xf numFmtId="165" fontId="7" fillId="0" borderId="0" xfId="2" applyFont="1" applyAlignment="1">
      <alignment horizontal="center"/>
    </xf>
    <xf numFmtId="0" fontId="7" fillId="0" borderId="0" xfId="2" applyNumberFormat="1" applyFont="1"/>
    <xf numFmtId="17" fontId="26" fillId="0" borderId="1" xfId="7" applyNumberFormat="1" applyFont="1" applyBorder="1" applyAlignment="1">
      <alignment horizontal="center"/>
    </xf>
    <xf numFmtId="4" fontId="7" fillId="0" borderId="0" xfId="6" applyNumberFormat="1" applyFont="1" applyFill="1" applyBorder="1" applyAlignment="1" applyProtection="1">
      <alignment horizontal="center"/>
    </xf>
    <xf numFmtId="4" fontId="7" fillId="0" borderId="0" xfId="6" applyNumberFormat="1" applyFont="1" applyFill="1" applyBorder="1" applyAlignment="1">
      <alignment horizontal="center"/>
    </xf>
    <xf numFmtId="17" fontId="26" fillId="0" borderId="0" xfId="7" applyNumberFormat="1" applyFont="1" applyAlignment="1">
      <alignment horizontal="center"/>
    </xf>
    <xf numFmtId="165" fontId="27" fillId="0" borderId="0" xfId="5" applyFont="1"/>
    <xf numFmtId="3" fontId="27" fillId="0" borderId="0" xfId="3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 applyProtection="1">
      <alignment horizontal="center"/>
    </xf>
    <xf numFmtId="3" fontId="27" fillId="0" borderId="0" xfId="4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>
      <alignment horizontal="center"/>
    </xf>
    <xf numFmtId="17" fontId="28" fillId="0" borderId="0" xfId="7" applyNumberFormat="1" applyFont="1" applyAlignment="1">
      <alignment horizontal="center"/>
    </xf>
    <xf numFmtId="167" fontId="7" fillId="5" borderId="0" xfId="2" applyNumberFormat="1" applyFont="1" applyFill="1"/>
    <xf numFmtId="167" fontId="7" fillId="0" borderId="0" xfId="2" applyNumberFormat="1" applyFont="1"/>
    <xf numFmtId="3" fontId="7" fillId="5" borderId="1" xfId="5" applyNumberFormat="1" applyFont="1" applyFill="1" applyBorder="1"/>
    <xf numFmtId="3" fontId="7" fillId="0" borderId="1" xfId="5" applyNumberFormat="1" applyFont="1" applyBorder="1"/>
    <xf numFmtId="3" fontId="7" fillId="0" borderId="0" xfId="5" applyNumberFormat="1" applyFont="1"/>
    <xf numFmtId="167" fontId="7" fillId="3" borderId="0" xfId="2" applyNumberFormat="1" applyFont="1" applyFill="1"/>
    <xf numFmtId="165" fontId="27" fillId="0" borderId="0" xfId="2" applyFont="1"/>
    <xf numFmtId="167" fontId="27" fillId="0" borderId="0" xfId="2" applyNumberFormat="1" applyFont="1"/>
    <xf numFmtId="167" fontId="27" fillId="5" borderId="0" xfId="2" applyNumberFormat="1" applyFont="1" applyFill="1"/>
    <xf numFmtId="167" fontId="27" fillId="3" borderId="0" xfId="2" applyNumberFormat="1" applyFont="1" applyFill="1"/>
    <xf numFmtId="14" fontId="7" fillId="0" borderId="0" xfId="2" applyNumberFormat="1" applyFont="1"/>
    <xf numFmtId="14" fontId="7" fillId="5" borderId="0" xfId="2" applyNumberFormat="1" applyFont="1" applyFill="1"/>
    <xf numFmtId="14" fontId="7" fillId="3" borderId="0" xfId="2" applyNumberFormat="1" applyFont="1" applyFill="1"/>
    <xf numFmtId="14" fontId="27" fillId="0" borderId="0" xfId="2" applyNumberFormat="1" applyFont="1"/>
    <xf numFmtId="165" fontId="29" fillId="0" borderId="0" xfId="2" applyFont="1" applyAlignment="1">
      <alignment wrapText="1"/>
    </xf>
    <xf numFmtId="167" fontId="30" fillId="0" borderId="0" xfId="2" applyNumberFormat="1" applyFont="1"/>
    <xf numFmtId="165" fontId="30" fillId="0" borderId="0" xfId="5" applyFont="1"/>
    <xf numFmtId="165" fontId="30" fillId="0" borderId="0" xfId="2" applyFont="1"/>
    <xf numFmtId="3" fontId="33" fillId="0" borderId="1" xfId="9" applyNumberFormat="1" applyFont="1" applyBorder="1" applyAlignment="1">
      <alignment horizontal="center"/>
    </xf>
    <xf numFmtId="4" fontId="4" fillId="0" borderId="0" xfId="1" applyNumberFormat="1" applyFont="1" applyFill="1" applyBorder="1" applyAlignment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 applyProtection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 applyProtection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31" fillId="2" borderId="6" xfId="3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>
      <alignment horizontal="left" vertical="center"/>
    </xf>
    <xf numFmtId="165" fontId="9" fillId="2" borderId="0" xfId="3" applyFont="1" applyFill="1" applyBorder="1" applyAlignment="1">
      <alignment horizontal="center" vertical="center"/>
    </xf>
    <xf numFmtId="165" fontId="9" fillId="2" borderId="5" xfId="3" applyFont="1" applyFill="1" applyBorder="1" applyAlignment="1">
      <alignment horizontal="center" vertical="center"/>
    </xf>
    <xf numFmtId="165" fontId="9" fillId="2" borderId="4" xfId="3" applyFont="1" applyFill="1" applyBorder="1" applyAlignment="1">
      <alignment horizontal="center" vertical="center"/>
    </xf>
    <xf numFmtId="165" fontId="9" fillId="2" borderId="3" xfId="3" applyFont="1" applyFill="1" applyBorder="1" applyAlignment="1">
      <alignment horizontal="center" vertical="center"/>
    </xf>
    <xf numFmtId="165" fontId="9" fillId="2" borderId="0" xfId="3" applyFont="1" applyFill="1" applyBorder="1" applyAlignment="1">
      <alignment horizontal="center" vertical="center" wrapText="1"/>
    </xf>
    <xf numFmtId="165" fontId="10" fillId="2" borderId="0" xfId="3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165" fontId="9" fillId="2" borderId="7" xfId="3" applyFont="1" applyFill="1" applyBorder="1" applyAlignment="1">
      <alignment horizontal="center" vertical="center" wrapText="1"/>
    </xf>
    <xf numFmtId="165" fontId="9" fillId="2" borderId="5" xfId="3" applyFont="1" applyFill="1" applyBorder="1" applyAlignment="1">
      <alignment horizontal="center" vertical="center" wrapText="1"/>
    </xf>
    <xf numFmtId="165" fontId="9" fillId="2" borderId="3" xfId="3" applyFont="1" applyFill="1" applyBorder="1" applyAlignment="1">
      <alignment horizontal="center" vertical="center" wrapText="1"/>
    </xf>
    <xf numFmtId="0" fontId="9" fillId="2" borderId="6" xfId="3" applyNumberFormat="1" applyFont="1" applyFill="1" applyBorder="1" applyAlignment="1">
      <alignment horizontal="center" vertical="center"/>
    </xf>
    <xf numFmtId="165" fontId="7" fillId="0" borderId="0" xfId="5" applyFont="1" applyAlignment="1">
      <alignment horizontal="center"/>
    </xf>
  </cellXfs>
  <cellStyles count="10">
    <cellStyle name="Millares [0]_base monetario temporal" xfId="4" xr:uid="{5DA57ED4-2C00-4076-82F2-35C64168B2BD}"/>
    <cellStyle name="Normal" xfId="0" builtinId="0"/>
    <cellStyle name="Normal 2 191" xfId="5" xr:uid="{961A4F31-95E0-4347-9B37-7C7FDE7A82D7}"/>
    <cellStyle name="Normal 2 2 90" xfId="3" xr:uid="{5FC337E1-58AF-4C6C-BE71-6FF607909A82}"/>
    <cellStyle name="Normal 224 3" xfId="8" xr:uid="{B4E4BD95-97A2-42D1-B834-B4A2A26DB5B7}"/>
    <cellStyle name="Normal 337" xfId="7" xr:uid="{FC541A47-7448-4EC1-B674-E853EEB23744}"/>
    <cellStyle name="Normal 351" xfId="9" xr:uid="{4DE13A79-BC5C-473D-BFF5-5656A937B67C}"/>
    <cellStyle name="Normal_Monetario Ene'09" xfId="2" xr:uid="{4B30F57B-CA7F-44F3-B70D-0D1168095270}"/>
    <cellStyle name="Porcentaje" xfId="1" builtinId="5"/>
    <cellStyle name="Porcentaje 2 3" xfId="6" xr:uid="{97DA357C-744D-4715-AC46-EB6331E5D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6FB4-C05B-4D0E-9576-58D6976866B0}">
  <sheetPr>
    <tabColor theme="6" tint="0.39997558519241921"/>
    <pageSetUpPr fitToPage="1"/>
  </sheetPr>
  <dimension ref="A1:T374"/>
  <sheetViews>
    <sheetView showGridLines="0" tabSelected="1" zoomScaleNormal="100" zoomScaleSheetLayoutView="100" workbookViewId="0">
      <pane xSplit="1" ySplit="4" topLeftCell="B342" activePane="bottomRight" state="frozen"/>
      <selection activeCell="A364" sqref="A364"/>
      <selection pane="topRight" activeCell="A364" sqref="A364"/>
      <selection pane="bottomLeft" activeCell="A364" sqref="A364"/>
      <selection pane="bottomRight" sqref="A1:R1"/>
    </sheetView>
  </sheetViews>
  <sheetFormatPr baseColWidth="10" defaultColWidth="13.296875" defaultRowHeight="13" x14ac:dyDescent="0.3"/>
  <cols>
    <col min="1" max="1" width="12.69921875" style="5" customWidth="1"/>
    <col min="2" max="2" width="14.69921875" style="4" bestFit="1" customWidth="1"/>
    <col min="3" max="3" width="12.69921875" style="3" bestFit="1" customWidth="1"/>
    <col min="4" max="4" width="8.69921875" style="3" bestFit="1" customWidth="1"/>
    <col min="5" max="5" width="10.09765625" style="3" bestFit="1" customWidth="1"/>
    <col min="6" max="6" width="16.3984375" style="3" customWidth="1"/>
    <col min="7" max="7" width="13" style="3" bestFit="1" customWidth="1"/>
    <col min="8" max="8" width="8" style="3" bestFit="1" customWidth="1"/>
    <col min="9" max="9" width="10.296875" style="3" customWidth="1"/>
    <col min="10" max="10" width="10.69921875" style="3" bestFit="1" customWidth="1"/>
    <col min="11" max="11" width="9.296875" style="3" bestFit="1" customWidth="1"/>
    <col min="12" max="12" width="10.09765625" style="3" bestFit="1" customWidth="1"/>
    <col min="13" max="13" width="13.09765625" style="3" bestFit="1" customWidth="1"/>
    <col min="14" max="14" width="19.69921875" style="3" bestFit="1" customWidth="1"/>
    <col min="15" max="15" width="9.09765625" style="3" bestFit="1" customWidth="1"/>
    <col min="16" max="16" width="18.69921875" style="3" bestFit="1" customWidth="1"/>
    <col min="17" max="17" width="6" style="3" bestFit="1" customWidth="1"/>
    <col min="18" max="18" width="25.69921875" style="3" customWidth="1"/>
    <col min="19" max="19" width="19.69921875" style="2" customWidth="1"/>
    <col min="20" max="20" width="15" style="2" bestFit="1" customWidth="1"/>
    <col min="21" max="16384" width="13.296875" style="1"/>
  </cols>
  <sheetData>
    <row r="1" spans="1:20" ht="18" thickBot="1" x14ac:dyDescent="0.35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20" s="38" customFormat="1" ht="13.5" thickTop="1" x14ac:dyDescent="0.3">
      <c r="A2" s="132"/>
      <c r="B2" s="133" t="s">
        <v>35</v>
      </c>
      <c r="C2" s="133"/>
      <c r="D2" s="133"/>
      <c r="E2" s="133"/>
      <c r="F2" s="133"/>
      <c r="G2" s="133"/>
      <c r="H2" s="39"/>
      <c r="I2" s="134" t="s">
        <v>34</v>
      </c>
      <c r="J2" s="135"/>
      <c r="K2" s="135"/>
      <c r="L2" s="135"/>
      <c r="M2" s="135"/>
      <c r="N2" s="135"/>
      <c r="O2" s="135"/>
      <c r="P2" s="135"/>
      <c r="Q2" s="136"/>
      <c r="R2" s="137" t="s">
        <v>33</v>
      </c>
      <c r="S2" s="2"/>
      <c r="T2" s="2"/>
    </row>
    <row r="3" spans="1:20" s="30" customFormat="1" ht="25.5" customHeight="1" x14ac:dyDescent="0.3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7" t="s">
        <v>24</v>
      </c>
      <c r="G3" s="33" t="s">
        <v>23</v>
      </c>
      <c r="H3" s="32" t="s">
        <v>20</v>
      </c>
      <c r="I3" s="33" t="s">
        <v>28</v>
      </c>
      <c r="J3" s="33" t="s">
        <v>27</v>
      </c>
      <c r="K3" s="33" t="s">
        <v>26</v>
      </c>
      <c r="L3" s="33" t="s">
        <v>25</v>
      </c>
      <c r="M3" s="37" t="s">
        <v>24</v>
      </c>
      <c r="N3" s="33" t="s">
        <v>23</v>
      </c>
      <c r="O3" s="138" t="s">
        <v>22</v>
      </c>
      <c r="P3" s="138" t="s">
        <v>21</v>
      </c>
      <c r="Q3" s="32" t="s">
        <v>20</v>
      </c>
      <c r="R3" s="137"/>
      <c r="S3" s="2"/>
      <c r="T3" s="2"/>
    </row>
    <row r="4" spans="1:20" s="30" customFormat="1" ht="23" x14ac:dyDescent="0.3">
      <c r="A4" s="132"/>
      <c r="B4" s="35">
        <v>1</v>
      </c>
      <c r="C4" s="35">
        <v>2</v>
      </c>
      <c r="D4" s="35">
        <v>3</v>
      </c>
      <c r="E4" s="35">
        <v>4</v>
      </c>
      <c r="F4" s="34">
        <v>5</v>
      </c>
      <c r="G4" s="35" t="s">
        <v>19</v>
      </c>
      <c r="H4" s="32" t="s">
        <v>17</v>
      </c>
      <c r="I4" s="35">
        <v>6</v>
      </c>
      <c r="J4" s="35">
        <v>7</v>
      </c>
      <c r="K4" s="35">
        <v>8</v>
      </c>
      <c r="L4" s="35">
        <v>9</v>
      </c>
      <c r="M4" s="34">
        <v>10</v>
      </c>
      <c r="N4" s="33" t="s">
        <v>18</v>
      </c>
      <c r="O4" s="138"/>
      <c r="P4" s="138"/>
      <c r="Q4" s="32" t="s">
        <v>17</v>
      </c>
      <c r="R4" s="137"/>
      <c r="S4" s="2"/>
      <c r="T4" s="2"/>
    </row>
    <row r="5" spans="1:20" s="14" customFormat="1" ht="14" customHeight="1" x14ac:dyDescent="0.3">
      <c r="A5" s="28">
        <v>35034</v>
      </c>
      <c r="B5" s="26">
        <v>609614.20787610998</v>
      </c>
      <c r="C5" s="24">
        <v>1256464.3054170099</v>
      </c>
      <c r="D5" s="24">
        <v>43629.838799789999</v>
      </c>
      <c r="E5" s="24">
        <v>747806.50953531999</v>
      </c>
      <c r="F5" s="24">
        <v>326154.16691799997</v>
      </c>
      <c r="G5" s="24">
        <f t="shared" ref="G5:G68" si="0">+SUM(B5:F5)</f>
        <v>2983669.0285462299</v>
      </c>
      <c r="H5" s="27">
        <f t="shared" ref="H5:H68" si="1">+(G5/R5)*100</f>
        <v>68.538674270490887</v>
      </c>
      <c r="I5" s="26">
        <v>162769.17591306998</v>
      </c>
      <c r="J5" s="24">
        <v>892433.65217414999</v>
      </c>
      <c r="K5" s="24">
        <v>255239.01322361999</v>
      </c>
      <c r="L5" s="24">
        <v>50405.936157699995</v>
      </c>
      <c r="M5" s="24">
        <v>8746.6037369999995</v>
      </c>
      <c r="N5" s="24">
        <f t="shared" ref="N5:N68" si="2">+SUM(I5:M5)</f>
        <v>1369594.3812055397</v>
      </c>
      <c r="O5" s="24">
        <v>2034.9929999999999</v>
      </c>
      <c r="P5" s="24">
        <f t="shared" ref="P5:P68" si="3">+N5/O5</f>
        <v>673.02166700599935</v>
      </c>
      <c r="Q5" s="23">
        <f t="shared" ref="Q5:Q68" si="4">+(N5/R5)*100</f>
        <v>31.461325729509127</v>
      </c>
      <c r="R5" s="7">
        <f t="shared" ref="R5:R68" si="5">+G5+N5</f>
        <v>4353263.4097517692</v>
      </c>
      <c r="S5" s="2"/>
      <c r="T5" s="2"/>
    </row>
    <row r="6" spans="1:20" s="14" customFormat="1" ht="14" customHeight="1" x14ac:dyDescent="0.3">
      <c r="A6" s="28">
        <v>35065</v>
      </c>
      <c r="B6" s="26">
        <v>606115.11042515002</v>
      </c>
      <c r="C6" s="24">
        <v>1281976.3479548499</v>
      </c>
      <c r="D6" s="24">
        <v>43459.553772890002</v>
      </c>
      <c r="E6" s="24">
        <v>773343.17700731999</v>
      </c>
      <c r="F6" s="24">
        <v>328841.83931200003</v>
      </c>
      <c r="G6" s="24">
        <f t="shared" si="0"/>
        <v>3033736.0284722103</v>
      </c>
      <c r="H6" s="27">
        <f t="shared" si="1"/>
        <v>67.820788327882141</v>
      </c>
      <c r="I6" s="26">
        <v>152788.71268098001</v>
      </c>
      <c r="J6" s="24">
        <v>952567.93137557991</v>
      </c>
      <c r="K6" s="24">
        <v>259024.87600603999</v>
      </c>
      <c r="L6" s="24">
        <v>65902.967263600003</v>
      </c>
      <c r="M6" s="24">
        <v>9144.8709049999998</v>
      </c>
      <c r="N6" s="24">
        <f t="shared" si="2"/>
        <v>1439429.3582312001</v>
      </c>
      <c r="O6" s="24">
        <v>2009</v>
      </c>
      <c r="P6" s="24">
        <f t="shared" si="3"/>
        <v>716.49047199163772</v>
      </c>
      <c r="Q6" s="23">
        <f t="shared" si="4"/>
        <v>32.179211672117866</v>
      </c>
      <c r="R6" s="7">
        <f t="shared" si="5"/>
        <v>4473165.3867034102</v>
      </c>
      <c r="S6" s="2"/>
      <c r="T6" s="2"/>
    </row>
    <row r="7" spans="1:20" s="14" customFormat="1" ht="14" customHeight="1" x14ac:dyDescent="0.3">
      <c r="A7" s="28">
        <v>35096</v>
      </c>
      <c r="B7" s="26">
        <v>571994.77264699992</v>
      </c>
      <c r="C7" s="24">
        <v>1256874.5759017898</v>
      </c>
      <c r="D7" s="24">
        <v>42723.597922640001</v>
      </c>
      <c r="E7" s="24">
        <v>799709.24158565002</v>
      </c>
      <c r="F7" s="24">
        <v>329182.71849300002</v>
      </c>
      <c r="G7" s="24">
        <f t="shared" si="0"/>
        <v>3000484.90655008</v>
      </c>
      <c r="H7" s="27">
        <f t="shared" si="1"/>
        <v>67.038103002587306</v>
      </c>
      <c r="I7" s="26">
        <v>151635.68045791</v>
      </c>
      <c r="J7" s="24">
        <v>975536.78907165001</v>
      </c>
      <c r="K7" s="24">
        <v>257202.00831773001</v>
      </c>
      <c r="L7" s="24">
        <v>81535.978499119999</v>
      </c>
      <c r="M7" s="24">
        <v>9394.9297289999995</v>
      </c>
      <c r="N7" s="24">
        <f t="shared" si="2"/>
        <v>1475305.3860754101</v>
      </c>
      <c r="O7" s="24">
        <v>2024</v>
      </c>
      <c r="P7" s="24">
        <f t="shared" si="3"/>
        <v>728.90582315978759</v>
      </c>
      <c r="Q7" s="23">
        <f t="shared" si="4"/>
        <v>32.961896997412687</v>
      </c>
      <c r="R7" s="7">
        <f t="shared" si="5"/>
        <v>4475790.2926254906</v>
      </c>
      <c r="S7" s="2"/>
      <c r="T7" s="2"/>
    </row>
    <row r="8" spans="1:20" s="14" customFormat="1" ht="14" customHeight="1" x14ac:dyDescent="0.3">
      <c r="A8" s="28">
        <v>35125</v>
      </c>
      <c r="B8" s="26">
        <v>576536.48896985</v>
      </c>
      <c r="C8" s="24">
        <v>1294392.60403098</v>
      </c>
      <c r="D8" s="24">
        <v>42027.298422489999</v>
      </c>
      <c r="E8" s="24">
        <v>820166.66580347996</v>
      </c>
      <c r="F8" s="24">
        <v>329736.10338699998</v>
      </c>
      <c r="G8" s="24">
        <f t="shared" si="0"/>
        <v>3062859.1606138004</v>
      </c>
      <c r="H8" s="27">
        <f t="shared" si="1"/>
        <v>66.920910388029014</v>
      </c>
      <c r="I8" s="26">
        <v>153055.54973386999</v>
      </c>
      <c r="J8" s="24">
        <v>998021.99112036999</v>
      </c>
      <c r="K8" s="24">
        <v>257218.75718372999</v>
      </c>
      <c r="L8" s="24">
        <v>95741.321316960006</v>
      </c>
      <c r="M8" s="24">
        <v>9937.4902980000006</v>
      </c>
      <c r="N8" s="24">
        <f t="shared" si="2"/>
        <v>1513975.1096529299</v>
      </c>
      <c r="O8" s="24">
        <v>2029</v>
      </c>
      <c r="P8" s="24">
        <f t="shared" si="3"/>
        <v>746.16811712810738</v>
      </c>
      <c r="Q8" s="23">
        <f t="shared" si="4"/>
        <v>33.079089611970986</v>
      </c>
      <c r="R8" s="7">
        <f t="shared" si="5"/>
        <v>4576834.2702667303</v>
      </c>
      <c r="S8" s="2"/>
      <c r="T8" s="2"/>
    </row>
    <row r="9" spans="1:20" s="14" customFormat="1" ht="14" customHeight="1" x14ac:dyDescent="0.3">
      <c r="A9" s="28">
        <v>35156</v>
      </c>
      <c r="B9" s="26">
        <v>672346.80326502002</v>
      </c>
      <c r="C9" s="24">
        <v>1404793.2374064599</v>
      </c>
      <c r="D9" s="24">
        <v>41979.896268249999</v>
      </c>
      <c r="E9" s="24">
        <v>840497.41359708994</v>
      </c>
      <c r="F9" s="24">
        <v>329193.59829699999</v>
      </c>
      <c r="G9" s="24">
        <f t="shared" si="0"/>
        <v>3288810.9488338195</v>
      </c>
      <c r="H9" s="27">
        <f t="shared" si="1"/>
        <v>68.367407480132854</v>
      </c>
      <c r="I9" s="26">
        <v>151386.52491298001</v>
      </c>
      <c r="J9" s="24">
        <v>996228.76534230006</v>
      </c>
      <c r="K9" s="24">
        <v>252977.56296837999</v>
      </c>
      <c r="L9" s="24">
        <v>111443.42988684001</v>
      </c>
      <c r="M9" s="24">
        <v>9648.1050180000002</v>
      </c>
      <c r="N9" s="24">
        <f t="shared" si="2"/>
        <v>1521684.3881285</v>
      </c>
      <c r="O9" s="24">
        <v>2039</v>
      </c>
      <c r="P9" s="24">
        <f t="shared" si="3"/>
        <v>746.28954788057865</v>
      </c>
      <c r="Q9" s="23">
        <f t="shared" si="4"/>
        <v>31.632592519867131</v>
      </c>
      <c r="R9" s="7">
        <f t="shared" si="5"/>
        <v>4810495.3369623199</v>
      </c>
      <c r="S9" s="2"/>
      <c r="T9" s="2"/>
    </row>
    <row r="10" spans="1:20" s="14" customFormat="1" ht="14" customHeight="1" x14ac:dyDescent="0.3">
      <c r="A10" s="28">
        <v>35186</v>
      </c>
      <c r="B10" s="26">
        <v>677748.83708535996</v>
      </c>
      <c r="C10" s="24">
        <v>1411998.4925766001</v>
      </c>
      <c r="D10" s="24">
        <v>43323.254937040001</v>
      </c>
      <c r="E10" s="24">
        <v>869905.37245400995</v>
      </c>
      <c r="F10" s="24">
        <v>332972.61641299998</v>
      </c>
      <c r="G10" s="24">
        <f t="shared" si="0"/>
        <v>3335948.5734660099</v>
      </c>
      <c r="H10" s="27">
        <f t="shared" si="1"/>
        <v>67.610249897752993</v>
      </c>
      <c r="I10" s="26">
        <v>171151.97925860999</v>
      </c>
      <c r="J10" s="24">
        <v>1045145.4061825</v>
      </c>
      <c r="K10" s="24">
        <v>248346.11801939001</v>
      </c>
      <c r="L10" s="24">
        <v>123231.04101421</v>
      </c>
      <c r="M10" s="24">
        <v>10263.9154765</v>
      </c>
      <c r="N10" s="24">
        <f t="shared" si="2"/>
        <v>1598138.4599512101</v>
      </c>
      <c r="O10" s="24">
        <v>2044.5</v>
      </c>
      <c r="P10" s="24">
        <f t="shared" si="3"/>
        <v>781.67691853813164</v>
      </c>
      <c r="Q10" s="23">
        <f t="shared" si="4"/>
        <v>32.389750102247</v>
      </c>
      <c r="R10" s="7">
        <f t="shared" si="5"/>
        <v>4934087.0334172202</v>
      </c>
      <c r="S10" s="2"/>
      <c r="T10" s="2"/>
    </row>
    <row r="11" spans="1:20" s="14" customFormat="1" ht="14" customHeight="1" x14ac:dyDescent="0.3">
      <c r="A11" s="28">
        <v>35217</v>
      </c>
      <c r="B11" s="26">
        <v>691073.79635318008</v>
      </c>
      <c r="C11" s="24">
        <v>1494916.4428886401</v>
      </c>
      <c r="D11" s="24">
        <v>44328.517768099999</v>
      </c>
      <c r="E11" s="24">
        <v>878175.74206315004</v>
      </c>
      <c r="F11" s="24">
        <v>329485.94159399997</v>
      </c>
      <c r="G11" s="24">
        <f t="shared" si="0"/>
        <v>3437980.4406670704</v>
      </c>
      <c r="H11" s="27">
        <f t="shared" si="1"/>
        <v>67.835416899420181</v>
      </c>
      <c r="I11" s="26">
        <v>149520.96512514999</v>
      </c>
      <c r="J11" s="24">
        <v>1083211.4011546501</v>
      </c>
      <c r="K11" s="24">
        <v>245863.41288274</v>
      </c>
      <c r="L11" s="24">
        <v>140918.82449648</v>
      </c>
      <c r="M11" s="24">
        <v>10625.117394999999</v>
      </c>
      <c r="N11" s="24">
        <f t="shared" si="2"/>
        <v>1630139.7210540201</v>
      </c>
      <c r="O11" s="24">
        <v>2054</v>
      </c>
      <c r="P11" s="24">
        <f t="shared" si="3"/>
        <v>793.64153897469328</v>
      </c>
      <c r="Q11" s="23">
        <f t="shared" si="4"/>
        <v>32.164583100579804</v>
      </c>
      <c r="R11" s="7">
        <f t="shared" si="5"/>
        <v>5068120.1617210908</v>
      </c>
      <c r="S11" s="2"/>
      <c r="T11" s="2"/>
    </row>
    <row r="12" spans="1:20" s="14" customFormat="1" ht="14" customHeight="1" x14ac:dyDescent="0.3">
      <c r="A12" s="28">
        <v>35247</v>
      </c>
      <c r="B12" s="26">
        <v>701127.75772301992</v>
      </c>
      <c r="C12" s="24">
        <v>1540398.5923897501</v>
      </c>
      <c r="D12" s="24">
        <v>54340.199594549995</v>
      </c>
      <c r="E12" s="24">
        <v>873718.30702210998</v>
      </c>
      <c r="F12" s="24">
        <v>328574.51169399999</v>
      </c>
      <c r="G12" s="24">
        <f t="shared" si="0"/>
        <v>3498159.3684234298</v>
      </c>
      <c r="H12" s="27">
        <f t="shared" si="1"/>
        <v>67.240483203787051</v>
      </c>
      <c r="I12" s="26">
        <v>157752.38673021001</v>
      </c>
      <c r="J12" s="24">
        <v>1113429.8720800402</v>
      </c>
      <c r="K12" s="24">
        <v>254109.81803965999</v>
      </c>
      <c r="L12" s="24">
        <v>169567.41408607998</v>
      </c>
      <c r="M12" s="24">
        <v>9441.3279380000004</v>
      </c>
      <c r="N12" s="24">
        <f t="shared" si="2"/>
        <v>1704300.8188739899</v>
      </c>
      <c r="O12" s="24">
        <v>2063</v>
      </c>
      <c r="P12" s="24">
        <f t="shared" si="3"/>
        <v>826.12739644885596</v>
      </c>
      <c r="Q12" s="23">
        <f t="shared" si="4"/>
        <v>32.759516796212949</v>
      </c>
      <c r="R12" s="7">
        <f t="shared" si="5"/>
        <v>5202460.1872974196</v>
      </c>
      <c r="S12" s="2"/>
      <c r="T12" s="2"/>
    </row>
    <row r="13" spans="1:20" s="14" customFormat="1" ht="14" customHeight="1" x14ac:dyDescent="0.3">
      <c r="A13" s="28">
        <v>35278</v>
      </c>
      <c r="B13" s="26">
        <v>682150.21537569992</v>
      </c>
      <c r="C13" s="24">
        <v>1569156.4387321998</v>
      </c>
      <c r="D13" s="24">
        <v>51693.093346820002</v>
      </c>
      <c r="E13" s="24">
        <v>895023.08979581005</v>
      </c>
      <c r="F13" s="24">
        <v>317129.81846600003</v>
      </c>
      <c r="G13" s="24">
        <f t="shared" si="0"/>
        <v>3515152.65571653</v>
      </c>
      <c r="H13" s="27">
        <f t="shared" si="1"/>
        <v>66.993978391177833</v>
      </c>
      <c r="I13" s="26">
        <v>150562.93111107999</v>
      </c>
      <c r="J13" s="24">
        <v>1124629.90803114</v>
      </c>
      <c r="K13" s="24">
        <v>251457.71481045999</v>
      </c>
      <c r="L13" s="24">
        <v>195388.00099869</v>
      </c>
      <c r="M13" s="24">
        <v>9776.8603899999998</v>
      </c>
      <c r="N13" s="24">
        <f t="shared" si="2"/>
        <v>1731815.41534137</v>
      </c>
      <c r="O13" s="24">
        <v>2072.1</v>
      </c>
      <c r="P13" s="24">
        <f t="shared" si="3"/>
        <v>835.77791387547427</v>
      </c>
      <c r="Q13" s="23">
        <f t="shared" si="4"/>
        <v>33.006021608822167</v>
      </c>
      <c r="R13" s="7">
        <f t="shared" si="5"/>
        <v>5246968.0710578999</v>
      </c>
      <c r="S13" s="2"/>
      <c r="T13" s="2"/>
    </row>
    <row r="14" spans="1:20" s="14" customFormat="1" ht="14" customHeight="1" x14ac:dyDescent="0.3">
      <c r="A14" s="28">
        <v>35309</v>
      </c>
      <c r="B14" s="26">
        <v>690782.60159188998</v>
      </c>
      <c r="C14" s="24">
        <v>1605279.00576432</v>
      </c>
      <c r="D14" s="24">
        <v>57287.312588230001</v>
      </c>
      <c r="E14" s="24">
        <v>911953.9018164</v>
      </c>
      <c r="F14" s="24">
        <v>316729.93703999999</v>
      </c>
      <c r="G14" s="24">
        <f t="shared" si="0"/>
        <v>3582032.75880084</v>
      </c>
      <c r="H14" s="27">
        <f t="shared" si="1"/>
        <v>66.916112468180771</v>
      </c>
      <c r="I14" s="26">
        <v>167731.16811111002</v>
      </c>
      <c r="J14" s="24">
        <v>1130281.8573917102</v>
      </c>
      <c r="K14" s="24">
        <v>242080.2112859</v>
      </c>
      <c r="L14" s="24">
        <v>221018.11721445998</v>
      </c>
      <c r="M14" s="24">
        <v>9875.7006290000008</v>
      </c>
      <c r="N14" s="24">
        <f t="shared" si="2"/>
        <v>1770987.0546321804</v>
      </c>
      <c r="O14" s="24">
        <v>2083.8056999999999</v>
      </c>
      <c r="P14" s="24">
        <f t="shared" si="3"/>
        <v>849.88108758517194</v>
      </c>
      <c r="Q14" s="23">
        <f t="shared" si="4"/>
        <v>33.083887531819236</v>
      </c>
      <c r="R14" s="7">
        <f t="shared" si="5"/>
        <v>5353019.8134330204</v>
      </c>
      <c r="S14" s="2"/>
      <c r="T14" s="2"/>
    </row>
    <row r="15" spans="1:20" s="14" customFormat="1" ht="14" customHeight="1" x14ac:dyDescent="0.3">
      <c r="A15" s="28">
        <v>35339</v>
      </c>
      <c r="B15" s="26">
        <v>697722.15499104001</v>
      </c>
      <c r="C15" s="24">
        <v>1618228.26878255</v>
      </c>
      <c r="D15" s="24">
        <v>57621.241730870002</v>
      </c>
      <c r="E15" s="24">
        <v>919605.60606036999</v>
      </c>
      <c r="F15" s="24">
        <v>319453.71399299998</v>
      </c>
      <c r="G15" s="24">
        <f t="shared" si="0"/>
        <v>3612630.98555783</v>
      </c>
      <c r="H15" s="27">
        <f t="shared" si="1"/>
        <v>66.249430744604467</v>
      </c>
      <c r="I15" s="26">
        <v>179233.30104754001</v>
      </c>
      <c r="J15" s="24">
        <v>1146690.9848374801</v>
      </c>
      <c r="K15" s="24">
        <v>240286.10388430001</v>
      </c>
      <c r="L15" s="24">
        <v>263130.9867144</v>
      </c>
      <c r="M15" s="24">
        <v>11102.396419000001</v>
      </c>
      <c r="N15" s="24">
        <f t="shared" si="2"/>
        <v>1840443.7729027204</v>
      </c>
      <c r="O15" s="24">
        <v>2088.8000000000002</v>
      </c>
      <c r="P15" s="24">
        <f t="shared" si="3"/>
        <v>881.10100196415181</v>
      </c>
      <c r="Q15" s="23">
        <f t="shared" si="4"/>
        <v>33.750569255395526</v>
      </c>
      <c r="R15" s="7">
        <f t="shared" si="5"/>
        <v>5453074.7584605506</v>
      </c>
      <c r="S15" s="2"/>
      <c r="T15" s="2"/>
    </row>
    <row r="16" spans="1:20" s="14" customFormat="1" ht="14" customHeight="1" x14ac:dyDescent="0.3">
      <c r="A16" s="28">
        <v>35370</v>
      </c>
      <c r="B16" s="26">
        <v>701273.20474367007</v>
      </c>
      <c r="C16" s="24">
        <v>1682675.2229387099</v>
      </c>
      <c r="D16" s="24">
        <v>55865.004127510001</v>
      </c>
      <c r="E16" s="24">
        <v>905230.87733441999</v>
      </c>
      <c r="F16" s="24">
        <v>312906.94903600001</v>
      </c>
      <c r="G16" s="24">
        <f t="shared" si="0"/>
        <v>3657951.25818031</v>
      </c>
      <c r="H16" s="27">
        <f t="shared" si="1"/>
        <v>66.141313848492985</v>
      </c>
      <c r="I16" s="26">
        <v>171293.32337796999</v>
      </c>
      <c r="J16" s="24">
        <v>1171756.3143140499</v>
      </c>
      <c r="K16" s="24">
        <v>235962.35850484</v>
      </c>
      <c r="L16" s="24">
        <v>281750.09427529998</v>
      </c>
      <c r="M16" s="24">
        <v>11795.565275999999</v>
      </c>
      <c r="N16" s="24">
        <f t="shared" si="2"/>
        <v>1872557.6557481596</v>
      </c>
      <c r="O16" s="24">
        <v>2096.6</v>
      </c>
      <c r="P16" s="24">
        <f t="shared" si="3"/>
        <v>893.1401582314985</v>
      </c>
      <c r="Q16" s="23">
        <f t="shared" si="4"/>
        <v>33.858686151507008</v>
      </c>
      <c r="R16" s="7">
        <f t="shared" si="5"/>
        <v>5530508.9139284696</v>
      </c>
      <c r="S16" s="2"/>
      <c r="T16" s="2"/>
    </row>
    <row r="17" spans="1:20" s="14" customFormat="1" ht="14" customHeight="1" x14ac:dyDescent="0.3">
      <c r="A17" s="28">
        <v>35400</v>
      </c>
      <c r="B17" s="26">
        <v>734744.40015095996</v>
      </c>
      <c r="C17" s="24">
        <v>1608858.7749715101</v>
      </c>
      <c r="D17" s="24">
        <v>53726.454234919998</v>
      </c>
      <c r="E17" s="24">
        <v>928235.72164522996</v>
      </c>
      <c r="F17" s="24">
        <v>312289.04362499999</v>
      </c>
      <c r="G17" s="24">
        <f t="shared" si="0"/>
        <v>3637854.39462762</v>
      </c>
      <c r="H17" s="27">
        <f t="shared" si="1"/>
        <v>64.480646885751938</v>
      </c>
      <c r="I17" s="26">
        <v>208428.86244852</v>
      </c>
      <c r="J17" s="24">
        <v>1210264.38562214</v>
      </c>
      <c r="K17" s="24">
        <v>238574.06740457</v>
      </c>
      <c r="L17" s="24">
        <v>334282.95061308995</v>
      </c>
      <c r="M17" s="24">
        <v>12372.477583</v>
      </c>
      <c r="N17" s="24">
        <f t="shared" si="2"/>
        <v>2003922.7436713199</v>
      </c>
      <c r="O17" s="24">
        <v>2109</v>
      </c>
      <c r="P17" s="24">
        <f t="shared" si="3"/>
        <v>950.17673953120902</v>
      </c>
      <c r="Q17" s="23">
        <f t="shared" si="4"/>
        <v>35.519353114248062</v>
      </c>
      <c r="R17" s="7">
        <f t="shared" si="5"/>
        <v>5641777.1382989399</v>
      </c>
      <c r="S17" s="2"/>
      <c r="T17" s="2"/>
    </row>
    <row r="18" spans="1:20" s="14" customFormat="1" ht="14" customHeight="1" x14ac:dyDescent="0.3">
      <c r="A18" s="28">
        <v>35431</v>
      </c>
      <c r="B18" s="26">
        <v>676115.57757902995</v>
      </c>
      <c r="C18" s="24">
        <v>1679958.4380534899</v>
      </c>
      <c r="D18" s="24">
        <v>57782.697014379999</v>
      </c>
      <c r="E18" s="24">
        <v>910042.21841143002</v>
      </c>
      <c r="F18" s="24">
        <v>310227.28177599999</v>
      </c>
      <c r="G18" s="24">
        <f t="shared" si="0"/>
        <v>3634126.2128343293</v>
      </c>
      <c r="H18" s="27">
        <f t="shared" si="1"/>
        <v>63.537048215076062</v>
      </c>
      <c r="I18" s="26">
        <v>189891.9956924</v>
      </c>
      <c r="J18" s="24">
        <v>1275879.8788925901</v>
      </c>
      <c r="K18" s="24">
        <v>245583.88160734999</v>
      </c>
      <c r="L18" s="24">
        <v>360748.46671559999</v>
      </c>
      <c r="M18" s="24">
        <v>13465.890931</v>
      </c>
      <c r="N18" s="24">
        <f t="shared" si="2"/>
        <v>2085570.1138389399</v>
      </c>
      <c r="O18" s="24">
        <v>2124</v>
      </c>
      <c r="P18" s="24">
        <f t="shared" si="3"/>
        <v>981.90683325750467</v>
      </c>
      <c r="Q18" s="23">
        <f t="shared" si="4"/>
        <v>36.462951784923945</v>
      </c>
      <c r="R18" s="7">
        <f t="shared" si="5"/>
        <v>5719696.3266732693</v>
      </c>
      <c r="S18" s="2"/>
      <c r="T18" s="2"/>
    </row>
    <row r="19" spans="1:20" s="14" customFormat="1" ht="14" customHeight="1" x14ac:dyDescent="0.3">
      <c r="A19" s="28">
        <v>35462</v>
      </c>
      <c r="B19" s="26">
        <v>671740.00900351</v>
      </c>
      <c r="C19" s="24">
        <v>1653148.41226305</v>
      </c>
      <c r="D19" s="24">
        <v>62140.969055970003</v>
      </c>
      <c r="E19" s="24">
        <v>907909.06529965007</v>
      </c>
      <c r="F19" s="24">
        <v>308611.989565</v>
      </c>
      <c r="G19" s="24">
        <f t="shared" si="0"/>
        <v>3603550.4451871803</v>
      </c>
      <c r="H19" s="27">
        <f t="shared" si="1"/>
        <v>63.293301757408727</v>
      </c>
      <c r="I19" s="26">
        <v>186880.90988269</v>
      </c>
      <c r="J19" s="24">
        <v>1262442.03569608</v>
      </c>
      <c r="K19" s="24">
        <v>249747.43294960001</v>
      </c>
      <c r="L19" s="24">
        <v>376883.41939882998</v>
      </c>
      <c r="M19" s="24">
        <v>13910.928997999999</v>
      </c>
      <c r="N19" s="24">
        <f t="shared" si="2"/>
        <v>2089864.7269252001</v>
      </c>
      <c r="O19" s="24">
        <v>2127</v>
      </c>
      <c r="P19" s="24">
        <f t="shared" si="3"/>
        <v>982.54100936774807</v>
      </c>
      <c r="Q19" s="23">
        <f t="shared" si="4"/>
        <v>36.706698242591273</v>
      </c>
      <c r="R19" s="7">
        <f t="shared" si="5"/>
        <v>5693415.1721123802</v>
      </c>
      <c r="S19" s="2"/>
      <c r="T19" s="2"/>
    </row>
    <row r="20" spans="1:20" s="14" customFormat="1" ht="14" customHeight="1" x14ac:dyDescent="0.3">
      <c r="A20" s="28">
        <v>35490</v>
      </c>
      <c r="B20" s="26">
        <v>720129.09142537008</v>
      </c>
      <c r="C20" s="24">
        <v>1763272.1856483598</v>
      </c>
      <c r="D20" s="24">
        <v>61457.26022556</v>
      </c>
      <c r="E20" s="24">
        <v>922390.17772010004</v>
      </c>
      <c r="F20" s="24">
        <v>310427.06602299999</v>
      </c>
      <c r="G20" s="24">
        <f t="shared" si="0"/>
        <v>3777675.78104239</v>
      </c>
      <c r="H20" s="27">
        <f t="shared" si="1"/>
        <v>64.098011112063006</v>
      </c>
      <c r="I20" s="26">
        <v>180410.63153939001</v>
      </c>
      <c r="J20" s="24">
        <v>1263651.66634754</v>
      </c>
      <c r="K20" s="24">
        <v>256844.98190253001</v>
      </c>
      <c r="L20" s="24">
        <v>399565.69480249996</v>
      </c>
      <c r="M20" s="24">
        <v>15444.064957000001</v>
      </c>
      <c r="N20" s="24">
        <f t="shared" si="2"/>
        <v>2115917.0395489596</v>
      </c>
      <c r="O20" s="24">
        <v>2146</v>
      </c>
      <c r="P20" s="24">
        <f t="shared" si="3"/>
        <v>985.98184508339216</v>
      </c>
      <c r="Q20" s="23">
        <f t="shared" si="4"/>
        <v>35.901988887937009</v>
      </c>
      <c r="R20" s="7">
        <f t="shared" si="5"/>
        <v>5893592.8205913492</v>
      </c>
      <c r="S20" s="2"/>
      <c r="T20" s="2"/>
    </row>
    <row r="21" spans="1:20" s="14" customFormat="1" ht="14" customHeight="1" x14ac:dyDescent="0.3">
      <c r="A21" s="28">
        <v>35521</v>
      </c>
      <c r="B21" s="26">
        <v>806539.56218181993</v>
      </c>
      <c r="C21" s="24">
        <v>1792953.6212351399</v>
      </c>
      <c r="D21" s="24">
        <v>49287.82359064</v>
      </c>
      <c r="E21" s="24">
        <v>969689.60636116005</v>
      </c>
      <c r="F21" s="24">
        <v>311934.788955</v>
      </c>
      <c r="G21" s="24">
        <f t="shared" si="0"/>
        <v>3930405.4023237601</v>
      </c>
      <c r="H21" s="27">
        <f t="shared" si="1"/>
        <v>64.194501636845459</v>
      </c>
      <c r="I21" s="26">
        <v>209216.54214673</v>
      </c>
      <c r="J21" s="24">
        <v>1297122.66853739</v>
      </c>
      <c r="K21" s="24">
        <v>260883.63853570999</v>
      </c>
      <c r="L21" s="24">
        <v>409162.88457205001</v>
      </c>
      <c r="M21" s="24">
        <v>15860.028867999999</v>
      </c>
      <c r="N21" s="24">
        <f t="shared" si="2"/>
        <v>2192245.7626598799</v>
      </c>
      <c r="O21" s="24">
        <v>2149</v>
      </c>
      <c r="P21" s="24">
        <f t="shared" si="3"/>
        <v>1020.1236680595067</v>
      </c>
      <c r="Q21" s="23">
        <f t="shared" si="4"/>
        <v>35.805498363154548</v>
      </c>
      <c r="R21" s="7">
        <f t="shared" si="5"/>
        <v>6122651.1649836395</v>
      </c>
      <c r="S21" s="2"/>
      <c r="T21" s="2"/>
    </row>
    <row r="22" spans="1:20" s="14" customFormat="1" ht="14" customHeight="1" x14ac:dyDescent="0.3">
      <c r="A22" s="28">
        <v>35551</v>
      </c>
      <c r="B22" s="26">
        <v>778103.16743475001</v>
      </c>
      <c r="C22" s="24">
        <v>1825675.2119579702</v>
      </c>
      <c r="D22" s="24">
        <v>66257.425823919999</v>
      </c>
      <c r="E22" s="24">
        <v>993385.07585986005</v>
      </c>
      <c r="F22" s="24">
        <v>315060.64114099997</v>
      </c>
      <c r="G22" s="24">
        <f t="shared" si="0"/>
        <v>3978481.5222175</v>
      </c>
      <c r="H22" s="27">
        <f t="shared" si="1"/>
        <v>63.883380101410516</v>
      </c>
      <c r="I22" s="26">
        <v>197032.24973474999</v>
      </c>
      <c r="J22" s="24">
        <v>1339058.16079882</v>
      </c>
      <c r="K22" s="24">
        <v>271671.73581432999</v>
      </c>
      <c r="L22" s="24">
        <v>425878.68886355998</v>
      </c>
      <c r="M22" s="24">
        <v>15603.094639999999</v>
      </c>
      <c r="N22" s="24">
        <f t="shared" si="2"/>
        <v>2249243.9298514598</v>
      </c>
      <c r="O22" s="24">
        <v>2159</v>
      </c>
      <c r="P22" s="24">
        <f t="shared" si="3"/>
        <v>1041.7989485185085</v>
      </c>
      <c r="Q22" s="23">
        <f t="shared" si="4"/>
        <v>36.116619898589484</v>
      </c>
      <c r="R22" s="7">
        <f t="shared" si="5"/>
        <v>6227725.4520689603</v>
      </c>
      <c r="S22" s="2"/>
      <c r="T22" s="2"/>
    </row>
    <row r="23" spans="1:20" s="14" customFormat="1" ht="14" customHeight="1" x14ac:dyDescent="0.3">
      <c r="A23" s="28">
        <v>35582</v>
      </c>
      <c r="B23" s="26">
        <v>797213.81198968994</v>
      </c>
      <c r="C23" s="24">
        <v>1638756.1580338301</v>
      </c>
      <c r="D23" s="24">
        <v>49255.626961659997</v>
      </c>
      <c r="E23" s="24">
        <v>1143043.0176987001</v>
      </c>
      <c r="F23" s="24">
        <v>309624.98641900002</v>
      </c>
      <c r="G23" s="24">
        <f t="shared" si="0"/>
        <v>3937893.6011028807</v>
      </c>
      <c r="H23" s="27">
        <f t="shared" si="1"/>
        <v>64.990707673951206</v>
      </c>
      <c r="I23" s="26">
        <v>185790.78211375</v>
      </c>
      <c r="J23" s="24">
        <v>1175191.3533406202</v>
      </c>
      <c r="K23" s="24">
        <v>266267.01929884002</v>
      </c>
      <c r="L23" s="24">
        <v>477748.73665580002</v>
      </c>
      <c r="M23" s="24">
        <v>16272.566538999999</v>
      </c>
      <c r="N23" s="24">
        <f t="shared" si="2"/>
        <v>2121270.4579480099</v>
      </c>
      <c r="O23" s="24">
        <v>2159</v>
      </c>
      <c r="P23" s="24">
        <f t="shared" si="3"/>
        <v>982.52452892450674</v>
      </c>
      <c r="Q23" s="23">
        <f t="shared" si="4"/>
        <v>35.009292326048794</v>
      </c>
      <c r="R23" s="7">
        <f t="shared" si="5"/>
        <v>6059164.0590508906</v>
      </c>
      <c r="S23" s="2"/>
      <c r="T23" s="2"/>
    </row>
    <row r="24" spans="1:20" s="14" customFormat="1" ht="14" customHeight="1" x14ac:dyDescent="0.3">
      <c r="A24" s="28">
        <v>35612</v>
      </c>
      <c r="B24" s="26">
        <v>717806.40170385002</v>
      </c>
      <c r="C24" s="24">
        <v>1484443.7979907598</v>
      </c>
      <c r="D24" s="24">
        <v>43446.507122820003</v>
      </c>
      <c r="E24" s="24">
        <v>1041642.7498528201</v>
      </c>
      <c r="F24" s="24">
        <v>304877.19215700001</v>
      </c>
      <c r="G24" s="24">
        <f t="shared" si="0"/>
        <v>3592216.6488272496</v>
      </c>
      <c r="H24" s="27">
        <f t="shared" si="1"/>
        <v>63.36095448943604</v>
      </c>
      <c r="I24" s="26">
        <v>168541.62579905998</v>
      </c>
      <c r="J24" s="24">
        <v>1154951.0124918302</v>
      </c>
      <c r="K24" s="24">
        <v>245694.45649409</v>
      </c>
      <c r="L24" s="24">
        <v>491683.49639237998</v>
      </c>
      <c r="M24" s="24">
        <v>16361.204662</v>
      </c>
      <c r="N24" s="24">
        <f t="shared" si="2"/>
        <v>2077231.79583936</v>
      </c>
      <c r="O24" s="24">
        <v>2174</v>
      </c>
      <c r="P24" s="24">
        <f t="shared" si="3"/>
        <v>955.4884065498436</v>
      </c>
      <c r="Q24" s="23">
        <f t="shared" si="4"/>
        <v>36.639045510563967</v>
      </c>
      <c r="R24" s="7">
        <f t="shared" si="5"/>
        <v>5669448.4446666092</v>
      </c>
      <c r="S24" s="2"/>
      <c r="T24" s="2"/>
    </row>
    <row r="25" spans="1:20" s="14" customFormat="1" ht="14" customHeight="1" x14ac:dyDescent="0.3">
      <c r="A25" s="28">
        <v>35643</v>
      </c>
      <c r="B25" s="26">
        <v>726381.46421504999</v>
      </c>
      <c r="C25" s="24">
        <v>1484454.9246606</v>
      </c>
      <c r="D25" s="24">
        <v>55898.702172470003</v>
      </c>
      <c r="E25" s="24">
        <v>1071753.41615339</v>
      </c>
      <c r="F25" s="24">
        <v>302517.32831800001</v>
      </c>
      <c r="G25" s="24">
        <f t="shared" si="0"/>
        <v>3641005.8355195099</v>
      </c>
      <c r="H25" s="27">
        <f t="shared" si="1"/>
        <v>63.271728454744924</v>
      </c>
      <c r="I25" s="26">
        <v>171242.29398827002</v>
      </c>
      <c r="J25" s="24">
        <v>1166314.1519506201</v>
      </c>
      <c r="K25" s="24">
        <v>251744.70716280999</v>
      </c>
      <c r="L25" s="24">
        <v>507053.82386278</v>
      </c>
      <c r="M25" s="24">
        <v>17193.274217999999</v>
      </c>
      <c r="N25" s="24">
        <f t="shared" si="2"/>
        <v>2113548.2511824802</v>
      </c>
      <c r="O25" s="24">
        <v>2182</v>
      </c>
      <c r="P25" s="24">
        <f t="shared" si="3"/>
        <v>968.62889605063253</v>
      </c>
      <c r="Q25" s="23">
        <f t="shared" si="4"/>
        <v>36.728271545255076</v>
      </c>
      <c r="R25" s="7">
        <f t="shared" si="5"/>
        <v>5754554.0867019901</v>
      </c>
      <c r="S25" s="2"/>
      <c r="T25" s="2"/>
    </row>
    <row r="26" spans="1:20" s="14" customFormat="1" ht="14" customHeight="1" x14ac:dyDescent="0.3">
      <c r="A26" s="28">
        <v>35674</v>
      </c>
      <c r="B26" s="26">
        <v>706627.52805968001</v>
      </c>
      <c r="C26" s="24">
        <v>1472479.2575904201</v>
      </c>
      <c r="D26" s="24">
        <v>70501.156292040003</v>
      </c>
      <c r="E26" s="24">
        <v>1045050.23174072</v>
      </c>
      <c r="F26" s="24">
        <v>301404.78771300003</v>
      </c>
      <c r="G26" s="24">
        <f t="shared" si="0"/>
        <v>3596062.9613958602</v>
      </c>
      <c r="H26" s="27">
        <f t="shared" si="1"/>
        <v>61.991318990376698</v>
      </c>
      <c r="I26" s="26">
        <v>178795.71825075999</v>
      </c>
      <c r="J26" s="24">
        <v>1225397.5825652899</v>
      </c>
      <c r="K26" s="24">
        <v>259296.30808486999</v>
      </c>
      <c r="L26" s="24">
        <v>524371.44339844002</v>
      </c>
      <c r="M26" s="24">
        <v>16989.759334999999</v>
      </c>
      <c r="N26" s="24">
        <f t="shared" si="2"/>
        <v>2204850.8116343599</v>
      </c>
      <c r="O26" s="24">
        <v>2191</v>
      </c>
      <c r="P26" s="24">
        <f t="shared" si="3"/>
        <v>1006.3216849084254</v>
      </c>
      <c r="Q26" s="23">
        <f t="shared" si="4"/>
        <v>38.008681009623309</v>
      </c>
      <c r="R26" s="7">
        <f t="shared" si="5"/>
        <v>5800913.7730302196</v>
      </c>
      <c r="S26" s="2"/>
      <c r="T26" s="2"/>
    </row>
    <row r="27" spans="1:20" s="14" customFormat="1" ht="14" customHeight="1" x14ac:dyDescent="0.3">
      <c r="A27" s="28">
        <v>35704</v>
      </c>
      <c r="B27" s="26">
        <v>674141.66203858005</v>
      </c>
      <c r="C27" s="24">
        <v>1422040.22285017</v>
      </c>
      <c r="D27" s="24">
        <v>72090.070871010001</v>
      </c>
      <c r="E27" s="24">
        <v>1029524.5869439801</v>
      </c>
      <c r="F27" s="24">
        <v>299689.72266299999</v>
      </c>
      <c r="G27" s="24">
        <f t="shared" si="0"/>
        <v>3497486.2653667405</v>
      </c>
      <c r="H27" s="27">
        <f t="shared" si="1"/>
        <v>60.39309678336393</v>
      </c>
      <c r="I27" s="26">
        <v>181513.29928245</v>
      </c>
      <c r="J27" s="24">
        <v>1298170.6190076</v>
      </c>
      <c r="K27" s="24">
        <v>250572.06567891</v>
      </c>
      <c r="L27" s="24">
        <v>544270.60077711998</v>
      </c>
      <c r="M27" s="24">
        <v>19189.210468000001</v>
      </c>
      <c r="N27" s="24">
        <f t="shared" si="2"/>
        <v>2293715.7952140798</v>
      </c>
      <c r="O27" s="24">
        <v>2212</v>
      </c>
      <c r="P27" s="24">
        <f t="shared" si="3"/>
        <v>1036.9420412360216</v>
      </c>
      <c r="Q27" s="23">
        <f t="shared" si="4"/>
        <v>39.606903216636077</v>
      </c>
      <c r="R27" s="7">
        <f t="shared" si="5"/>
        <v>5791202.0605808198</v>
      </c>
      <c r="S27" s="2"/>
      <c r="T27" s="2"/>
    </row>
    <row r="28" spans="1:20" s="14" customFormat="1" ht="14" customHeight="1" x14ac:dyDescent="0.3">
      <c r="A28" s="28">
        <v>35735</v>
      </c>
      <c r="B28" s="26">
        <v>713102.65708487993</v>
      </c>
      <c r="C28" s="24">
        <v>1403311.5489813299</v>
      </c>
      <c r="D28" s="24">
        <v>63308.621848909999</v>
      </c>
      <c r="E28" s="24">
        <v>1023306.6489653699</v>
      </c>
      <c r="F28" s="24">
        <v>301282.85642199998</v>
      </c>
      <c r="G28" s="24">
        <f t="shared" si="0"/>
        <v>3504312.3333024899</v>
      </c>
      <c r="H28" s="27">
        <f t="shared" si="1"/>
        <v>59.952018371496287</v>
      </c>
      <c r="I28" s="26">
        <v>184864.24338331999</v>
      </c>
      <c r="J28" s="24">
        <v>1308260.0911495399</v>
      </c>
      <c r="K28" s="24">
        <v>254202.22529311999</v>
      </c>
      <c r="L28" s="24">
        <v>572136.51685841999</v>
      </c>
      <c r="M28" s="24">
        <v>21419.511705000001</v>
      </c>
      <c r="N28" s="24">
        <f t="shared" si="2"/>
        <v>2340882.5883893999</v>
      </c>
      <c r="O28" s="24">
        <v>2228</v>
      </c>
      <c r="P28" s="24">
        <f t="shared" si="3"/>
        <v>1050.6654346451526</v>
      </c>
      <c r="Q28" s="23">
        <f t="shared" si="4"/>
        <v>40.047981628503706</v>
      </c>
      <c r="R28" s="7">
        <f t="shared" si="5"/>
        <v>5845194.9216918899</v>
      </c>
      <c r="S28" s="2"/>
      <c r="T28" s="2"/>
    </row>
    <row r="29" spans="1:20" s="14" customFormat="1" ht="14" customHeight="1" x14ac:dyDescent="0.3">
      <c r="A29" s="28">
        <v>35765</v>
      </c>
      <c r="B29" s="26">
        <v>769753.34970299993</v>
      </c>
      <c r="C29" s="24">
        <v>1346015.1637023098</v>
      </c>
      <c r="D29" s="24">
        <v>57255.34971029</v>
      </c>
      <c r="E29" s="24">
        <v>996374.63894452993</v>
      </c>
      <c r="F29" s="24">
        <v>296132.76837000001</v>
      </c>
      <c r="G29" s="24">
        <f t="shared" si="0"/>
        <v>3465531.27043013</v>
      </c>
      <c r="H29" s="27">
        <f t="shared" si="1"/>
        <v>56.999014612465302</v>
      </c>
      <c r="I29" s="26">
        <v>214754.54338422001</v>
      </c>
      <c r="J29" s="24">
        <v>1443973.0655148199</v>
      </c>
      <c r="K29" s="24">
        <v>297621.94825903</v>
      </c>
      <c r="L29" s="24">
        <v>631871.66788730002</v>
      </c>
      <c r="M29" s="24">
        <v>26232.034068000001</v>
      </c>
      <c r="N29" s="24">
        <f t="shared" si="2"/>
        <v>2614453.25911337</v>
      </c>
      <c r="O29" s="24">
        <v>2330</v>
      </c>
      <c r="P29" s="24">
        <f t="shared" si="3"/>
        <v>1122.0829438254807</v>
      </c>
      <c r="Q29" s="23">
        <f t="shared" si="4"/>
        <v>43.000985387534683</v>
      </c>
      <c r="R29" s="7">
        <f t="shared" si="5"/>
        <v>6079984.5295435004</v>
      </c>
      <c r="S29" s="2"/>
      <c r="T29" s="2"/>
    </row>
    <row r="30" spans="1:20" s="14" customFormat="1" ht="14" customHeight="1" x14ac:dyDescent="0.3">
      <c r="A30" s="28">
        <v>35796</v>
      </c>
      <c r="B30" s="26">
        <v>749117.15858111996</v>
      </c>
      <c r="C30" s="24">
        <v>1322755.24479467</v>
      </c>
      <c r="D30" s="24">
        <v>58362.595223520002</v>
      </c>
      <c r="E30" s="24">
        <v>989275.10170420003</v>
      </c>
      <c r="F30" s="24">
        <v>294950.114092</v>
      </c>
      <c r="G30" s="24">
        <f t="shared" si="0"/>
        <v>3414460.21439551</v>
      </c>
      <c r="H30" s="27">
        <f t="shared" si="1"/>
        <v>54.019463078430178</v>
      </c>
      <c r="I30" s="26">
        <v>239345.45973490001</v>
      </c>
      <c r="J30" s="24">
        <v>1618995.7004680801</v>
      </c>
      <c r="K30" s="24">
        <v>319629.05386460002</v>
      </c>
      <c r="L30" s="24">
        <v>698163.90777439997</v>
      </c>
      <c r="M30" s="24">
        <v>30201.946832000001</v>
      </c>
      <c r="N30" s="24">
        <f t="shared" si="2"/>
        <v>2906336.06867398</v>
      </c>
      <c r="O30" s="24">
        <v>2510</v>
      </c>
      <c r="P30" s="24">
        <f t="shared" si="3"/>
        <v>1157.902816204773</v>
      </c>
      <c r="Q30" s="23">
        <f t="shared" si="4"/>
        <v>45.980536921569822</v>
      </c>
      <c r="R30" s="7">
        <f t="shared" si="5"/>
        <v>6320796.2830694895</v>
      </c>
      <c r="S30" s="2"/>
      <c r="T30" s="2"/>
    </row>
    <row r="31" spans="1:20" s="14" customFormat="1" ht="14" customHeight="1" x14ac:dyDescent="0.3">
      <c r="A31" s="28">
        <v>35827</v>
      </c>
      <c r="B31" s="26">
        <v>679017.67772689997</v>
      </c>
      <c r="C31" s="24">
        <v>1335591.8483828402</v>
      </c>
      <c r="D31" s="24">
        <v>55605.661718809999</v>
      </c>
      <c r="E31" s="24">
        <v>1001117.2167289299</v>
      </c>
      <c r="F31" s="24">
        <v>288580.04622399999</v>
      </c>
      <c r="G31" s="24">
        <f t="shared" si="0"/>
        <v>3359912.4507814799</v>
      </c>
      <c r="H31" s="27">
        <f t="shared" si="1"/>
        <v>53.38267894445616</v>
      </c>
      <c r="I31" s="26">
        <v>231426.08159090002</v>
      </c>
      <c r="J31" s="24">
        <v>1592535.9683334799</v>
      </c>
      <c r="K31" s="24">
        <v>333231.97597999999</v>
      </c>
      <c r="L31" s="24">
        <v>744342.26021575008</v>
      </c>
      <c r="M31" s="24">
        <v>32563.697875999998</v>
      </c>
      <c r="N31" s="24">
        <f t="shared" si="2"/>
        <v>2934099.9839961296</v>
      </c>
      <c r="O31" s="24">
        <v>2525</v>
      </c>
      <c r="P31" s="24">
        <f t="shared" si="3"/>
        <v>1162.0197956420316</v>
      </c>
      <c r="Q31" s="23">
        <f t="shared" si="4"/>
        <v>46.617321055543833</v>
      </c>
      <c r="R31" s="7">
        <f t="shared" si="5"/>
        <v>6294012.43477761</v>
      </c>
      <c r="S31" s="2"/>
      <c r="T31" s="2"/>
    </row>
    <row r="32" spans="1:20" s="14" customFormat="1" ht="14" customHeight="1" x14ac:dyDescent="0.3">
      <c r="A32" s="28">
        <v>35855</v>
      </c>
      <c r="B32" s="26">
        <v>740835.80202751001</v>
      </c>
      <c r="C32" s="24">
        <v>1356903.0527393799</v>
      </c>
      <c r="D32" s="24">
        <v>59434.84123038</v>
      </c>
      <c r="E32" s="24">
        <v>1006291.7531281899</v>
      </c>
      <c r="F32" s="24">
        <v>291128.02405399998</v>
      </c>
      <c r="G32" s="24">
        <f t="shared" si="0"/>
        <v>3454593.47317946</v>
      </c>
      <c r="H32" s="27">
        <f t="shared" si="1"/>
        <v>53.471559522111093</v>
      </c>
      <c r="I32" s="26">
        <v>245685.98072360002</v>
      </c>
      <c r="J32" s="24">
        <v>1612555.0255847999</v>
      </c>
      <c r="K32" s="24">
        <v>336653.94230579998</v>
      </c>
      <c r="L32" s="24">
        <v>768512.23076140007</v>
      </c>
      <c r="M32" s="24">
        <v>42617.859517600002</v>
      </c>
      <c r="N32" s="24">
        <f t="shared" si="2"/>
        <v>3006025.0388932</v>
      </c>
      <c r="O32" s="24">
        <v>2580</v>
      </c>
      <c r="P32" s="24">
        <f t="shared" si="3"/>
        <v>1165.1259840671319</v>
      </c>
      <c r="Q32" s="23">
        <f t="shared" si="4"/>
        <v>46.528440477888914</v>
      </c>
      <c r="R32" s="7">
        <f t="shared" si="5"/>
        <v>6460618.51207266</v>
      </c>
      <c r="S32" s="2"/>
      <c r="T32" s="2"/>
    </row>
    <row r="33" spans="1:20" s="14" customFormat="1" ht="14" customHeight="1" x14ac:dyDescent="0.3">
      <c r="A33" s="28">
        <v>35886</v>
      </c>
      <c r="B33" s="26">
        <v>764790.69833878009</v>
      </c>
      <c r="C33" s="24">
        <v>1303272.8475842299</v>
      </c>
      <c r="D33" s="24">
        <v>56496.606596919999</v>
      </c>
      <c r="E33" s="24">
        <v>1001108.9293994899</v>
      </c>
      <c r="F33" s="24">
        <v>283172.99132999999</v>
      </c>
      <c r="G33" s="24">
        <f t="shared" si="0"/>
        <v>3408842.0732494202</v>
      </c>
      <c r="H33" s="27">
        <f t="shared" si="1"/>
        <v>52.332450866440659</v>
      </c>
      <c r="I33" s="26">
        <v>271097.27781132999</v>
      </c>
      <c r="J33" s="24">
        <v>1649545.34843136</v>
      </c>
      <c r="K33" s="24">
        <v>330545.17956343998</v>
      </c>
      <c r="L33" s="24">
        <v>803523.91199795995</v>
      </c>
      <c r="M33" s="24">
        <v>50267.015751879997</v>
      </c>
      <c r="N33" s="24">
        <f t="shared" si="2"/>
        <v>3104978.7335559702</v>
      </c>
      <c r="O33" s="24">
        <v>2704</v>
      </c>
      <c r="P33" s="24">
        <f t="shared" si="3"/>
        <v>1148.2909517588648</v>
      </c>
      <c r="Q33" s="23">
        <f t="shared" si="4"/>
        <v>47.667549133559326</v>
      </c>
      <c r="R33" s="7">
        <f t="shared" si="5"/>
        <v>6513820.8068053909</v>
      </c>
      <c r="S33" s="2"/>
      <c r="T33" s="2"/>
    </row>
    <row r="34" spans="1:20" s="14" customFormat="1" ht="14" customHeight="1" x14ac:dyDescent="0.3">
      <c r="A34" s="28">
        <v>35916</v>
      </c>
      <c r="B34" s="26">
        <v>770006.55585746001</v>
      </c>
      <c r="C34" s="24">
        <v>1332833.55804395</v>
      </c>
      <c r="D34" s="24">
        <v>68753.311539369999</v>
      </c>
      <c r="E34" s="24">
        <v>1024213.41648167</v>
      </c>
      <c r="F34" s="24">
        <v>280430.351486</v>
      </c>
      <c r="G34" s="24">
        <f t="shared" si="0"/>
        <v>3476237.1934084501</v>
      </c>
      <c r="H34" s="27">
        <f t="shared" si="1"/>
        <v>52.141356076603763</v>
      </c>
      <c r="I34" s="26">
        <v>263775.266733</v>
      </c>
      <c r="J34" s="24">
        <v>1713282.7164656499</v>
      </c>
      <c r="K34" s="24">
        <v>330920.26898499997</v>
      </c>
      <c r="L34" s="24">
        <v>826780.22294899996</v>
      </c>
      <c r="M34" s="24">
        <v>55952.518041000003</v>
      </c>
      <c r="N34" s="24">
        <f t="shared" si="2"/>
        <v>3190710.9931736495</v>
      </c>
      <c r="O34" s="24">
        <v>2700</v>
      </c>
      <c r="P34" s="24">
        <f t="shared" si="3"/>
        <v>1181.7448122865369</v>
      </c>
      <c r="Q34" s="23">
        <f t="shared" si="4"/>
        <v>47.858643923396237</v>
      </c>
      <c r="R34" s="7">
        <f t="shared" si="5"/>
        <v>6666948.1865820996</v>
      </c>
      <c r="S34" s="2"/>
      <c r="T34" s="2"/>
    </row>
    <row r="35" spans="1:20" s="14" customFormat="1" ht="14" customHeight="1" x14ac:dyDescent="0.3">
      <c r="A35" s="28">
        <v>35947</v>
      </c>
      <c r="B35" s="26">
        <v>749303.21543367009</v>
      </c>
      <c r="C35" s="24">
        <v>1347841.6225191299</v>
      </c>
      <c r="D35" s="24">
        <v>71936.437351839995</v>
      </c>
      <c r="E35" s="24">
        <v>1036745.4146432499</v>
      </c>
      <c r="F35" s="24">
        <v>277747.28075400001</v>
      </c>
      <c r="G35" s="24">
        <f t="shared" si="0"/>
        <v>3483573.9707018901</v>
      </c>
      <c r="H35" s="27">
        <f t="shared" si="1"/>
        <v>50.885070266319829</v>
      </c>
      <c r="I35" s="26">
        <v>258418.36787340001</v>
      </c>
      <c r="J35" s="24">
        <v>1845277.1583221401</v>
      </c>
      <c r="K35" s="24">
        <v>343348.76256820001</v>
      </c>
      <c r="L35" s="24">
        <v>852333.46450760006</v>
      </c>
      <c r="M35" s="24">
        <v>63013.020636000001</v>
      </c>
      <c r="N35" s="24">
        <f t="shared" si="2"/>
        <v>3362390.7739073406</v>
      </c>
      <c r="O35" s="24">
        <v>2760</v>
      </c>
      <c r="P35" s="24">
        <f t="shared" si="3"/>
        <v>1218.2575267780219</v>
      </c>
      <c r="Q35" s="23">
        <f t="shared" si="4"/>
        <v>49.114929733680164</v>
      </c>
      <c r="R35" s="7">
        <f t="shared" si="5"/>
        <v>6845964.7446092311</v>
      </c>
      <c r="S35" s="2"/>
      <c r="T35" s="2"/>
    </row>
    <row r="36" spans="1:20" s="14" customFormat="1" ht="14" customHeight="1" x14ac:dyDescent="0.3">
      <c r="A36" s="28">
        <v>35977</v>
      </c>
      <c r="B36" s="26">
        <v>756195.75981322001</v>
      </c>
      <c r="C36" s="24">
        <v>1226929.7776698601</v>
      </c>
      <c r="D36" s="24">
        <v>93622.927408920004</v>
      </c>
      <c r="E36" s="24">
        <v>1026927.29906823</v>
      </c>
      <c r="F36" s="24">
        <v>267448.70858979999</v>
      </c>
      <c r="G36" s="24">
        <f t="shared" si="0"/>
        <v>3371124.4725500303</v>
      </c>
      <c r="H36" s="27">
        <f t="shared" si="1"/>
        <v>51.055642023270664</v>
      </c>
      <c r="I36" s="26">
        <v>229789.68781649999</v>
      </c>
      <c r="J36" s="24">
        <v>1629367.62113907</v>
      </c>
      <c r="K36" s="24">
        <v>394796.39189899998</v>
      </c>
      <c r="L36" s="24">
        <v>910028.87346830009</v>
      </c>
      <c r="M36" s="24">
        <v>67737.103071399993</v>
      </c>
      <c r="N36" s="24">
        <f t="shared" si="2"/>
        <v>3231719.67739427</v>
      </c>
      <c r="O36" s="24">
        <v>2805</v>
      </c>
      <c r="P36" s="24">
        <f t="shared" si="3"/>
        <v>1152.1282272350338</v>
      </c>
      <c r="Q36" s="23">
        <f t="shared" si="4"/>
        <v>48.94435797672935</v>
      </c>
      <c r="R36" s="7">
        <f t="shared" si="5"/>
        <v>6602844.1499442998</v>
      </c>
      <c r="S36" s="2"/>
      <c r="T36" s="2"/>
    </row>
    <row r="37" spans="1:20" s="14" customFormat="1" ht="14" customHeight="1" x14ac:dyDescent="0.3">
      <c r="A37" s="28">
        <v>36008</v>
      </c>
      <c r="B37" s="26">
        <v>735678.31424146995</v>
      </c>
      <c r="C37" s="24">
        <v>1239939.4767404499</v>
      </c>
      <c r="D37" s="24">
        <v>79476.482869719999</v>
      </c>
      <c r="E37" s="24">
        <v>1005106.22343095</v>
      </c>
      <c r="F37" s="24">
        <v>255247.32536700001</v>
      </c>
      <c r="G37" s="24">
        <f t="shared" si="0"/>
        <v>3315447.8226495897</v>
      </c>
      <c r="H37" s="27">
        <f t="shared" si="1"/>
        <v>50.29570871770035</v>
      </c>
      <c r="I37" s="26">
        <v>237918.6350828</v>
      </c>
      <c r="J37" s="24">
        <v>1683306.9522648598</v>
      </c>
      <c r="K37" s="24">
        <v>393659.71164559998</v>
      </c>
      <c r="L37" s="24">
        <v>891543.8696338</v>
      </c>
      <c r="M37" s="24">
        <v>70032.949307999996</v>
      </c>
      <c r="N37" s="24">
        <f t="shared" si="2"/>
        <v>3276462.1179350596</v>
      </c>
      <c r="O37" s="24">
        <v>2820</v>
      </c>
      <c r="P37" s="24">
        <f t="shared" si="3"/>
        <v>1161.8659992677517</v>
      </c>
      <c r="Q37" s="23">
        <f t="shared" si="4"/>
        <v>49.704291282299643</v>
      </c>
      <c r="R37" s="7">
        <f t="shared" si="5"/>
        <v>6591909.9405846493</v>
      </c>
      <c r="S37" s="2"/>
      <c r="T37" s="2"/>
    </row>
    <row r="38" spans="1:20" s="14" customFormat="1" ht="14" customHeight="1" x14ac:dyDescent="0.3">
      <c r="A38" s="28">
        <v>36039</v>
      </c>
      <c r="B38" s="26">
        <v>740093.85369984992</v>
      </c>
      <c r="C38" s="24">
        <v>1231299.64337939</v>
      </c>
      <c r="D38" s="24">
        <v>88315.236525910004</v>
      </c>
      <c r="E38" s="24">
        <v>995028.38420040999</v>
      </c>
      <c r="F38" s="24">
        <v>256867.30849200001</v>
      </c>
      <c r="G38" s="24">
        <f t="shared" si="0"/>
        <v>3311604.4262975603</v>
      </c>
      <c r="H38" s="27">
        <f t="shared" si="1"/>
        <v>49.711582455304772</v>
      </c>
      <c r="I38" s="26">
        <v>237933.48809927999</v>
      </c>
      <c r="J38" s="24">
        <v>1715217.86435268</v>
      </c>
      <c r="K38" s="24">
        <v>400225.62993140001</v>
      </c>
      <c r="L38" s="24">
        <v>925908.63330287999</v>
      </c>
      <c r="M38" s="24">
        <v>70745.461723999993</v>
      </c>
      <c r="N38" s="24">
        <f t="shared" si="2"/>
        <v>3350031.0774102402</v>
      </c>
      <c r="O38" s="24">
        <v>2816</v>
      </c>
      <c r="P38" s="24">
        <f t="shared" si="3"/>
        <v>1189.6417178303409</v>
      </c>
      <c r="Q38" s="23">
        <f t="shared" si="4"/>
        <v>50.288417544695243</v>
      </c>
      <c r="R38" s="7">
        <f t="shared" si="5"/>
        <v>6661635.5037078001</v>
      </c>
      <c r="S38" s="2"/>
      <c r="T38" s="2"/>
    </row>
    <row r="39" spans="1:20" s="14" customFormat="1" ht="14" customHeight="1" x14ac:dyDescent="0.3">
      <c r="A39" s="28">
        <v>36069</v>
      </c>
      <c r="B39" s="26">
        <v>733600.26478614006</v>
      </c>
      <c r="C39" s="24">
        <v>1102557.96315476</v>
      </c>
      <c r="D39" s="24">
        <v>87327.486816110002</v>
      </c>
      <c r="E39" s="24">
        <v>691366.60784155002</v>
      </c>
      <c r="F39" s="24">
        <v>260217.28337300001</v>
      </c>
      <c r="G39" s="24">
        <f t="shared" si="0"/>
        <v>2875069.6059715603</v>
      </c>
      <c r="H39" s="27">
        <f t="shared" si="1"/>
        <v>46.452081379500896</v>
      </c>
      <c r="I39" s="26">
        <v>228622.67779250001</v>
      </c>
      <c r="J39" s="24">
        <v>1790338.2625226702</v>
      </c>
      <c r="K39" s="24">
        <v>403338.47375840001</v>
      </c>
      <c r="L39" s="24">
        <v>820503.78358109994</v>
      </c>
      <c r="M39" s="24">
        <v>71450.732778999998</v>
      </c>
      <c r="N39" s="24">
        <f t="shared" si="2"/>
        <v>3314253.9304336701</v>
      </c>
      <c r="O39" s="24">
        <v>2830</v>
      </c>
      <c r="P39" s="24">
        <f t="shared" si="3"/>
        <v>1171.1144630507667</v>
      </c>
      <c r="Q39" s="23">
        <f t="shared" si="4"/>
        <v>53.547918620499111</v>
      </c>
      <c r="R39" s="7">
        <f t="shared" si="5"/>
        <v>6189323.5364052299</v>
      </c>
      <c r="S39" s="2"/>
      <c r="T39" s="2"/>
    </row>
    <row r="40" spans="1:20" s="14" customFormat="1" ht="14" customHeight="1" x14ac:dyDescent="0.3">
      <c r="A40" s="28">
        <v>36100</v>
      </c>
      <c r="B40" s="26">
        <v>728364.34543364006</v>
      </c>
      <c r="C40" s="24">
        <v>1146800.44944428</v>
      </c>
      <c r="D40" s="24">
        <v>75948.776280439997</v>
      </c>
      <c r="E40" s="24">
        <v>695401.45133677998</v>
      </c>
      <c r="F40" s="24">
        <v>256253.25974099999</v>
      </c>
      <c r="G40" s="24">
        <f t="shared" si="0"/>
        <v>2902768.2822361398</v>
      </c>
      <c r="H40" s="27">
        <f t="shared" si="1"/>
        <v>46.391729806528446</v>
      </c>
      <c r="I40" s="26">
        <v>246196.22078375</v>
      </c>
      <c r="J40" s="24">
        <v>1830944.8809875599</v>
      </c>
      <c r="K40" s="24">
        <v>374689.11026535003</v>
      </c>
      <c r="L40" s="24">
        <v>830897.13065214991</v>
      </c>
      <c r="M40" s="24">
        <v>71585.743547000005</v>
      </c>
      <c r="N40" s="24">
        <f t="shared" si="2"/>
        <v>3354313.0862358101</v>
      </c>
      <c r="O40" s="24">
        <v>2835</v>
      </c>
      <c r="P40" s="24">
        <f t="shared" si="3"/>
        <v>1183.1792191307973</v>
      </c>
      <c r="Q40" s="23">
        <f t="shared" si="4"/>
        <v>53.60827019347154</v>
      </c>
      <c r="R40" s="7">
        <f t="shared" si="5"/>
        <v>6257081.3684719503</v>
      </c>
      <c r="S40" s="2"/>
      <c r="T40" s="2"/>
    </row>
    <row r="41" spans="1:20" s="14" customFormat="1" ht="14" customHeight="1" x14ac:dyDescent="0.3">
      <c r="A41" s="28">
        <v>36130</v>
      </c>
      <c r="B41" s="26">
        <v>807004.11748710996</v>
      </c>
      <c r="C41" s="24">
        <v>1137507.14943462</v>
      </c>
      <c r="D41" s="24">
        <v>73181.288444530001</v>
      </c>
      <c r="E41" s="24">
        <v>696877.43096351996</v>
      </c>
      <c r="F41" s="24">
        <v>242544.97620100001</v>
      </c>
      <c r="G41" s="24">
        <f t="shared" si="0"/>
        <v>2957114.9625307801</v>
      </c>
      <c r="H41" s="27">
        <f t="shared" si="1"/>
        <v>46.325616252882476</v>
      </c>
      <c r="I41" s="26">
        <v>272684.3958384</v>
      </c>
      <c r="J41" s="24">
        <v>1865823.8458542898</v>
      </c>
      <c r="K41" s="24">
        <v>378310.76329259999</v>
      </c>
      <c r="L41" s="24">
        <v>837594.17767759995</v>
      </c>
      <c r="M41" s="24">
        <v>71797.543100399998</v>
      </c>
      <c r="N41" s="24">
        <f t="shared" si="2"/>
        <v>3426210.7257632893</v>
      </c>
      <c r="O41" s="24">
        <v>2840</v>
      </c>
      <c r="P41" s="24">
        <f t="shared" si="3"/>
        <v>1206.4122273814398</v>
      </c>
      <c r="Q41" s="23">
        <f t="shared" si="4"/>
        <v>53.674383747117517</v>
      </c>
      <c r="R41" s="7">
        <f t="shared" si="5"/>
        <v>6383325.6882940698</v>
      </c>
      <c r="S41" s="2"/>
      <c r="T41" s="2"/>
    </row>
    <row r="42" spans="1:20" s="14" customFormat="1" ht="14" customHeight="1" x14ac:dyDescent="0.3">
      <c r="A42" s="28">
        <v>36161</v>
      </c>
      <c r="B42" s="26">
        <v>738348.61706399999</v>
      </c>
      <c r="C42" s="24">
        <v>1134478.96331355</v>
      </c>
      <c r="D42" s="24">
        <v>70063.432736849994</v>
      </c>
      <c r="E42" s="24">
        <v>695701.90267611993</v>
      </c>
      <c r="F42" s="24">
        <v>227586.688841</v>
      </c>
      <c r="G42" s="24">
        <f t="shared" si="0"/>
        <v>2866179.6046315199</v>
      </c>
      <c r="H42" s="27">
        <f t="shared" si="1"/>
        <v>44.899017664402862</v>
      </c>
      <c r="I42" s="26">
        <v>233279.47355140001</v>
      </c>
      <c r="J42" s="24">
        <v>1985975.96389756</v>
      </c>
      <c r="K42" s="24">
        <v>378624.18067552004</v>
      </c>
      <c r="L42" s="24">
        <v>849871.53015719994</v>
      </c>
      <c r="M42" s="24">
        <v>69682.416654879999</v>
      </c>
      <c r="N42" s="24">
        <f t="shared" si="2"/>
        <v>3517433.5649365601</v>
      </c>
      <c r="O42" s="24">
        <v>2848</v>
      </c>
      <c r="P42" s="24">
        <f t="shared" si="3"/>
        <v>1235.0539202726686</v>
      </c>
      <c r="Q42" s="23">
        <f t="shared" si="4"/>
        <v>55.100982335597124</v>
      </c>
      <c r="R42" s="7">
        <f t="shared" si="5"/>
        <v>6383613.1695680805</v>
      </c>
      <c r="S42" s="2"/>
      <c r="T42" s="2"/>
    </row>
    <row r="43" spans="1:20" s="14" customFormat="1" ht="14" customHeight="1" x14ac:dyDescent="0.3">
      <c r="A43" s="28">
        <v>36192</v>
      </c>
      <c r="B43" s="26">
        <v>721140.30626073002</v>
      </c>
      <c r="C43" s="24">
        <v>1015749.04925087</v>
      </c>
      <c r="D43" s="24">
        <v>85096.193693480003</v>
      </c>
      <c r="E43" s="24">
        <v>687314.55397160002</v>
      </c>
      <c r="F43" s="24">
        <v>225056.85443800001</v>
      </c>
      <c r="G43" s="24">
        <f t="shared" si="0"/>
        <v>2734356.9576146803</v>
      </c>
      <c r="H43" s="27">
        <f t="shared" si="1"/>
        <v>43.503142484091498</v>
      </c>
      <c r="I43" s="26">
        <v>220350.37174524998</v>
      </c>
      <c r="J43" s="24">
        <v>1982762.3570735799</v>
      </c>
      <c r="K43" s="24">
        <v>392440.74102339998</v>
      </c>
      <c r="L43" s="24">
        <v>882344.95000415004</v>
      </c>
      <c r="M43" s="24">
        <v>73168.620620450005</v>
      </c>
      <c r="N43" s="24">
        <f t="shared" si="2"/>
        <v>3551067.0404668301</v>
      </c>
      <c r="O43" s="24">
        <v>2895</v>
      </c>
      <c r="P43" s="24">
        <f t="shared" si="3"/>
        <v>1226.6207393667808</v>
      </c>
      <c r="Q43" s="23">
        <f t="shared" si="4"/>
        <v>56.496857515908495</v>
      </c>
      <c r="R43" s="7">
        <f t="shared" si="5"/>
        <v>6285423.9980815109</v>
      </c>
      <c r="S43" s="2"/>
      <c r="T43" s="2"/>
    </row>
    <row r="44" spans="1:20" s="14" customFormat="1" ht="14" customHeight="1" x14ac:dyDescent="0.3">
      <c r="A44" s="28">
        <v>36220</v>
      </c>
      <c r="B44" s="26">
        <v>691456.71060710994</v>
      </c>
      <c r="C44" s="24">
        <v>1041866.5078589</v>
      </c>
      <c r="D44" s="24">
        <v>75427.640136579997</v>
      </c>
      <c r="E44" s="24">
        <v>735979.56277979002</v>
      </c>
      <c r="F44" s="24">
        <v>218251.24304999999</v>
      </c>
      <c r="G44" s="24">
        <f t="shared" si="0"/>
        <v>2762981.6644323799</v>
      </c>
      <c r="H44" s="27">
        <f t="shared" si="1"/>
        <v>45.285775230782058</v>
      </c>
      <c r="I44" s="26">
        <v>192847.04472410999</v>
      </c>
      <c r="J44" s="24">
        <v>1808004.5855616699</v>
      </c>
      <c r="K44" s="24">
        <v>372231.93205697002</v>
      </c>
      <c r="L44" s="24">
        <v>892824.96982833999</v>
      </c>
      <c r="M44" s="24">
        <v>72322.933461930006</v>
      </c>
      <c r="N44" s="24">
        <f t="shared" si="2"/>
        <v>3338231.4656330203</v>
      </c>
      <c r="O44" s="24">
        <v>2903</v>
      </c>
      <c r="P44" s="24">
        <f t="shared" si="3"/>
        <v>1149.9247211963557</v>
      </c>
      <c r="Q44" s="23">
        <f t="shared" si="4"/>
        <v>54.714224769217935</v>
      </c>
      <c r="R44" s="7">
        <f t="shared" si="5"/>
        <v>6101213.1300654002</v>
      </c>
      <c r="S44" s="2"/>
      <c r="T44" s="2"/>
    </row>
    <row r="45" spans="1:20" s="14" customFormat="1" ht="14" customHeight="1" x14ac:dyDescent="0.3">
      <c r="A45" s="28">
        <v>36251</v>
      </c>
      <c r="B45" s="26">
        <v>739154.32498719997</v>
      </c>
      <c r="C45" s="24">
        <v>1104938.85144289</v>
      </c>
      <c r="D45" s="24">
        <v>84200.885352109995</v>
      </c>
      <c r="E45" s="24">
        <v>761693.08364295005</v>
      </c>
      <c r="F45" s="24">
        <v>218065.535573</v>
      </c>
      <c r="G45" s="24">
        <f t="shared" si="0"/>
        <v>2908052.6809981503</v>
      </c>
      <c r="H45" s="27">
        <f t="shared" si="1"/>
        <v>45.601730799991579</v>
      </c>
      <c r="I45" s="26">
        <v>235201.6736142</v>
      </c>
      <c r="J45" s="24">
        <v>1875287.7380507099</v>
      </c>
      <c r="K45" s="24">
        <v>374036.99150955002</v>
      </c>
      <c r="L45" s="24">
        <v>911014.26125037996</v>
      </c>
      <c r="M45" s="24">
        <v>73473.116709380003</v>
      </c>
      <c r="N45" s="24">
        <f t="shared" si="2"/>
        <v>3469013.7811342198</v>
      </c>
      <c r="O45" s="24">
        <v>2913</v>
      </c>
      <c r="P45" s="24">
        <f t="shared" si="3"/>
        <v>1190.8732513334087</v>
      </c>
      <c r="Q45" s="23">
        <f t="shared" si="4"/>
        <v>54.398269200008421</v>
      </c>
      <c r="R45" s="7">
        <f t="shared" si="5"/>
        <v>6377066.4621323701</v>
      </c>
      <c r="S45" s="2"/>
      <c r="T45" s="2"/>
    </row>
    <row r="46" spans="1:20" s="14" customFormat="1" ht="14" customHeight="1" x14ac:dyDescent="0.3">
      <c r="A46" s="28">
        <v>36281</v>
      </c>
      <c r="B46" s="26">
        <v>767504.37547358999</v>
      </c>
      <c r="C46" s="24">
        <v>1153227.3175172701</v>
      </c>
      <c r="D46" s="24">
        <v>79534.735958049991</v>
      </c>
      <c r="E46" s="24">
        <v>772032.23650581995</v>
      </c>
      <c r="F46" s="24">
        <v>216913.329516</v>
      </c>
      <c r="G46" s="24">
        <f t="shared" si="0"/>
        <v>2989211.99497073</v>
      </c>
      <c r="H46" s="27">
        <f t="shared" si="1"/>
        <v>45.068863068310918</v>
      </c>
      <c r="I46" s="26">
        <v>232670.61237968001</v>
      </c>
      <c r="J46" s="24">
        <v>2002277.6434812499</v>
      </c>
      <c r="K46" s="24">
        <v>399508.17708863999</v>
      </c>
      <c r="L46" s="24">
        <v>932800.57165616006</v>
      </c>
      <c r="M46" s="24">
        <v>76074.604729640007</v>
      </c>
      <c r="N46" s="24">
        <f t="shared" si="2"/>
        <v>3643331.6093353699</v>
      </c>
      <c r="O46" s="24">
        <v>2948</v>
      </c>
      <c r="P46" s="24">
        <f t="shared" si="3"/>
        <v>1235.8655391232599</v>
      </c>
      <c r="Q46" s="23">
        <f t="shared" si="4"/>
        <v>54.931136931689075</v>
      </c>
      <c r="R46" s="7">
        <f t="shared" si="5"/>
        <v>6632543.6043060999</v>
      </c>
      <c r="S46" s="2"/>
      <c r="T46" s="2"/>
    </row>
    <row r="47" spans="1:20" s="14" customFormat="1" ht="14" customHeight="1" x14ac:dyDescent="0.3">
      <c r="A47" s="28">
        <v>36312</v>
      </c>
      <c r="B47" s="26">
        <v>729992.15053899004</v>
      </c>
      <c r="C47" s="24">
        <v>1144647.6209316601</v>
      </c>
      <c r="D47" s="24">
        <v>71721.145443879999</v>
      </c>
      <c r="E47" s="24">
        <v>765682.85908044991</v>
      </c>
      <c r="F47" s="24">
        <v>218914.182485</v>
      </c>
      <c r="G47" s="24">
        <f t="shared" si="0"/>
        <v>2930957.95847998</v>
      </c>
      <c r="H47" s="27">
        <f t="shared" si="1"/>
        <v>42.079890986138196</v>
      </c>
      <c r="I47" s="26">
        <v>252416.6532308</v>
      </c>
      <c r="J47" s="24">
        <v>2218582.6182635999</v>
      </c>
      <c r="K47" s="24">
        <v>450261.01114870002</v>
      </c>
      <c r="L47" s="24">
        <v>1027577.6971648999</v>
      </c>
      <c r="M47" s="24">
        <v>85426.380005300001</v>
      </c>
      <c r="N47" s="24">
        <f t="shared" si="2"/>
        <v>4034264.3598133</v>
      </c>
      <c r="O47" s="24">
        <v>3230</v>
      </c>
      <c r="P47" s="24">
        <f t="shared" si="3"/>
        <v>1248.9982538121671</v>
      </c>
      <c r="Q47" s="23">
        <f t="shared" si="4"/>
        <v>57.920109013861797</v>
      </c>
      <c r="R47" s="7">
        <f t="shared" si="5"/>
        <v>6965222.31829328</v>
      </c>
      <c r="S47" s="2"/>
      <c r="T47" s="2"/>
    </row>
    <row r="48" spans="1:20" s="14" customFormat="1" ht="14" customHeight="1" x14ac:dyDescent="0.3">
      <c r="A48" s="28">
        <v>36342</v>
      </c>
      <c r="B48" s="26">
        <v>693939.13650394999</v>
      </c>
      <c r="C48" s="24">
        <v>1167903.06043508</v>
      </c>
      <c r="D48" s="24">
        <v>81654.375712139998</v>
      </c>
      <c r="E48" s="24">
        <v>786142.46175857994</v>
      </c>
      <c r="F48" s="24">
        <v>218449.46778899999</v>
      </c>
      <c r="G48" s="24">
        <f t="shared" si="0"/>
        <v>2948088.5021987497</v>
      </c>
      <c r="H48" s="27">
        <f t="shared" si="1"/>
        <v>41.820441291063759</v>
      </c>
      <c r="I48" s="26">
        <v>243443.82042159999</v>
      </c>
      <c r="J48" s="24">
        <v>2295766.1839509802</v>
      </c>
      <c r="K48" s="24">
        <v>438510.11628100002</v>
      </c>
      <c r="L48" s="24">
        <v>1036944.7502567</v>
      </c>
      <c r="M48" s="24">
        <v>86642.594954800006</v>
      </c>
      <c r="N48" s="24">
        <f t="shared" si="2"/>
        <v>4101307.4658650798</v>
      </c>
      <c r="O48" s="24">
        <v>3290</v>
      </c>
      <c r="P48" s="24">
        <f t="shared" si="3"/>
        <v>1246.5980139407538</v>
      </c>
      <c r="Q48" s="23">
        <f t="shared" si="4"/>
        <v>58.179558708936241</v>
      </c>
      <c r="R48" s="7">
        <f t="shared" si="5"/>
        <v>7049395.9680638295</v>
      </c>
      <c r="S48" s="2"/>
      <c r="T48" s="2"/>
    </row>
    <row r="49" spans="1:20" s="14" customFormat="1" ht="14" customHeight="1" x14ac:dyDescent="0.3">
      <c r="A49" s="28">
        <v>36373</v>
      </c>
      <c r="B49" s="26">
        <v>655739.84745590005</v>
      </c>
      <c r="C49" s="24">
        <v>1186603.33622499</v>
      </c>
      <c r="D49" s="24">
        <v>91671.862718420001</v>
      </c>
      <c r="E49" s="24">
        <v>804852.63850765</v>
      </c>
      <c r="F49" s="24">
        <v>216921.08467700001</v>
      </c>
      <c r="G49" s="24">
        <f t="shared" si="0"/>
        <v>2955788.7695839605</v>
      </c>
      <c r="H49" s="27">
        <f t="shared" si="1"/>
        <v>41.717575171893635</v>
      </c>
      <c r="I49" s="26">
        <v>261891.34221791002</v>
      </c>
      <c r="J49" s="24">
        <v>2280606.5607121703</v>
      </c>
      <c r="K49" s="24">
        <v>446746.20148036</v>
      </c>
      <c r="L49" s="24">
        <v>1050753.0357184899</v>
      </c>
      <c r="M49" s="24">
        <v>89450.366376720005</v>
      </c>
      <c r="N49" s="24">
        <f t="shared" si="2"/>
        <v>4129447.5065056505</v>
      </c>
      <c r="O49" s="24">
        <v>3309</v>
      </c>
      <c r="P49" s="24">
        <f t="shared" si="3"/>
        <v>1247.9442449397554</v>
      </c>
      <c r="Q49" s="23">
        <f t="shared" si="4"/>
        <v>58.282424828106372</v>
      </c>
      <c r="R49" s="7">
        <f t="shared" si="5"/>
        <v>7085236.2760896105</v>
      </c>
      <c r="S49" s="2"/>
      <c r="T49" s="2"/>
    </row>
    <row r="50" spans="1:20" s="14" customFormat="1" ht="14" customHeight="1" x14ac:dyDescent="0.3">
      <c r="A50" s="28">
        <v>36404</v>
      </c>
      <c r="B50" s="26">
        <v>712899.30842289003</v>
      </c>
      <c r="C50" s="24">
        <v>1222019.15122928</v>
      </c>
      <c r="D50" s="24">
        <v>94757.114235240006</v>
      </c>
      <c r="E50" s="24">
        <v>822207.99506052001</v>
      </c>
      <c r="F50" s="24">
        <v>208516.87930500001</v>
      </c>
      <c r="G50" s="24">
        <f t="shared" si="0"/>
        <v>3060400.4482529298</v>
      </c>
      <c r="H50" s="27">
        <f t="shared" si="1"/>
        <v>42.364998400800729</v>
      </c>
      <c r="I50" s="26">
        <v>250026.46265450999</v>
      </c>
      <c r="J50" s="24">
        <v>2306276.2014389597</v>
      </c>
      <c r="K50" s="24">
        <v>453429.52134208003</v>
      </c>
      <c r="L50" s="24">
        <v>1066171.74351823</v>
      </c>
      <c r="M50" s="24">
        <v>87584.596656880007</v>
      </c>
      <c r="N50" s="24">
        <f t="shared" si="2"/>
        <v>4163488.5256106597</v>
      </c>
      <c r="O50" s="24">
        <v>3311</v>
      </c>
      <c r="P50" s="24">
        <f t="shared" si="3"/>
        <v>1257.4716175205858</v>
      </c>
      <c r="Q50" s="23">
        <f t="shared" si="4"/>
        <v>57.635001599199278</v>
      </c>
      <c r="R50" s="7">
        <f t="shared" si="5"/>
        <v>7223888.9738635896</v>
      </c>
      <c r="S50" s="2"/>
      <c r="T50" s="2"/>
    </row>
    <row r="51" spans="1:20" s="14" customFormat="1" ht="14" customHeight="1" x14ac:dyDescent="0.3">
      <c r="A51" s="28">
        <v>36434</v>
      </c>
      <c r="B51" s="26">
        <v>683785.38302856009</v>
      </c>
      <c r="C51" s="24">
        <v>1287030.5595595799</v>
      </c>
      <c r="D51" s="24">
        <v>98941.356067030007</v>
      </c>
      <c r="E51" s="24">
        <v>804474.3978126999</v>
      </c>
      <c r="F51" s="24">
        <v>213217.41700700001</v>
      </c>
      <c r="G51" s="24">
        <f t="shared" si="0"/>
        <v>3087449.1134748701</v>
      </c>
      <c r="H51" s="27">
        <f t="shared" si="1"/>
        <v>42.410438704873272</v>
      </c>
      <c r="I51" s="26">
        <v>278465.68274543004</v>
      </c>
      <c r="J51" s="24">
        <v>2297258.7389406003</v>
      </c>
      <c r="K51" s="24">
        <v>464937.68267685</v>
      </c>
      <c r="L51" s="24">
        <v>1064455.2956209199</v>
      </c>
      <c r="M51" s="24">
        <v>87360.805756019996</v>
      </c>
      <c r="N51" s="24">
        <f t="shared" si="2"/>
        <v>4192478.2057398199</v>
      </c>
      <c r="O51" s="24">
        <v>3313</v>
      </c>
      <c r="P51" s="24">
        <f t="shared" si="3"/>
        <v>1265.4627847086688</v>
      </c>
      <c r="Q51" s="23">
        <f t="shared" si="4"/>
        <v>57.589561295126721</v>
      </c>
      <c r="R51" s="7">
        <f t="shared" si="5"/>
        <v>7279927.3192146905</v>
      </c>
      <c r="S51" s="2"/>
      <c r="T51" s="2"/>
    </row>
    <row r="52" spans="1:20" s="14" customFormat="1" ht="14" customHeight="1" x14ac:dyDescent="0.3">
      <c r="A52" s="28">
        <v>36465</v>
      </c>
      <c r="B52" s="26">
        <v>752530.66468342999</v>
      </c>
      <c r="C52" s="24">
        <v>1218900.98618339</v>
      </c>
      <c r="D52" s="24">
        <v>96922.770635370005</v>
      </c>
      <c r="E52" s="24">
        <v>790415.57799048</v>
      </c>
      <c r="F52" s="24">
        <v>204966.94196299999</v>
      </c>
      <c r="G52" s="24">
        <f t="shared" si="0"/>
        <v>3063736.9414556697</v>
      </c>
      <c r="H52" s="27">
        <f t="shared" si="1"/>
        <v>41.910819787111436</v>
      </c>
      <c r="I52" s="26">
        <v>262458.84996718005</v>
      </c>
      <c r="J52" s="24">
        <v>2333770.9806053801</v>
      </c>
      <c r="K52" s="24">
        <v>473068.38441055996</v>
      </c>
      <c r="L52" s="24">
        <v>1086416.0570884</v>
      </c>
      <c r="M52" s="24">
        <v>90682.439353160007</v>
      </c>
      <c r="N52" s="24">
        <f t="shared" si="2"/>
        <v>4246396.7114246804</v>
      </c>
      <c r="O52" s="24">
        <v>3316</v>
      </c>
      <c r="P52" s="24">
        <f t="shared" si="3"/>
        <v>1280.5780191268639</v>
      </c>
      <c r="Q52" s="23">
        <f t="shared" si="4"/>
        <v>58.089180212888571</v>
      </c>
      <c r="R52" s="7">
        <f t="shared" si="5"/>
        <v>7310133.6528803501</v>
      </c>
      <c r="S52" s="2"/>
      <c r="T52" s="2"/>
    </row>
    <row r="53" spans="1:20" s="14" customFormat="1" ht="14" customHeight="1" x14ac:dyDescent="0.3">
      <c r="A53" s="28">
        <v>36495</v>
      </c>
      <c r="B53" s="26">
        <v>837341.12278758001</v>
      </c>
      <c r="C53" s="24">
        <v>1169488.1973232001</v>
      </c>
      <c r="D53" s="24">
        <v>90622.955819199997</v>
      </c>
      <c r="E53" s="24">
        <v>808269.35879095003</v>
      </c>
      <c r="F53" s="24">
        <v>191518.00502000001</v>
      </c>
      <c r="G53" s="24">
        <f t="shared" si="0"/>
        <v>3097239.6397409299</v>
      </c>
      <c r="H53" s="27">
        <f t="shared" si="1"/>
        <v>42.116220474832289</v>
      </c>
      <c r="I53" s="26">
        <v>286784.67484479002</v>
      </c>
      <c r="J53" s="24">
        <v>2332556.3816820299</v>
      </c>
      <c r="K53" s="24">
        <v>459280.96710345004</v>
      </c>
      <c r="L53" s="24">
        <v>1085664.7857412</v>
      </c>
      <c r="M53" s="24">
        <v>92503.909788799996</v>
      </c>
      <c r="N53" s="24">
        <f t="shared" si="2"/>
        <v>4256790.7191602709</v>
      </c>
      <c r="O53" s="24">
        <v>3315</v>
      </c>
      <c r="P53" s="24">
        <f t="shared" si="3"/>
        <v>1284.0997644525703</v>
      </c>
      <c r="Q53" s="23">
        <f t="shared" si="4"/>
        <v>57.883779525167711</v>
      </c>
      <c r="R53" s="7">
        <f t="shared" si="5"/>
        <v>7354030.3589012008</v>
      </c>
      <c r="S53" s="2"/>
      <c r="T53" s="2"/>
    </row>
    <row r="54" spans="1:20" s="14" customFormat="1" ht="14" customHeight="1" x14ac:dyDescent="0.3">
      <c r="A54" s="28">
        <v>36526</v>
      </c>
      <c r="B54" s="26">
        <v>728607.42558804003</v>
      </c>
      <c r="C54" s="24">
        <v>1199456.0027713599</v>
      </c>
      <c r="D54" s="24">
        <v>88499.435275940006</v>
      </c>
      <c r="E54" s="24">
        <v>824633.63470883993</v>
      </c>
      <c r="F54" s="24">
        <v>194067.152225</v>
      </c>
      <c r="G54" s="24">
        <f t="shared" si="0"/>
        <v>3035263.65056918</v>
      </c>
      <c r="H54" s="27">
        <f t="shared" si="1"/>
        <v>40.568309690226968</v>
      </c>
      <c r="I54" s="26">
        <v>301550.80136407999</v>
      </c>
      <c r="J54" s="24">
        <v>2500377.50461043</v>
      </c>
      <c r="K54" s="24">
        <v>450584.25030299998</v>
      </c>
      <c r="L54" s="24">
        <v>1098703.9485178201</v>
      </c>
      <c r="M54" s="24">
        <v>95378.649564659994</v>
      </c>
      <c r="N54" s="24">
        <f t="shared" si="2"/>
        <v>4446595.1543599898</v>
      </c>
      <c r="O54" s="24">
        <v>3358</v>
      </c>
      <c r="P54" s="24">
        <f t="shared" si="3"/>
        <v>1324.1796171411524</v>
      </c>
      <c r="Q54" s="23">
        <f t="shared" si="4"/>
        <v>59.431690309773032</v>
      </c>
      <c r="R54" s="7">
        <f t="shared" si="5"/>
        <v>7481858.8049291698</v>
      </c>
      <c r="S54" s="2"/>
      <c r="T54" s="2"/>
    </row>
    <row r="55" spans="1:20" s="14" customFormat="1" ht="14" customHeight="1" x14ac:dyDescent="0.3">
      <c r="A55" s="28">
        <v>36557</v>
      </c>
      <c r="B55" s="26">
        <v>680565.48374679999</v>
      </c>
      <c r="C55" s="24">
        <v>1177416.7058929401</v>
      </c>
      <c r="D55" s="24">
        <v>84537.377851030004</v>
      </c>
      <c r="E55" s="24">
        <v>827109.69567752001</v>
      </c>
      <c r="F55" s="24">
        <v>198570.51351700001</v>
      </c>
      <c r="G55" s="24">
        <f t="shared" si="0"/>
        <v>2968199.77668529</v>
      </c>
      <c r="H55" s="27">
        <f t="shared" si="1"/>
        <v>38.97569619652316</v>
      </c>
      <c r="I55" s="26">
        <v>299537.79780063004</v>
      </c>
      <c r="J55" s="24">
        <v>2623859.88519391</v>
      </c>
      <c r="K55" s="24">
        <v>472141.40808844997</v>
      </c>
      <c r="L55" s="24">
        <v>1145209.0213204001</v>
      </c>
      <c r="M55" s="24">
        <v>106566.56309465</v>
      </c>
      <c r="N55" s="24">
        <f t="shared" si="2"/>
        <v>4647314.6754980404</v>
      </c>
      <c r="O55" s="24">
        <v>3495</v>
      </c>
      <c r="P55" s="24">
        <f t="shared" si="3"/>
        <v>1329.7037698134593</v>
      </c>
      <c r="Q55" s="23">
        <f t="shared" si="4"/>
        <v>61.02430380347684</v>
      </c>
      <c r="R55" s="7">
        <f t="shared" si="5"/>
        <v>7615514.4521833304</v>
      </c>
      <c r="S55" s="2"/>
      <c r="T55" s="2"/>
    </row>
    <row r="56" spans="1:20" s="14" customFormat="1" ht="14" customHeight="1" x14ac:dyDescent="0.3">
      <c r="A56" s="28">
        <v>36586</v>
      </c>
      <c r="B56" s="26">
        <v>664146.14629974996</v>
      </c>
      <c r="C56" s="24">
        <v>1228218.57813193</v>
      </c>
      <c r="D56" s="24">
        <v>94768.939066539999</v>
      </c>
      <c r="E56" s="24">
        <v>857312.54529971001</v>
      </c>
      <c r="F56" s="24">
        <v>194136.673346</v>
      </c>
      <c r="G56" s="24">
        <f t="shared" si="0"/>
        <v>3038582.8821439296</v>
      </c>
      <c r="H56" s="27">
        <f t="shared" si="1"/>
        <v>39.812238962242574</v>
      </c>
      <c r="I56" s="26">
        <v>302143.51893015002</v>
      </c>
      <c r="J56" s="24">
        <v>2553909.4220264796</v>
      </c>
      <c r="K56" s="24">
        <v>469004.26836524997</v>
      </c>
      <c r="L56" s="24">
        <v>1158144.5989528999</v>
      </c>
      <c r="M56" s="24">
        <v>110498.65095700001</v>
      </c>
      <c r="N56" s="24">
        <f t="shared" si="2"/>
        <v>4593700.4592317799</v>
      </c>
      <c r="O56" s="24">
        <v>3497</v>
      </c>
      <c r="P56" s="24">
        <f t="shared" si="3"/>
        <v>1313.611798464907</v>
      </c>
      <c r="Q56" s="23">
        <f t="shared" si="4"/>
        <v>60.187761037757426</v>
      </c>
      <c r="R56" s="7">
        <f t="shared" si="5"/>
        <v>7632283.3413757095</v>
      </c>
      <c r="S56" s="2"/>
      <c r="T56" s="2"/>
    </row>
    <row r="57" spans="1:20" s="14" customFormat="1" ht="14" customHeight="1" x14ac:dyDescent="0.3">
      <c r="A57" s="28">
        <v>36617</v>
      </c>
      <c r="B57" s="26">
        <v>742013.90604997007</v>
      </c>
      <c r="C57" s="24">
        <v>1325292.510977</v>
      </c>
      <c r="D57" s="24">
        <v>88936.302327340003</v>
      </c>
      <c r="E57" s="24">
        <v>917229.37510563002</v>
      </c>
      <c r="F57" s="24">
        <v>200828.994064</v>
      </c>
      <c r="G57" s="24">
        <f t="shared" si="0"/>
        <v>3274301.0885239402</v>
      </c>
      <c r="H57" s="27">
        <f t="shared" si="1"/>
        <v>41.710094537348319</v>
      </c>
      <c r="I57" s="26">
        <v>340205.71178777999</v>
      </c>
      <c r="J57" s="24">
        <v>2519273.97536676</v>
      </c>
      <c r="K57" s="24">
        <v>466218.56919955998</v>
      </c>
      <c r="L57" s="24">
        <v>1141559.3204454801</v>
      </c>
      <c r="M57" s="24">
        <v>108581.98969716</v>
      </c>
      <c r="N57" s="24">
        <f t="shared" si="2"/>
        <v>4575839.5664967401</v>
      </c>
      <c r="O57" s="24">
        <v>3496</v>
      </c>
      <c r="P57" s="24">
        <f t="shared" si="3"/>
        <v>1308.8785945356808</v>
      </c>
      <c r="Q57" s="23">
        <f t="shared" si="4"/>
        <v>58.289905462651681</v>
      </c>
      <c r="R57" s="7">
        <f t="shared" si="5"/>
        <v>7850140.6550206803</v>
      </c>
      <c r="S57" s="2"/>
      <c r="T57" s="2"/>
    </row>
    <row r="58" spans="1:20" s="14" customFormat="1" ht="14" customHeight="1" x14ac:dyDescent="0.3">
      <c r="A58" s="28">
        <v>36647</v>
      </c>
      <c r="B58" s="26">
        <v>774474.31850351999</v>
      </c>
      <c r="C58" s="24">
        <v>1272070.1986356101</v>
      </c>
      <c r="D58" s="24">
        <v>114906.88510657</v>
      </c>
      <c r="E58" s="24">
        <v>950595.57899684994</v>
      </c>
      <c r="F58" s="24">
        <v>203463.937626</v>
      </c>
      <c r="G58" s="24">
        <f t="shared" si="0"/>
        <v>3315510.9188685496</v>
      </c>
      <c r="H58" s="27">
        <f t="shared" si="1"/>
        <v>41.35463464960327</v>
      </c>
      <c r="I58" s="26">
        <v>355113.64496402</v>
      </c>
      <c r="J58" s="24">
        <v>2612443.7679766198</v>
      </c>
      <c r="K58" s="24">
        <v>450223.50386077998</v>
      </c>
      <c r="L58" s="24">
        <v>1175741.2921613599</v>
      </c>
      <c r="M58" s="24">
        <v>108232.52319131</v>
      </c>
      <c r="N58" s="24">
        <f t="shared" si="2"/>
        <v>4701754.73215409</v>
      </c>
      <c r="O58" s="24">
        <v>3499</v>
      </c>
      <c r="P58" s="24">
        <f t="shared" si="3"/>
        <v>1343.7424213072563</v>
      </c>
      <c r="Q58" s="23">
        <f t="shared" si="4"/>
        <v>58.645365350396737</v>
      </c>
      <c r="R58" s="7">
        <f t="shared" si="5"/>
        <v>8017265.6510226391</v>
      </c>
      <c r="S58" s="2"/>
      <c r="T58" s="2"/>
    </row>
    <row r="59" spans="1:20" s="14" customFormat="1" ht="14" customHeight="1" x14ac:dyDescent="0.3">
      <c r="A59" s="28">
        <v>36678</v>
      </c>
      <c r="B59" s="26">
        <v>941033.34059100004</v>
      </c>
      <c r="C59" s="24">
        <v>1123990.46375647</v>
      </c>
      <c r="D59" s="24">
        <v>115105.93576339001</v>
      </c>
      <c r="E59" s="24">
        <v>978444.81554205006</v>
      </c>
      <c r="F59" s="24">
        <v>200797.06203199999</v>
      </c>
      <c r="G59" s="24">
        <f t="shared" si="0"/>
        <v>3359371.6176849101</v>
      </c>
      <c r="H59" s="27">
        <f t="shared" si="1"/>
        <v>41.785069995891142</v>
      </c>
      <c r="I59" s="26">
        <v>404647.67874059</v>
      </c>
      <c r="J59" s="24">
        <v>2539346.8754074797</v>
      </c>
      <c r="K59" s="24">
        <v>447493.03449143999</v>
      </c>
      <c r="L59" s="24">
        <v>1180966.0512321899</v>
      </c>
      <c r="M59" s="24">
        <v>107820.52505246</v>
      </c>
      <c r="N59" s="24">
        <f t="shared" si="2"/>
        <v>4680274.1649241596</v>
      </c>
      <c r="O59" s="24">
        <v>3503</v>
      </c>
      <c r="P59" s="24">
        <f t="shared" si="3"/>
        <v>1336.0759819937653</v>
      </c>
      <c r="Q59" s="23">
        <f t="shared" si="4"/>
        <v>58.214930004108858</v>
      </c>
      <c r="R59" s="7">
        <f t="shared" si="5"/>
        <v>8039645.7826090697</v>
      </c>
      <c r="S59" s="2"/>
      <c r="T59" s="2"/>
    </row>
    <row r="60" spans="1:20" s="14" customFormat="1" ht="14" customHeight="1" x14ac:dyDescent="0.3">
      <c r="A60" s="28">
        <v>36708</v>
      </c>
      <c r="B60" s="26">
        <v>913600.46596515004</v>
      </c>
      <c r="C60" s="24">
        <v>1124536.3693927601</v>
      </c>
      <c r="D60" s="24">
        <v>108460.19481962</v>
      </c>
      <c r="E60" s="24">
        <v>995513.78227915009</v>
      </c>
      <c r="F60" s="24">
        <v>197060.609276</v>
      </c>
      <c r="G60" s="24">
        <f t="shared" si="0"/>
        <v>3339171.4217326799</v>
      </c>
      <c r="H60" s="27">
        <f t="shared" si="1"/>
        <v>41.319595727698868</v>
      </c>
      <c r="I60" s="26">
        <v>392067.22409668</v>
      </c>
      <c r="J60" s="24">
        <v>2589871.7116696001</v>
      </c>
      <c r="K60" s="24">
        <v>454823.76187688002</v>
      </c>
      <c r="L60" s="24">
        <v>1198708.57826544</v>
      </c>
      <c r="M60" s="24">
        <v>106683.75999936</v>
      </c>
      <c r="N60" s="24">
        <f t="shared" si="2"/>
        <v>4742155.0359079605</v>
      </c>
      <c r="O60" s="24">
        <v>3504</v>
      </c>
      <c r="P60" s="24">
        <f t="shared" si="3"/>
        <v>1353.3547476906281</v>
      </c>
      <c r="Q60" s="23">
        <f t="shared" si="4"/>
        <v>58.680404272301132</v>
      </c>
      <c r="R60" s="7">
        <f t="shared" si="5"/>
        <v>8081326.4576406404</v>
      </c>
      <c r="S60" s="2"/>
      <c r="T60" s="2"/>
    </row>
    <row r="61" spans="1:20" s="14" customFormat="1" ht="14" customHeight="1" x14ac:dyDescent="0.3">
      <c r="A61" s="28">
        <v>36739</v>
      </c>
      <c r="B61" s="26">
        <v>1112683.23494445</v>
      </c>
      <c r="C61" s="24">
        <v>826271.21049251</v>
      </c>
      <c r="D61" s="24">
        <v>112591.93760257</v>
      </c>
      <c r="E61" s="24">
        <v>983989.48026061</v>
      </c>
      <c r="F61" s="24">
        <v>198395.08570900001</v>
      </c>
      <c r="G61" s="24">
        <f t="shared" si="0"/>
        <v>3233930.94900914</v>
      </c>
      <c r="H61" s="27">
        <f t="shared" si="1"/>
        <v>41.484037381305114</v>
      </c>
      <c r="I61" s="26">
        <v>485827.92782429</v>
      </c>
      <c r="J61" s="24">
        <v>2276873.9425397101</v>
      </c>
      <c r="K61" s="24">
        <v>458339.42078304</v>
      </c>
      <c r="L61" s="24">
        <v>1231573.0543319201</v>
      </c>
      <c r="M61" s="24">
        <v>109057.91376308</v>
      </c>
      <c r="N61" s="24">
        <f t="shared" si="2"/>
        <v>4561672.2592420401</v>
      </c>
      <c r="O61" s="24">
        <v>3504</v>
      </c>
      <c r="P61" s="24">
        <f t="shared" si="3"/>
        <v>1301.8471059480707</v>
      </c>
      <c r="Q61" s="23">
        <f t="shared" si="4"/>
        <v>58.515962618694893</v>
      </c>
      <c r="R61" s="7">
        <f t="shared" si="5"/>
        <v>7795603.2082511801</v>
      </c>
      <c r="S61" s="2"/>
      <c r="T61" s="2"/>
    </row>
    <row r="62" spans="1:20" s="14" customFormat="1" ht="14" customHeight="1" x14ac:dyDescent="0.3">
      <c r="A62" s="28">
        <v>36770</v>
      </c>
      <c r="B62" s="26">
        <v>1124659.60864697</v>
      </c>
      <c r="C62" s="24">
        <v>823154.20337495999</v>
      </c>
      <c r="D62" s="24">
        <v>109102.72841616999</v>
      </c>
      <c r="E62" s="24">
        <v>991025.17669025005</v>
      </c>
      <c r="F62" s="24">
        <v>198881.583201</v>
      </c>
      <c r="G62" s="24">
        <f t="shared" si="0"/>
        <v>3246823.3003293499</v>
      </c>
      <c r="H62" s="27">
        <f t="shared" si="1"/>
        <v>41.955956730553403</v>
      </c>
      <c r="I62" s="26">
        <v>474612.91134957003</v>
      </c>
      <c r="J62" s="24">
        <v>2233578.2051254399</v>
      </c>
      <c r="K62" s="24">
        <v>443974.09062039998</v>
      </c>
      <c r="L62" s="24">
        <v>1226642.9165674001</v>
      </c>
      <c r="M62" s="24">
        <v>113015.36978940001</v>
      </c>
      <c r="N62" s="24">
        <f t="shared" si="2"/>
        <v>4491823.49345221</v>
      </c>
      <c r="O62" s="24">
        <v>3480</v>
      </c>
      <c r="P62" s="24">
        <f t="shared" si="3"/>
        <v>1290.7538774287959</v>
      </c>
      <c r="Q62" s="23">
        <f t="shared" si="4"/>
        <v>58.04404326944659</v>
      </c>
      <c r="R62" s="7">
        <f t="shared" si="5"/>
        <v>7738646.7937815599</v>
      </c>
      <c r="S62" s="2"/>
      <c r="T62" s="2"/>
    </row>
    <row r="63" spans="1:20" s="14" customFormat="1" ht="14" customHeight="1" x14ac:dyDescent="0.3">
      <c r="A63" s="28">
        <v>36800</v>
      </c>
      <c r="B63" s="26">
        <v>1160394.0911188</v>
      </c>
      <c r="C63" s="24">
        <v>825081.08092913998</v>
      </c>
      <c r="D63" s="24">
        <v>108646.82049560999</v>
      </c>
      <c r="E63" s="24">
        <v>986967.18739729002</v>
      </c>
      <c r="F63" s="24">
        <v>201706.92931400001</v>
      </c>
      <c r="G63" s="24">
        <f t="shared" si="0"/>
        <v>3282796.1092548403</v>
      </c>
      <c r="H63" s="27">
        <f t="shared" si="1"/>
        <v>42.325812718977787</v>
      </c>
      <c r="I63" s="26">
        <v>464580.77273123997</v>
      </c>
      <c r="J63" s="24">
        <v>2215738.24439523</v>
      </c>
      <c r="K63" s="24">
        <v>456790.89322345</v>
      </c>
      <c r="L63" s="24">
        <v>1220553.0502072501</v>
      </c>
      <c r="M63" s="24">
        <v>115555.2825903</v>
      </c>
      <c r="N63" s="24">
        <f t="shared" si="2"/>
        <v>4473218.2431474701</v>
      </c>
      <c r="O63" s="24">
        <v>3465</v>
      </c>
      <c r="P63" s="24">
        <f t="shared" si="3"/>
        <v>1290.9720759444358</v>
      </c>
      <c r="Q63" s="23">
        <f t="shared" si="4"/>
        <v>57.674187281022206</v>
      </c>
      <c r="R63" s="7">
        <f t="shared" si="5"/>
        <v>7756014.3524023108</v>
      </c>
      <c r="S63" s="2"/>
      <c r="T63" s="2"/>
    </row>
    <row r="64" spans="1:20" s="14" customFormat="1" ht="14" customHeight="1" x14ac:dyDescent="0.3">
      <c r="A64" s="28">
        <v>36831</v>
      </c>
      <c r="B64" s="26">
        <v>1159919.7231523299</v>
      </c>
      <c r="C64" s="24">
        <v>826347.2362071299</v>
      </c>
      <c r="D64" s="24">
        <v>99630.794698690006</v>
      </c>
      <c r="E64" s="24">
        <v>992840.23924403999</v>
      </c>
      <c r="F64" s="24">
        <v>208517.21109</v>
      </c>
      <c r="G64" s="24">
        <f t="shared" si="0"/>
        <v>3287255.2043921896</v>
      </c>
      <c r="H64" s="27">
        <f t="shared" si="1"/>
        <v>41.64955796167262</v>
      </c>
      <c r="I64" s="26">
        <v>478245.85969423997</v>
      </c>
      <c r="J64" s="24">
        <v>2249808.5060579302</v>
      </c>
      <c r="K64" s="24">
        <v>484349.39184340002</v>
      </c>
      <c r="L64" s="24">
        <v>1273382.3285981999</v>
      </c>
      <c r="M64" s="24">
        <v>119611.9937952</v>
      </c>
      <c r="N64" s="24">
        <f t="shared" si="2"/>
        <v>4605398.0799889704</v>
      </c>
      <c r="O64" s="24">
        <v>3540</v>
      </c>
      <c r="P64" s="24">
        <f t="shared" si="3"/>
        <v>1300.959909601404</v>
      </c>
      <c r="Q64" s="23">
        <f t="shared" si="4"/>
        <v>58.350442038327365</v>
      </c>
      <c r="R64" s="7">
        <f t="shared" si="5"/>
        <v>7892653.2843811605</v>
      </c>
      <c r="S64" s="2"/>
      <c r="T64" s="2"/>
    </row>
    <row r="65" spans="1:20" s="14" customFormat="1" ht="14" customHeight="1" x14ac:dyDescent="0.3">
      <c r="A65" s="28">
        <v>36861</v>
      </c>
      <c r="B65" s="26">
        <v>1298892.2016956501</v>
      </c>
      <c r="C65" s="24">
        <v>825328.79148280993</v>
      </c>
      <c r="D65" s="24">
        <v>100254.42789576</v>
      </c>
      <c r="E65" s="24">
        <v>989071.03842696</v>
      </c>
      <c r="F65" s="24">
        <v>204660.119886</v>
      </c>
      <c r="G65" s="24">
        <f t="shared" si="0"/>
        <v>3418206.57938718</v>
      </c>
      <c r="H65" s="27">
        <f t="shared" si="1"/>
        <v>42.842957933656947</v>
      </c>
      <c r="I65" s="26">
        <v>444984.32635455002</v>
      </c>
      <c r="J65" s="24">
        <v>2236266.6717020799</v>
      </c>
      <c r="K65" s="24">
        <v>457523.59960840002</v>
      </c>
      <c r="L65" s="24">
        <v>1289417.6700112501</v>
      </c>
      <c r="M65" s="24">
        <v>132057.2265819</v>
      </c>
      <c r="N65" s="24">
        <f t="shared" si="2"/>
        <v>4560249.4942581803</v>
      </c>
      <c r="O65" s="24">
        <v>3545</v>
      </c>
      <c r="P65" s="24">
        <f t="shared" si="3"/>
        <v>1286.389138013591</v>
      </c>
      <c r="Q65" s="23">
        <f t="shared" si="4"/>
        <v>57.157042066343045</v>
      </c>
      <c r="R65" s="7">
        <f t="shared" si="5"/>
        <v>7978456.0736453608</v>
      </c>
      <c r="S65" s="2"/>
      <c r="T65" s="2"/>
    </row>
    <row r="66" spans="1:20" s="14" customFormat="1" ht="14" customHeight="1" x14ac:dyDescent="0.3">
      <c r="A66" s="28">
        <v>36892</v>
      </c>
      <c r="B66" s="26">
        <v>1270572.4732254799</v>
      </c>
      <c r="C66" s="24">
        <v>823409.09833128005</v>
      </c>
      <c r="D66" s="24">
        <v>92124.18877737</v>
      </c>
      <c r="E66" s="24">
        <v>1023842.532483</v>
      </c>
      <c r="F66" s="24">
        <v>195830.502183</v>
      </c>
      <c r="G66" s="24">
        <f t="shared" si="0"/>
        <v>3405778.7950001298</v>
      </c>
      <c r="H66" s="27">
        <f t="shared" si="1"/>
        <v>41.813740631239874</v>
      </c>
      <c r="I66" s="26">
        <v>477421.15861104999</v>
      </c>
      <c r="J66" s="24">
        <v>2378119.7836892903</v>
      </c>
      <c r="K66" s="24">
        <v>447089.55247375002</v>
      </c>
      <c r="L66" s="24">
        <v>1302689.94135025</v>
      </c>
      <c r="M66" s="24">
        <v>134019.43940080001</v>
      </c>
      <c r="N66" s="24">
        <f t="shared" si="2"/>
        <v>4739339.8755251393</v>
      </c>
      <c r="O66" s="24">
        <v>3595</v>
      </c>
      <c r="P66" s="24">
        <f t="shared" si="3"/>
        <v>1318.314290827577</v>
      </c>
      <c r="Q66" s="23">
        <f t="shared" si="4"/>
        <v>58.186259368760119</v>
      </c>
      <c r="R66" s="7">
        <f t="shared" si="5"/>
        <v>8145118.6705252696</v>
      </c>
      <c r="S66" s="2"/>
      <c r="T66" s="2"/>
    </row>
    <row r="67" spans="1:20" s="14" customFormat="1" ht="14" customHeight="1" x14ac:dyDescent="0.3">
      <c r="A67" s="28">
        <v>36923</v>
      </c>
      <c r="B67" s="26">
        <v>1277599.26164723</v>
      </c>
      <c r="C67" s="24">
        <v>707597.63427539996</v>
      </c>
      <c r="D67" s="24">
        <v>86278.402757129996</v>
      </c>
      <c r="E67" s="24">
        <v>1055525.44731278</v>
      </c>
      <c r="F67" s="24">
        <v>191081.83439800001</v>
      </c>
      <c r="G67" s="24">
        <f t="shared" si="0"/>
        <v>3318082.5803905404</v>
      </c>
      <c r="H67" s="27">
        <f t="shared" si="1"/>
        <v>40.284108259004228</v>
      </c>
      <c r="I67" s="26">
        <v>497431.13635925</v>
      </c>
      <c r="J67" s="24">
        <v>2387248.9855723297</v>
      </c>
      <c r="K67" s="24">
        <v>472602.12359000003</v>
      </c>
      <c r="L67" s="24">
        <v>1422522.7422654999</v>
      </c>
      <c r="M67" s="24">
        <v>138815.99506655001</v>
      </c>
      <c r="N67" s="24">
        <f t="shared" si="2"/>
        <v>4918620.9828536296</v>
      </c>
      <c r="O67" s="24">
        <v>3745</v>
      </c>
      <c r="P67" s="24">
        <f t="shared" si="3"/>
        <v>1313.3834400143203</v>
      </c>
      <c r="Q67" s="23">
        <f t="shared" si="4"/>
        <v>59.715891740995772</v>
      </c>
      <c r="R67" s="7">
        <f t="shared" si="5"/>
        <v>8236703.5632441696</v>
      </c>
      <c r="S67" s="2"/>
      <c r="T67" s="2"/>
    </row>
    <row r="68" spans="1:20" s="14" customFormat="1" ht="14" customHeight="1" x14ac:dyDescent="0.3">
      <c r="A68" s="28">
        <v>36951</v>
      </c>
      <c r="B68" s="26">
        <v>1212140.7822704301</v>
      </c>
      <c r="C68" s="24">
        <v>734544.86159759003</v>
      </c>
      <c r="D68" s="24">
        <v>86668.487082770007</v>
      </c>
      <c r="E68" s="24">
        <v>1095665.06744365</v>
      </c>
      <c r="F68" s="24">
        <v>190727.27480099999</v>
      </c>
      <c r="G68" s="24">
        <f t="shared" si="0"/>
        <v>3319746.4731954401</v>
      </c>
      <c r="H68" s="27">
        <f t="shared" si="1"/>
        <v>39.802301873425087</v>
      </c>
      <c r="I68" s="26">
        <v>529055.78571335005</v>
      </c>
      <c r="J68" s="24">
        <v>2421895.24765755</v>
      </c>
      <c r="K68" s="24">
        <v>486413.90995429998</v>
      </c>
      <c r="L68" s="24">
        <v>1459082.8532635998</v>
      </c>
      <c r="M68" s="24">
        <v>124394.88446250001</v>
      </c>
      <c r="N68" s="24">
        <f t="shared" si="2"/>
        <v>5020842.6810512999</v>
      </c>
      <c r="O68" s="24">
        <v>3790</v>
      </c>
      <c r="P68" s="24">
        <f t="shared" si="3"/>
        <v>1324.7606018605013</v>
      </c>
      <c r="Q68" s="23">
        <f t="shared" si="4"/>
        <v>60.197698126574906</v>
      </c>
      <c r="R68" s="7">
        <f t="shared" si="5"/>
        <v>8340589.15424674</v>
      </c>
      <c r="S68" s="2"/>
      <c r="T68" s="2"/>
    </row>
    <row r="69" spans="1:20" s="14" customFormat="1" ht="14" customHeight="1" x14ac:dyDescent="0.3">
      <c r="A69" s="28">
        <v>36982</v>
      </c>
      <c r="B69" s="26">
        <v>1349294.1473050599</v>
      </c>
      <c r="C69" s="24">
        <v>769100.20078167005</v>
      </c>
      <c r="D69" s="24">
        <v>85527.687037709999</v>
      </c>
      <c r="E69" s="24">
        <v>1125210.9190835999</v>
      </c>
      <c r="F69" s="24">
        <v>187859.341071</v>
      </c>
      <c r="G69" s="24">
        <f t="shared" ref="G69:G132" si="6">+SUM(B69:F69)</f>
        <v>3516992.29527904</v>
      </c>
      <c r="H69" s="27">
        <f t="shared" ref="H69:H132" si="7">+(G69/R69)*100</f>
        <v>41.290581555455141</v>
      </c>
      <c r="I69" s="26">
        <v>560682.48073696997</v>
      </c>
      <c r="J69" s="24">
        <v>2364925.4596630302</v>
      </c>
      <c r="K69" s="24">
        <v>496458.85995874996</v>
      </c>
      <c r="L69" s="24">
        <v>1460022.0813899001</v>
      </c>
      <c r="M69" s="24">
        <v>118581.11493</v>
      </c>
      <c r="N69" s="24">
        <f t="shared" ref="N69:N132" si="8">+SUM(I69:M69)</f>
        <v>5000669.9966786504</v>
      </c>
      <c r="O69" s="24">
        <v>3795</v>
      </c>
      <c r="P69" s="24">
        <f t="shared" ref="P69:P132" si="9">+N69/O69</f>
        <v>1317.6996038678922</v>
      </c>
      <c r="Q69" s="23">
        <f t="shared" ref="Q69:Q132" si="10">+(N69/R69)*100</f>
        <v>58.709418444544845</v>
      </c>
      <c r="R69" s="7">
        <f t="shared" ref="R69:R132" si="11">+G69+N69</f>
        <v>8517662.2919576913</v>
      </c>
      <c r="S69" s="2"/>
      <c r="T69" s="2"/>
    </row>
    <row r="70" spans="1:20" s="14" customFormat="1" ht="14" customHeight="1" x14ac:dyDescent="0.3">
      <c r="A70" s="28">
        <v>37012</v>
      </c>
      <c r="B70" s="26">
        <v>1341761.1987963701</v>
      </c>
      <c r="C70" s="24">
        <v>813772.14790911006</v>
      </c>
      <c r="D70" s="24">
        <v>86423.915801950003</v>
      </c>
      <c r="E70" s="24">
        <v>1135556.0339171099</v>
      </c>
      <c r="F70" s="24">
        <v>185846.209191</v>
      </c>
      <c r="G70" s="24">
        <f t="shared" si="6"/>
        <v>3563359.5056155398</v>
      </c>
      <c r="H70" s="27">
        <f t="shared" si="7"/>
        <v>41.117338272782575</v>
      </c>
      <c r="I70" s="26">
        <v>582110.13666800992</v>
      </c>
      <c r="J70" s="24">
        <v>2435839.6309809196</v>
      </c>
      <c r="K70" s="24">
        <v>486898.12585549999</v>
      </c>
      <c r="L70" s="24">
        <v>1477218.9083014999</v>
      </c>
      <c r="M70" s="24">
        <v>120892.222186</v>
      </c>
      <c r="N70" s="24">
        <f t="shared" si="8"/>
        <v>5102959.0239919294</v>
      </c>
      <c r="O70" s="24">
        <v>3850</v>
      </c>
      <c r="P70" s="24">
        <f t="shared" si="9"/>
        <v>1325.443902335566</v>
      </c>
      <c r="Q70" s="23">
        <f t="shared" si="10"/>
        <v>58.882661727217425</v>
      </c>
      <c r="R70" s="7">
        <f t="shared" si="11"/>
        <v>8666318.5296074692</v>
      </c>
      <c r="S70" s="2"/>
      <c r="T70" s="2"/>
    </row>
    <row r="71" spans="1:20" s="14" customFormat="1" ht="14" customHeight="1" x14ac:dyDescent="0.3">
      <c r="A71" s="28">
        <v>37043</v>
      </c>
      <c r="B71" s="26">
        <v>1375716.4168950301</v>
      </c>
      <c r="C71" s="24">
        <v>739590.95664208999</v>
      </c>
      <c r="D71" s="24">
        <v>154049.09101268</v>
      </c>
      <c r="E71" s="24">
        <v>1071084.4136044499</v>
      </c>
      <c r="F71" s="24">
        <v>188576.48706099999</v>
      </c>
      <c r="G71" s="24">
        <f t="shared" si="6"/>
        <v>3529017.3652152498</v>
      </c>
      <c r="H71" s="27">
        <f t="shared" si="7"/>
        <v>39.697090390680614</v>
      </c>
      <c r="I71" s="26">
        <v>691916.30048773007</v>
      </c>
      <c r="J71" s="24">
        <v>2499746.1946650501</v>
      </c>
      <c r="K71" s="24">
        <v>595570.85784700001</v>
      </c>
      <c r="L71" s="24">
        <v>1445766.8234629999</v>
      </c>
      <c r="M71" s="24">
        <v>127846.502473</v>
      </c>
      <c r="N71" s="24">
        <f t="shared" si="8"/>
        <v>5360846.6789357811</v>
      </c>
      <c r="O71" s="24">
        <v>4000</v>
      </c>
      <c r="P71" s="24">
        <f t="shared" si="9"/>
        <v>1340.2116697339452</v>
      </c>
      <c r="Q71" s="23">
        <f t="shared" si="10"/>
        <v>60.302909609319386</v>
      </c>
      <c r="R71" s="7">
        <f t="shared" si="11"/>
        <v>8889864.0441510305</v>
      </c>
      <c r="S71" s="2"/>
      <c r="T71" s="2"/>
    </row>
    <row r="72" spans="1:20" s="14" customFormat="1" ht="14" customHeight="1" x14ac:dyDescent="0.3">
      <c r="A72" s="28">
        <v>37073</v>
      </c>
      <c r="B72" s="26">
        <v>1356057.4345283099</v>
      </c>
      <c r="C72" s="24">
        <v>670011.24984942004</v>
      </c>
      <c r="D72" s="24">
        <v>158963.48972359</v>
      </c>
      <c r="E72" s="24">
        <v>1052290.5157106901</v>
      </c>
      <c r="F72" s="24">
        <v>188252.04824999999</v>
      </c>
      <c r="G72" s="24">
        <f t="shared" si="6"/>
        <v>3425574.7380620101</v>
      </c>
      <c r="H72" s="27">
        <f t="shared" si="7"/>
        <v>37.721619066729914</v>
      </c>
      <c r="I72" s="26">
        <v>810162.28700739006</v>
      </c>
      <c r="J72" s="24">
        <v>2547027.43598493</v>
      </c>
      <c r="K72" s="24">
        <v>622346.12045320007</v>
      </c>
      <c r="L72" s="24">
        <v>1537889.9020038</v>
      </c>
      <c r="M72" s="24">
        <v>138197.04409780001</v>
      </c>
      <c r="N72" s="24">
        <f t="shared" si="8"/>
        <v>5655622.7895471193</v>
      </c>
      <c r="O72" s="24">
        <v>4270</v>
      </c>
      <c r="P72" s="24">
        <f t="shared" si="9"/>
        <v>1324.5018242499109</v>
      </c>
      <c r="Q72" s="23">
        <f t="shared" si="10"/>
        <v>62.278380933270107</v>
      </c>
      <c r="R72" s="7">
        <f t="shared" si="11"/>
        <v>9081197.5276091285</v>
      </c>
      <c r="S72" s="2"/>
      <c r="T72" s="2"/>
    </row>
    <row r="73" spans="1:20" s="14" customFormat="1" ht="14" customHeight="1" x14ac:dyDescent="0.3">
      <c r="A73" s="28">
        <v>37104</v>
      </c>
      <c r="B73" s="26">
        <v>1392416.9203154</v>
      </c>
      <c r="C73" s="24">
        <v>625125.64821035007</v>
      </c>
      <c r="D73" s="24">
        <v>165062.43421661001</v>
      </c>
      <c r="E73" s="24">
        <v>1059513.3469189201</v>
      </c>
      <c r="F73" s="24">
        <v>187233.52316400001</v>
      </c>
      <c r="G73" s="24">
        <f t="shared" si="6"/>
        <v>3429351.8728252803</v>
      </c>
      <c r="H73" s="27">
        <f t="shared" si="7"/>
        <v>38.207972729784387</v>
      </c>
      <c r="I73" s="26">
        <v>766249.27285254002</v>
      </c>
      <c r="J73" s="24">
        <v>2452849.8204657799</v>
      </c>
      <c r="K73" s="24">
        <v>625012.44886290003</v>
      </c>
      <c r="L73" s="24">
        <v>1568717.1717949</v>
      </c>
      <c r="M73" s="24">
        <v>133307.06096900001</v>
      </c>
      <c r="N73" s="24">
        <f t="shared" si="8"/>
        <v>5546135.7749451194</v>
      </c>
      <c r="O73" s="24">
        <v>4330</v>
      </c>
      <c r="P73" s="24">
        <f t="shared" si="9"/>
        <v>1280.86276557624</v>
      </c>
      <c r="Q73" s="23">
        <f t="shared" si="10"/>
        <v>61.79202727021562</v>
      </c>
      <c r="R73" s="7">
        <f t="shared" si="11"/>
        <v>8975487.6477703992</v>
      </c>
      <c r="S73" s="2"/>
      <c r="T73" s="2"/>
    </row>
    <row r="74" spans="1:20" s="14" customFormat="1" ht="14" customHeight="1" x14ac:dyDescent="0.3">
      <c r="A74" s="28">
        <v>37135</v>
      </c>
      <c r="B74" s="26">
        <v>1454713.85920747</v>
      </c>
      <c r="C74" s="24">
        <v>616264.35485269001</v>
      </c>
      <c r="D74" s="24">
        <v>175551.55968698999</v>
      </c>
      <c r="E74" s="24">
        <v>1022979.4492884401</v>
      </c>
      <c r="F74" s="24">
        <v>187271.36088600001</v>
      </c>
      <c r="G74" s="24">
        <f t="shared" si="6"/>
        <v>3456780.5839215899</v>
      </c>
      <c r="H74" s="27">
        <f t="shared" si="7"/>
        <v>37.862867676047905</v>
      </c>
      <c r="I74" s="26">
        <v>797921.90058363997</v>
      </c>
      <c r="J74" s="24">
        <v>2523995.6008444796</v>
      </c>
      <c r="K74" s="24">
        <v>629149.74716040003</v>
      </c>
      <c r="L74" s="24">
        <v>1581818.0670759</v>
      </c>
      <c r="M74" s="24">
        <v>140072.01011900001</v>
      </c>
      <c r="N74" s="24">
        <f t="shared" si="8"/>
        <v>5672957.3257834204</v>
      </c>
      <c r="O74" s="24">
        <v>4455</v>
      </c>
      <c r="P74" s="24">
        <f t="shared" si="9"/>
        <v>1273.3910944519462</v>
      </c>
      <c r="Q74" s="23">
        <f t="shared" si="10"/>
        <v>62.137132323952102</v>
      </c>
      <c r="R74" s="7">
        <f t="shared" si="11"/>
        <v>9129737.9097050093</v>
      </c>
      <c r="S74" s="2"/>
      <c r="T74" s="2"/>
    </row>
    <row r="75" spans="1:20" s="14" customFormat="1" ht="14" customHeight="1" x14ac:dyDescent="0.3">
      <c r="A75" s="28">
        <v>37165</v>
      </c>
      <c r="B75" s="26">
        <v>1518613.6679254898</v>
      </c>
      <c r="C75" s="24">
        <v>575903.97512065002</v>
      </c>
      <c r="D75" s="24">
        <v>162441.59875901</v>
      </c>
      <c r="E75" s="24">
        <v>1021454.8044864</v>
      </c>
      <c r="F75" s="24">
        <v>187342.259605</v>
      </c>
      <c r="G75" s="24">
        <f t="shared" si="6"/>
        <v>3465756.3058965495</v>
      </c>
      <c r="H75" s="27">
        <f t="shared" si="7"/>
        <v>36.952743990078559</v>
      </c>
      <c r="I75" s="26">
        <v>849602.25556376006</v>
      </c>
      <c r="J75" s="24">
        <v>2685987.0069445097</v>
      </c>
      <c r="K75" s="24">
        <v>630688.29179279995</v>
      </c>
      <c r="L75" s="24">
        <v>1599934.6629507998</v>
      </c>
      <c r="M75" s="24">
        <v>146919.028009</v>
      </c>
      <c r="N75" s="24">
        <f t="shared" si="8"/>
        <v>5913131.2452608701</v>
      </c>
      <c r="O75" s="24">
        <v>4580</v>
      </c>
      <c r="P75" s="24">
        <f t="shared" si="9"/>
        <v>1291.0766911049934</v>
      </c>
      <c r="Q75" s="23">
        <f t="shared" si="10"/>
        <v>63.047256009921448</v>
      </c>
      <c r="R75" s="7">
        <f t="shared" si="11"/>
        <v>9378887.5511574186</v>
      </c>
      <c r="S75" s="2"/>
      <c r="T75" s="2"/>
    </row>
    <row r="76" spans="1:20" s="14" customFormat="1" ht="14" customHeight="1" x14ac:dyDescent="0.3">
      <c r="A76" s="28">
        <v>37196</v>
      </c>
      <c r="B76" s="26">
        <v>1409433.35613919</v>
      </c>
      <c r="C76" s="24">
        <v>579405.36875036999</v>
      </c>
      <c r="D76" s="24">
        <v>182043.23611436001</v>
      </c>
      <c r="E76" s="24">
        <v>1004585.97991728</v>
      </c>
      <c r="F76" s="24">
        <v>187454.94016200001</v>
      </c>
      <c r="G76" s="24">
        <f t="shared" si="6"/>
        <v>3362922.8810831998</v>
      </c>
      <c r="H76" s="27">
        <f t="shared" si="7"/>
        <v>35.247027718469802</v>
      </c>
      <c r="I76" s="26">
        <v>918474.97203950002</v>
      </c>
      <c r="J76" s="24">
        <v>2857027.1292104102</v>
      </c>
      <c r="K76" s="24">
        <v>631348.67903210002</v>
      </c>
      <c r="L76" s="24">
        <v>1621338.5865247999</v>
      </c>
      <c r="M76" s="24">
        <v>149899.005439</v>
      </c>
      <c r="N76" s="24">
        <f t="shared" si="8"/>
        <v>6178088.3722458109</v>
      </c>
      <c r="O76" s="24">
        <v>4710</v>
      </c>
      <c r="P76" s="24">
        <f t="shared" si="9"/>
        <v>1311.6960450628048</v>
      </c>
      <c r="Q76" s="23">
        <f t="shared" si="10"/>
        <v>64.752972281530191</v>
      </c>
      <c r="R76" s="7">
        <f t="shared" si="11"/>
        <v>9541011.2533290107</v>
      </c>
      <c r="S76" s="2"/>
      <c r="T76" s="2"/>
    </row>
    <row r="77" spans="1:20" s="14" customFormat="1" ht="14" customHeight="1" x14ac:dyDescent="0.3">
      <c r="A77" s="28">
        <v>37226</v>
      </c>
      <c r="B77" s="26">
        <v>1578685.8235162101</v>
      </c>
      <c r="C77" s="24">
        <v>626430.19862645003</v>
      </c>
      <c r="D77" s="24">
        <v>174813.37374651001</v>
      </c>
      <c r="E77" s="24">
        <v>995326.76051010995</v>
      </c>
      <c r="F77" s="24">
        <v>184399.666233</v>
      </c>
      <c r="G77" s="24">
        <f t="shared" si="6"/>
        <v>3559655.8226322797</v>
      </c>
      <c r="H77" s="27">
        <f t="shared" si="7"/>
        <v>37.621590262273671</v>
      </c>
      <c r="I77" s="26">
        <v>816462.88994730008</v>
      </c>
      <c r="J77" s="24">
        <v>2727735.3866070197</v>
      </c>
      <c r="K77" s="24">
        <v>630232.46052560001</v>
      </c>
      <c r="L77" s="24">
        <v>1572633.2985648001</v>
      </c>
      <c r="M77" s="24">
        <v>155016.86740799999</v>
      </c>
      <c r="N77" s="24">
        <f t="shared" si="8"/>
        <v>5902080.9030527202</v>
      </c>
      <c r="O77" s="24">
        <v>4635</v>
      </c>
      <c r="P77" s="24">
        <f t="shared" si="9"/>
        <v>1273.3723631181706</v>
      </c>
      <c r="Q77" s="23">
        <f t="shared" si="10"/>
        <v>62.378409737726329</v>
      </c>
      <c r="R77" s="7">
        <f t="shared" si="11"/>
        <v>9461736.7256850004</v>
      </c>
      <c r="S77" s="2"/>
      <c r="T77" s="2"/>
    </row>
    <row r="78" spans="1:20" s="14" customFormat="1" ht="14" customHeight="1" x14ac:dyDescent="0.3">
      <c r="A78" s="28">
        <v>37257</v>
      </c>
      <c r="B78" s="26">
        <v>1428389.67766413</v>
      </c>
      <c r="C78" s="24">
        <v>589972.7283332001</v>
      </c>
      <c r="D78" s="24">
        <v>187205.27287029999</v>
      </c>
      <c r="E78" s="24">
        <v>1004353.5487553</v>
      </c>
      <c r="F78" s="24">
        <v>183681.97736200001</v>
      </c>
      <c r="G78" s="24">
        <f t="shared" si="6"/>
        <v>3393603.2049849299</v>
      </c>
      <c r="H78" s="27">
        <f t="shared" si="7"/>
        <v>35.215295258395749</v>
      </c>
      <c r="I78" s="26">
        <v>905581.27046635002</v>
      </c>
      <c r="J78" s="24">
        <v>2950361.2048907499</v>
      </c>
      <c r="K78" s="24">
        <v>667073.1628394</v>
      </c>
      <c r="L78" s="24">
        <v>1564428.1652206001</v>
      </c>
      <c r="M78" s="24">
        <v>155683.793041</v>
      </c>
      <c r="N78" s="24">
        <f t="shared" si="8"/>
        <v>6243127.5964580998</v>
      </c>
      <c r="O78" s="24">
        <v>4835</v>
      </c>
      <c r="P78" s="24">
        <f t="shared" si="9"/>
        <v>1291.2363177783041</v>
      </c>
      <c r="Q78" s="23">
        <f t="shared" si="10"/>
        <v>64.784704741604244</v>
      </c>
      <c r="R78" s="7">
        <f t="shared" si="11"/>
        <v>9636730.8014430292</v>
      </c>
      <c r="S78" s="2"/>
      <c r="T78" s="2"/>
    </row>
    <row r="79" spans="1:20" s="14" customFormat="1" ht="14" customHeight="1" x14ac:dyDescent="0.3">
      <c r="A79" s="28">
        <v>37288</v>
      </c>
      <c r="B79" s="26">
        <v>1395017.21622494</v>
      </c>
      <c r="C79" s="24">
        <v>523495.42745300004</v>
      </c>
      <c r="D79" s="24">
        <v>185391.09648154999</v>
      </c>
      <c r="E79" s="24">
        <v>1020871.71786383</v>
      </c>
      <c r="F79" s="24">
        <v>186908.857995</v>
      </c>
      <c r="G79" s="24">
        <f t="shared" si="6"/>
        <v>3311684.3160183202</v>
      </c>
      <c r="H79" s="27">
        <f t="shared" si="7"/>
        <v>35.289988083753308</v>
      </c>
      <c r="I79" s="26">
        <v>870118.13408424996</v>
      </c>
      <c r="J79" s="24">
        <v>2861653.2522861701</v>
      </c>
      <c r="K79" s="24">
        <v>638082.65541340003</v>
      </c>
      <c r="L79" s="24">
        <v>1546306.23236115</v>
      </c>
      <c r="M79" s="24">
        <v>156358.96399700001</v>
      </c>
      <c r="N79" s="24">
        <f t="shared" si="8"/>
        <v>6072519.2381419698</v>
      </c>
      <c r="O79" s="24">
        <v>4915</v>
      </c>
      <c r="P79" s="24">
        <f t="shared" si="9"/>
        <v>1235.5074746982646</v>
      </c>
      <c r="Q79" s="23">
        <f t="shared" si="10"/>
        <v>64.7100119162467</v>
      </c>
      <c r="R79" s="7">
        <f t="shared" si="11"/>
        <v>9384203.5541602895</v>
      </c>
      <c r="S79" s="2"/>
      <c r="T79" s="2"/>
    </row>
    <row r="80" spans="1:20" s="14" customFormat="1" ht="14" customHeight="1" x14ac:dyDescent="0.3">
      <c r="A80" s="28">
        <v>37316</v>
      </c>
      <c r="B80" s="26">
        <v>1460673.06362919</v>
      </c>
      <c r="C80" s="24">
        <v>557189.60578931996</v>
      </c>
      <c r="D80" s="24">
        <v>176444.82708235999</v>
      </c>
      <c r="E80" s="24">
        <v>1016018.17646921</v>
      </c>
      <c r="F80" s="24">
        <v>188405.462248</v>
      </c>
      <c r="G80" s="24">
        <f t="shared" si="6"/>
        <v>3398731.1352180801</v>
      </c>
      <c r="H80" s="27">
        <f t="shared" si="7"/>
        <v>36.702526885413732</v>
      </c>
      <c r="I80" s="26">
        <v>971678.09278529999</v>
      </c>
      <c r="J80" s="24">
        <v>2668291.6047925297</v>
      </c>
      <c r="K80" s="24">
        <v>585614.73918942001</v>
      </c>
      <c r="L80" s="24">
        <v>1490492.6475744001</v>
      </c>
      <c r="M80" s="24">
        <v>145401.972041</v>
      </c>
      <c r="N80" s="24">
        <f t="shared" si="8"/>
        <v>5861479.0563826486</v>
      </c>
      <c r="O80" s="24">
        <v>4838</v>
      </c>
      <c r="P80" s="24">
        <f t="shared" si="9"/>
        <v>1211.5500323238216</v>
      </c>
      <c r="Q80" s="23">
        <f t="shared" si="10"/>
        <v>63.297473114586268</v>
      </c>
      <c r="R80" s="7">
        <f t="shared" si="11"/>
        <v>9260210.1916007288</v>
      </c>
      <c r="S80" s="2"/>
      <c r="T80" s="2"/>
    </row>
    <row r="81" spans="1:20" s="14" customFormat="1" ht="14" customHeight="1" x14ac:dyDescent="0.3">
      <c r="A81" s="28">
        <v>37347</v>
      </c>
      <c r="B81" s="26">
        <v>1495015.60826885</v>
      </c>
      <c r="C81" s="24">
        <v>566105.75506390003</v>
      </c>
      <c r="D81" s="24">
        <v>175564.25093599001</v>
      </c>
      <c r="E81" s="24">
        <v>1013749.46050132</v>
      </c>
      <c r="F81" s="24">
        <v>190547.43247</v>
      </c>
      <c r="G81" s="24">
        <f t="shared" si="6"/>
        <v>3440982.5072400603</v>
      </c>
      <c r="H81" s="27">
        <f t="shared" si="7"/>
        <v>37.324334662031625</v>
      </c>
      <c r="I81" s="26">
        <v>975617.24384825001</v>
      </c>
      <c r="J81" s="24">
        <v>2674273.1184479403</v>
      </c>
      <c r="K81" s="24">
        <v>549566.49498399999</v>
      </c>
      <c r="L81" s="24">
        <v>1440871.41457175</v>
      </c>
      <c r="M81" s="24">
        <v>137828.79405200001</v>
      </c>
      <c r="N81" s="24">
        <f t="shared" si="8"/>
        <v>5778157.0659039402</v>
      </c>
      <c r="O81" s="24">
        <v>4825</v>
      </c>
      <c r="P81" s="24">
        <f t="shared" si="9"/>
        <v>1197.545505886827</v>
      </c>
      <c r="Q81" s="23">
        <f t="shared" si="10"/>
        <v>62.675665337968375</v>
      </c>
      <c r="R81" s="7">
        <f t="shared" si="11"/>
        <v>9219139.573144</v>
      </c>
      <c r="S81" s="2"/>
      <c r="T81" s="2"/>
    </row>
    <row r="82" spans="1:20" s="14" customFormat="1" ht="14" customHeight="1" x14ac:dyDescent="0.3">
      <c r="A82" s="28">
        <v>37377</v>
      </c>
      <c r="B82" s="26">
        <v>1486118.5537491201</v>
      </c>
      <c r="C82" s="24">
        <v>599212.86688135006</v>
      </c>
      <c r="D82" s="24">
        <v>159447.78855127</v>
      </c>
      <c r="E82" s="24">
        <v>1003207.3548622699</v>
      </c>
      <c r="F82" s="24">
        <v>197334.392945</v>
      </c>
      <c r="G82" s="24">
        <f t="shared" si="6"/>
        <v>3445320.9569890099</v>
      </c>
      <c r="H82" s="27">
        <f t="shared" si="7"/>
        <v>37.613720022766714</v>
      </c>
      <c r="I82" s="26">
        <v>886338.83972549997</v>
      </c>
      <c r="J82" s="24">
        <v>2631170.6810258902</v>
      </c>
      <c r="K82" s="24">
        <v>547180.1130895</v>
      </c>
      <c r="L82" s="24">
        <v>1496062.0184239999</v>
      </c>
      <c r="M82" s="24">
        <v>153672.704168</v>
      </c>
      <c r="N82" s="24">
        <f t="shared" si="8"/>
        <v>5714424.3564328905</v>
      </c>
      <c r="O82" s="24">
        <v>5150</v>
      </c>
      <c r="P82" s="24">
        <f t="shared" si="9"/>
        <v>1109.5969624141535</v>
      </c>
      <c r="Q82" s="23">
        <f t="shared" si="10"/>
        <v>62.386279977233272</v>
      </c>
      <c r="R82" s="7">
        <f t="shared" si="11"/>
        <v>9159745.3134219013</v>
      </c>
      <c r="S82" s="2"/>
      <c r="T82" s="2"/>
    </row>
    <row r="83" spans="1:20" s="14" customFormat="1" ht="14" customHeight="1" x14ac:dyDescent="0.3">
      <c r="A83" s="28">
        <v>37408</v>
      </c>
      <c r="B83" s="26">
        <v>1396273.1189770601</v>
      </c>
      <c r="C83" s="24">
        <v>496712.37441536004</v>
      </c>
      <c r="D83" s="24">
        <v>134618.10522525999</v>
      </c>
      <c r="E83" s="24">
        <v>937845.05572436994</v>
      </c>
      <c r="F83" s="24">
        <v>190077.372237</v>
      </c>
      <c r="G83" s="24">
        <f t="shared" si="6"/>
        <v>3155526.0265790499</v>
      </c>
      <c r="H83" s="27">
        <f t="shared" si="7"/>
        <v>38.096541266259806</v>
      </c>
      <c r="I83" s="26">
        <v>746732.7459959999</v>
      </c>
      <c r="J83" s="24">
        <v>2360926.4245082904</v>
      </c>
      <c r="K83" s="24">
        <v>374854.31337300001</v>
      </c>
      <c r="L83" s="24">
        <v>1474880.8657559999</v>
      </c>
      <c r="M83" s="24">
        <v>170052.097653</v>
      </c>
      <c r="N83" s="24">
        <f t="shared" si="8"/>
        <v>5127446.4472862892</v>
      </c>
      <c r="O83" s="24">
        <v>5800</v>
      </c>
      <c r="P83" s="24">
        <f t="shared" si="9"/>
        <v>884.04249091142913</v>
      </c>
      <c r="Q83" s="23">
        <f t="shared" si="10"/>
        <v>61.903458733740194</v>
      </c>
      <c r="R83" s="7">
        <f t="shared" si="11"/>
        <v>8282972.4738653395</v>
      </c>
      <c r="S83" s="2"/>
      <c r="T83" s="2"/>
    </row>
    <row r="84" spans="1:20" s="14" customFormat="1" ht="14" customHeight="1" x14ac:dyDescent="0.3">
      <c r="A84" s="28">
        <v>37438</v>
      </c>
      <c r="B84" s="26">
        <v>1317040.74221615</v>
      </c>
      <c r="C84" s="24">
        <v>484745.40879621002</v>
      </c>
      <c r="D84" s="24">
        <v>121549.08465397</v>
      </c>
      <c r="E84" s="24">
        <v>936541.56177794002</v>
      </c>
      <c r="F84" s="24">
        <v>184245.78584200001</v>
      </c>
      <c r="G84" s="24">
        <f t="shared" si="6"/>
        <v>3044122.58328627</v>
      </c>
      <c r="H84" s="27">
        <f t="shared" si="7"/>
        <v>37.591091100416243</v>
      </c>
      <c r="I84" s="26">
        <v>733257.13506100001</v>
      </c>
      <c r="J84" s="24">
        <v>2309630.07753029</v>
      </c>
      <c r="K84" s="24">
        <v>397993.50664400001</v>
      </c>
      <c r="L84" s="24">
        <v>1459805.3643809999</v>
      </c>
      <c r="M84" s="24">
        <v>153180.76137600001</v>
      </c>
      <c r="N84" s="24">
        <f t="shared" si="8"/>
        <v>5053866.8449922903</v>
      </c>
      <c r="O84" s="24">
        <v>5900</v>
      </c>
      <c r="P84" s="24">
        <f t="shared" si="9"/>
        <v>856.58760084615085</v>
      </c>
      <c r="Q84" s="23">
        <f t="shared" si="10"/>
        <v>62.408908899583757</v>
      </c>
      <c r="R84" s="7">
        <f t="shared" si="11"/>
        <v>8097989.4282785598</v>
      </c>
      <c r="S84" s="2"/>
      <c r="T84" s="2"/>
    </row>
    <row r="85" spans="1:20" s="14" customFormat="1" ht="14" customHeight="1" x14ac:dyDescent="0.3">
      <c r="A85" s="28">
        <v>37469</v>
      </c>
      <c r="B85" s="26">
        <v>1270512.38422926</v>
      </c>
      <c r="C85" s="24">
        <v>434475.44966891996</v>
      </c>
      <c r="D85" s="24">
        <v>114080.64464627999</v>
      </c>
      <c r="E85" s="24">
        <v>969817.44611612998</v>
      </c>
      <c r="F85" s="24">
        <v>176951.94379200001</v>
      </c>
      <c r="G85" s="24">
        <f t="shared" si="6"/>
        <v>2965837.86845259</v>
      </c>
      <c r="H85" s="27">
        <f t="shared" si="7"/>
        <v>35.747528104304664</v>
      </c>
      <c r="I85" s="26">
        <v>804294.79340600001</v>
      </c>
      <c r="J85" s="24">
        <v>2442886.5719632898</v>
      </c>
      <c r="K85" s="24">
        <v>414559.17046699999</v>
      </c>
      <c r="L85" s="24">
        <v>1525101.994808</v>
      </c>
      <c r="M85" s="24">
        <v>143943.24379899999</v>
      </c>
      <c r="N85" s="24">
        <f t="shared" si="8"/>
        <v>5330785.7744432902</v>
      </c>
      <c r="O85" s="24">
        <v>6100</v>
      </c>
      <c r="P85" s="24">
        <f t="shared" si="9"/>
        <v>873.89930728578531</v>
      </c>
      <c r="Q85" s="23">
        <f t="shared" si="10"/>
        <v>64.252471895695336</v>
      </c>
      <c r="R85" s="7">
        <f t="shared" si="11"/>
        <v>8296623.6428958802</v>
      </c>
      <c r="S85" s="2"/>
      <c r="T85" s="2"/>
    </row>
    <row r="86" spans="1:20" s="14" customFormat="1" ht="14" customHeight="1" x14ac:dyDescent="0.3">
      <c r="A86" s="28">
        <v>37500</v>
      </c>
      <c r="B86" s="26">
        <v>1311015.5904009901</v>
      </c>
      <c r="C86" s="24">
        <v>447878.98939096997</v>
      </c>
      <c r="D86" s="24">
        <v>118249.53692064001</v>
      </c>
      <c r="E86" s="24">
        <v>983339.08456006995</v>
      </c>
      <c r="F86" s="24">
        <v>168862.29527</v>
      </c>
      <c r="G86" s="24">
        <f t="shared" si="6"/>
        <v>3029345.4965426703</v>
      </c>
      <c r="H86" s="27">
        <f t="shared" si="7"/>
        <v>36.088646906444779</v>
      </c>
      <c r="I86" s="26">
        <v>876286.40138499998</v>
      </c>
      <c r="J86" s="24">
        <v>2478721.0989899999</v>
      </c>
      <c r="K86" s="24">
        <v>398811.59171900002</v>
      </c>
      <c r="L86" s="24">
        <v>1479694.7008839999</v>
      </c>
      <c r="M86" s="24">
        <v>131319.36837099999</v>
      </c>
      <c r="N86" s="24">
        <f t="shared" si="8"/>
        <v>5364833.1613489995</v>
      </c>
      <c r="O86" s="24">
        <v>6000</v>
      </c>
      <c r="P86" s="24">
        <f t="shared" si="9"/>
        <v>894.13886022483325</v>
      </c>
      <c r="Q86" s="23">
        <f t="shared" si="10"/>
        <v>63.911353093555213</v>
      </c>
      <c r="R86" s="7">
        <f t="shared" si="11"/>
        <v>8394178.6578916702</v>
      </c>
      <c r="S86" s="2"/>
      <c r="T86" s="2"/>
    </row>
    <row r="87" spans="1:20" s="14" customFormat="1" ht="14" customHeight="1" x14ac:dyDescent="0.3">
      <c r="A87" s="28">
        <v>37530</v>
      </c>
      <c r="B87" s="26">
        <v>1369000.4732302399</v>
      </c>
      <c r="C87" s="24">
        <v>488272.89319351997</v>
      </c>
      <c r="D87" s="24">
        <v>105911.54056466</v>
      </c>
      <c r="E87" s="24">
        <v>1018285.79963285</v>
      </c>
      <c r="F87" s="24">
        <v>164348.25601799999</v>
      </c>
      <c r="G87" s="24">
        <f t="shared" si="6"/>
        <v>3145818.9626392699</v>
      </c>
      <c r="H87" s="27">
        <f t="shared" si="7"/>
        <v>35.098158657557768</v>
      </c>
      <c r="I87" s="26">
        <v>981484.42373050004</v>
      </c>
      <c r="J87" s="24">
        <v>2721723.6359420004</v>
      </c>
      <c r="K87" s="24">
        <v>433334.2847975</v>
      </c>
      <c r="L87" s="24">
        <v>1554886.145147</v>
      </c>
      <c r="M87" s="24">
        <v>125669.9284875</v>
      </c>
      <c r="N87" s="24">
        <f t="shared" si="8"/>
        <v>5817098.4181045005</v>
      </c>
      <c r="O87" s="24">
        <v>6450</v>
      </c>
      <c r="P87" s="24">
        <f t="shared" si="9"/>
        <v>901.87572373713181</v>
      </c>
      <c r="Q87" s="23">
        <f t="shared" si="10"/>
        <v>64.901841342442239</v>
      </c>
      <c r="R87" s="7">
        <f t="shared" si="11"/>
        <v>8962917.3807437699</v>
      </c>
      <c r="S87" s="2"/>
      <c r="T87" s="2"/>
    </row>
    <row r="88" spans="1:20" s="14" customFormat="1" ht="14" customHeight="1" x14ac:dyDescent="0.3">
      <c r="A88" s="28">
        <v>37561</v>
      </c>
      <c r="B88" s="26">
        <v>1355386.5055422198</v>
      </c>
      <c r="C88" s="24">
        <v>530652.27404999</v>
      </c>
      <c r="D88" s="24">
        <v>94553.053635370001</v>
      </c>
      <c r="E88" s="24">
        <v>1026114.49196072</v>
      </c>
      <c r="F88" s="24">
        <v>160661.950633</v>
      </c>
      <c r="G88" s="24">
        <f t="shared" si="6"/>
        <v>3167368.2758213002</v>
      </c>
      <c r="H88" s="27">
        <f t="shared" si="7"/>
        <v>34.013467405623452</v>
      </c>
      <c r="I88" s="26">
        <v>1045855.9775850001</v>
      </c>
      <c r="J88" s="24">
        <v>2894892.9520030003</v>
      </c>
      <c r="K88" s="24">
        <v>457712.78333100001</v>
      </c>
      <c r="L88" s="24">
        <v>1616301.899426</v>
      </c>
      <c r="M88" s="24">
        <v>129968.63381</v>
      </c>
      <c r="N88" s="24">
        <f t="shared" si="8"/>
        <v>6144732.2461550003</v>
      </c>
      <c r="O88" s="24">
        <v>6900</v>
      </c>
      <c r="P88" s="24">
        <f t="shared" si="9"/>
        <v>890.54090523985508</v>
      </c>
      <c r="Q88" s="23">
        <f t="shared" si="10"/>
        <v>65.986532594376555</v>
      </c>
      <c r="R88" s="7">
        <f t="shared" si="11"/>
        <v>9312100.5219762996</v>
      </c>
      <c r="S88" s="2"/>
      <c r="T88" s="2"/>
    </row>
    <row r="89" spans="1:20" s="14" customFormat="1" ht="14" customHeight="1" x14ac:dyDescent="0.3">
      <c r="A89" s="28">
        <v>37591</v>
      </c>
      <c r="B89" s="26">
        <v>1459671.81897541</v>
      </c>
      <c r="C89" s="24">
        <v>509999.86447817</v>
      </c>
      <c r="D89" s="24">
        <v>97049.518906319994</v>
      </c>
      <c r="E89" s="24">
        <v>1028660.92127442</v>
      </c>
      <c r="F89" s="24">
        <v>151028.923989</v>
      </c>
      <c r="G89" s="24">
        <f t="shared" si="6"/>
        <v>3246411.0476233196</v>
      </c>
      <c r="H89" s="27">
        <f t="shared" si="7"/>
        <v>34.227627971634874</v>
      </c>
      <c r="I89" s="26">
        <v>1062264.3648679999</v>
      </c>
      <c r="J89" s="24">
        <v>2951081.9329559999</v>
      </c>
      <c r="K89" s="24">
        <v>470895.13163000002</v>
      </c>
      <c r="L89" s="24">
        <v>1629165.2528249999</v>
      </c>
      <c r="M89" s="24">
        <v>124950.102428</v>
      </c>
      <c r="N89" s="24">
        <f t="shared" si="8"/>
        <v>6238356.7847070005</v>
      </c>
      <c r="O89" s="24">
        <v>7000</v>
      </c>
      <c r="P89" s="24">
        <f t="shared" si="9"/>
        <v>891.19382638671436</v>
      </c>
      <c r="Q89" s="23">
        <f t="shared" si="10"/>
        <v>65.772372028365126</v>
      </c>
      <c r="R89" s="7">
        <f t="shared" si="11"/>
        <v>9484767.83233032</v>
      </c>
      <c r="S89" s="2"/>
      <c r="T89" s="2"/>
    </row>
    <row r="90" spans="1:20" s="14" customFormat="1" ht="14" customHeight="1" x14ac:dyDescent="0.3">
      <c r="A90" s="28">
        <v>37622</v>
      </c>
      <c r="B90" s="26">
        <v>1373709.40322259</v>
      </c>
      <c r="C90" s="24">
        <v>509390.30390577001</v>
      </c>
      <c r="D90" s="24">
        <v>95096.313042270005</v>
      </c>
      <c r="E90" s="24">
        <v>994272.25885454006</v>
      </c>
      <c r="F90" s="24">
        <v>150417.84028</v>
      </c>
      <c r="G90" s="24">
        <f t="shared" si="6"/>
        <v>3122886.1193051701</v>
      </c>
      <c r="H90" s="27">
        <f t="shared" si="7"/>
        <v>33.386133995993532</v>
      </c>
      <c r="I90" s="26">
        <v>1061664.4191070001</v>
      </c>
      <c r="J90" s="24">
        <v>3032653.0567529998</v>
      </c>
      <c r="K90" s="24">
        <v>453760.36121100001</v>
      </c>
      <c r="L90" s="24">
        <v>1562071.1796800001</v>
      </c>
      <c r="M90" s="24">
        <v>120806.55067500001</v>
      </c>
      <c r="N90" s="24">
        <f t="shared" si="8"/>
        <v>6230955.5674259998</v>
      </c>
      <c r="O90" s="24">
        <v>6900</v>
      </c>
      <c r="P90" s="24">
        <f t="shared" si="9"/>
        <v>903.03703875739131</v>
      </c>
      <c r="Q90" s="23">
        <f t="shared" si="10"/>
        <v>66.613866004006468</v>
      </c>
      <c r="R90" s="7">
        <f t="shared" si="11"/>
        <v>9353841.6867311709</v>
      </c>
      <c r="S90" s="2"/>
      <c r="T90" s="2"/>
    </row>
    <row r="91" spans="1:20" s="14" customFormat="1" ht="14" customHeight="1" x14ac:dyDescent="0.3">
      <c r="A91" s="28">
        <v>37653</v>
      </c>
      <c r="B91" s="26">
        <v>1469725.0694250199</v>
      </c>
      <c r="C91" s="24">
        <v>518512.19913119002</v>
      </c>
      <c r="D91" s="24">
        <v>119552.69631733</v>
      </c>
      <c r="E91" s="24">
        <v>1006654.0864619401</v>
      </c>
      <c r="F91" s="24">
        <v>152514.678174</v>
      </c>
      <c r="G91" s="24">
        <f t="shared" si="6"/>
        <v>3266958.7295094803</v>
      </c>
      <c r="H91" s="27">
        <f t="shared" si="7"/>
        <v>34.423808007228757</v>
      </c>
      <c r="I91" s="26">
        <v>1029630.9461470001</v>
      </c>
      <c r="J91" s="24">
        <v>3073494.3369527999</v>
      </c>
      <c r="K91" s="24">
        <v>451137.14474199997</v>
      </c>
      <c r="L91" s="24">
        <v>1546351.3085010001</v>
      </c>
      <c r="M91" s="24">
        <v>122832.34009899999</v>
      </c>
      <c r="N91" s="24">
        <f t="shared" si="8"/>
        <v>6223446.0764418012</v>
      </c>
      <c r="O91" s="24">
        <v>6900</v>
      </c>
      <c r="P91" s="24">
        <f t="shared" si="9"/>
        <v>901.94870673069579</v>
      </c>
      <c r="Q91" s="23">
        <f t="shared" si="10"/>
        <v>65.576191992771243</v>
      </c>
      <c r="R91" s="7">
        <f t="shared" si="11"/>
        <v>9490404.8059512824</v>
      </c>
      <c r="S91" s="2"/>
      <c r="T91" s="2"/>
    </row>
    <row r="92" spans="1:20" s="14" customFormat="1" ht="14" customHeight="1" x14ac:dyDescent="0.3">
      <c r="A92" s="28">
        <v>37681</v>
      </c>
      <c r="B92" s="26">
        <v>1589509.0895573299</v>
      </c>
      <c r="C92" s="24">
        <v>537997.98272900004</v>
      </c>
      <c r="D92" s="24">
        <v>138835.77489458001</v>
      </c>
      <c r="E92" s="24">
        <v>1036958.08816236</v>
      </c>
      <c r="F92" s="24">
        <v>152179.54788599999</v>
      </c>
      <c r="G92" s="24">
        <f t="shared" si="6"/>
        <v>3455480.4832292702</v>
      </c>
      <c r="H92" s="27">
        <f t="shared" si="7"/>
        <v>34.655119176476497</v>
      </c>
      <c r="I92" s="26">
        <v>1338935.9223646</v>
      </c>
      <c r="J92" s="24">
        <v>3121180.9959790003</v>
      </c>
      <c r="K92" s="24">
        <v>442284.43883120001</v>
      </c>
      <c r="L92" s="24">
        <v>1492645.454038</v>
      </c>
      <c r="M92" s="24">
        <v>120526.2334154</v>
      </c>
      <c r="N92" s="24">
        <f t="shared" si="8"/>
        <v>6515573.0446281992</v>
      </c>
      <c r="O92" s="24">
        <v>6880</v>
      </c>
      <c r="P92" s="24">
        <f t="shared" si="9"/>
        <v>947.03096578898248</v>
      </c>
      <c r="Q92" s="23">
        <f t="shared" si="10"/>
        <v>65.344880823523496</v>
      </c>
      <c r="R92" s="7">
        <f t="shared" si="11"/>
        <v>9971053.5278574694</v>
      </c>
      <c r="S92" s="2"/>
      <c r="T92" s="2"/>
    </row>
    <row r="93" spans="1:20" s="14" customFormat="1" ht="14" customHeight="1" x14ac:dyDescent="0.3">
      <c r="A93" s="28">
        <v>37712</v>
      </c>
      <c r="B93" s="26">
        <v>1781023.1658517101</v>
      </c>
      <c r="C93" s="24">
        <v>618695.78539136995</v>
      </c>
      <c r="D93" s="24">
        <v>137226.78087833</v>
      </c>
      <c r="E93" s="24">
        <v>1033129.07051191</v>
      </c>
      <c r="F93" s="24">
        <v>156734.55284399999</v>
      </c>
      <c r="G93" s="24">
        <f t="shared" si="6"/>
        <v>3726809.3554773205</v>
      </c>
      <c r="H93" s="27">
        <f t="shared" si="7"/>
        <v>35.062403496081984</v>
      </c>
      <c r="I93" s="26">
        <v>1591239.6824129999</v>
      </c>
      <c r="J93" s="24">
        <v>3279158.9110134002</v>
      </c>
      <c r="K93" s="24">
        <v>445295.4071974</v>
      </c>
      <c r="L93" s="24">
        <v>1465259.8470296799</v>
      </c>
      <c r="M93" s="24">
        <v>121312.3418294</v>
      </c>
      <c r="N93" s="24">
        <f t="shared" si="8"/>
        <v>6902266.1894828798</v>
      </c>
      <c r="O93" s="24">
        <v>6840</v>
      </c>
      <c r="P93" s="24">
        <f t="shared" si="9"/>
        <v>1009.1032440764444</v>
      </c>
      <c r="Q93" s="23">
        <f t="shared" si="10"/>
        <v>64.937596503918016</v>
      </c>
      <c r="R93" s="7">
        <f t="shared" si="11"/>
        <v>10629075.544960201</v>
      </c>
      <c r="S93" s="2"/>
      <c r="T93" s="2"/>
    </row>
    <row r="94" spans="1:20" s="14" customFormat="1" ht="14" customHeight="1" x14ac:dyDescent="0.3">
      <c r="A94" s="28">
        <v>37742</v>
      </c>
      <c r="B94" s="26">
        <v>1714566.5123777601</v>
      </c>
      <c r="C94" s="24">
        <v>644166.70066757</v>
      </c>
      <c r="D94" s="24">
        <v>133585.38113867</v>
      </c>
      <c r="E94" s="24">
        <v>1010145.64826103</v>
      </c>
      <c r="F94" s="24">
        <v>128498.20001099999</v>
      </c>
      <c r="G94" s="24">
        <f t="shared" si="6"/>
        <v>3630962.4424560303</v>
      </c>
      <c r="H94" s="27">
        <f t="shared" si="7"/>
        <v>36.761489134676609</v>
      </c>
      <c r="I94" s="26">
        <v>1408427.3008910001</v>
      </c>
      <c r="J94" s="24">
        <v>3088277.570111</v>
      </c>
      <c r="K94" s="24">
        <v>416894.62643180002</v>
      </c>
      <c r="L94" s="24">
        <v>1250091.2395949999</v>
      </c>
      <c r="M94" s="24">
        <v>82428.864591000005</v>
      </c>
      <c r="N94" s="24">
        <f t="shared" si="8"/>
        <v>6246119.6016197996</v>
      </c>
      <c r="O94" s="24">
        <v>6200</v>
      </c>
      <c r="P94" s="24">
        <f t="shared" si="9"/>
        <v>1007.4386454225483</v>
      </c>
      <c r="Q94" s="23">
        <f t="shared" si="10"/>
        <v>63.238510865323391</v>
      </c>
      <c r="R94" s="7">
        <f t="shared" si="11"/>
        <v>9877082.0440758299</v>
      </c>
      <c r="S94" s="2"/>
      <c r="T94" s="2"/>
    </row>
    <row r="95" spans="1:20" s="14" customFormat="1" ht="14" customHeight="1" x14ac:dyDescent="0.3">
      <c r="A95" s="28">
        <v>37773</v>
      </c>
      <c r="B95" s="26">
        <v>1728242.22708368</v>
      </c>
      <c r="C95" s="24">
        <v>657713.53415245994</v>
      </c>
      <c r="D95" s="24">
        <v>127050.02739355</v>
      </c>
      <c r="E95" s="24">
        <v>1029014.84367578</v>
      </c>
      <c r="F95" s="24">
        <v>132024.07949999999</v>
      </c>
      <c r="G95" s="24">
        <f t="shared" si="6"/>
        <v>3674044.7118054703</v>
      </c>
      <c r="H95" s="27">
        <f t="shared" si="7"/>
        <v>37.361452034188652</v>
      </c>
      <c r="I95" s="26">
        <v>1380707.6205210001</v>
      </c>
      <c r="J95" s="24">
        <v>3030832.1100149998</v>
      </c>
      <c r="K95" s="24">
        <v>421350.82397879998</v>
      </c>
      <c r="L95" s="24">
        <v>1246344.027424</v>
      </c>
      <c r="M95" s="24">
        <v>80505.293758999993</v>
      </c>
      <c r="N95" s="24">
        <f t="shared" si="8"/>
        <v>6159739.8756978</v>
      </c>
      <c r="O95" s="24">
        <v>6200</v>
      </c>
      <c r="P95" s="24">
        <f t="shared" si="9"/>
        <v>993.50643156416129</v>
      </c>
      <c r="Q95" s="23">
        <f t="shared" si="10"/>
        <v>62.638547965811355</v>
      </c>
      <c r="R95" s="7">
        <f t="shared" si="11"/>
        <v>9833784.5875032693</v>
      </c>
      <c r="S95" s="2"/>
      <c r="T95" s="2"/>
    </row>
    <row r="96" spans="1:20" s="14" customFormat="1" ht="14" customHeight="1" x14ac:dyDescent="0.3">
      <c r="A96" s="28">
        <v>37803</v>
      </c>
      <c r="B96" s="26">
        <v>1762840.6741279901</v>
      </c>
      <c r="C96" s="24">
        <v>654759.81880692998</v>
      </c>
      <c r="D96" s="24">
        <v>121211.78073978001</v>
      </c>
      <c r="E96" s="24">
        <v>1048054.68457591</v>
      </c>
      <c r="F96" s="24">
        <v>134474.75782299999</v>
      </c>
      <c r="G96" s="24">
        <f t="shared" si="6"/>
        <v>3721341.7160736104</v>
      </c>
      <c r="H96" s="27">
        <f t="shared" si="7"/>
        <v>37.95258082277487</v>
      </c>
      <c r="I96" s="26">
        <v>1300630.528158</v>
      </c>
      <c r="J96" s="24">
        <v>3095179.0825594999</v>
      </c>
      <c r="K96" s="24">
        <v>418926.90954349999</v>
      </c>
      <c r="L96" s="24">
        <v>1193797.0332144999</v>
      </c>
      <c r="M96" s="24">
        <v>75364.941784499999</v>
      </c>
      <c r="N96" s="24">
        <f t="shared" si="8"/>
        <v>6083898.4952600002</v>
      </c>
      <c r="O96" s="24">
        <v>6050</v>
      </c>
      <c r="P96" s="24">
        <f t="shared" si="9"/>
        <v>1005.6030570677686</v>
      </c>
      <c r="Q96" s="23">
        <f t="shared" si="10"/>
        <v>62.04741917722513</v>
      </c>
      <c r="R96" s="7">
        <f t="shared" si="11"/>
        <v>9805240.2113336101</v>
      </c>
      <c r="S96" s="2"/>
      <c r="T96" s="2"/>
    </row>
    <row r="97" spans="1:20" s="14" customFormat="1" ht="14" customHeight="1" x14ac:dyDescent="0.3">
      <c r="A97" s="28">
        <v>37834</v>
      </c>
      <c r="B97" s="26">
        <v>1844160.9449112201</v>
      </c>
      <c r="C97" s="24">
        <v>649300.89762940002</v>
      </c>
      <c r="D97" s="24">
        <v>128790.69810043</v>
      </c>
      <c r="E97" s="24">
        <v>1051146.23211038</v>
      </c>
      <c r="F97" s="24">
        <v>135213.849319</v>
      </c>
      <c r="G97" s="24">
        <f t="shared" si="6"/>
        <v>3808612.6220704298</v>
      </c>
      <c r="H97" s="27">
        <f t="shared" si="7"/>
        <v>37.881203510467117</v>
      </c>
      <c r="I97" s="26">
        <v>1297302.0133658999</v>
      </c>
      <c r="J97" s="24">
        <v>3199983.2575560999</v>
      </c>
      <c r="K97" s="24">
        <v>438886.20505550003</v>
      </c>
      <c r="L97" s="24">
        <v>1225116.9558719001</v>
      </c>
      <c r="M97" s="24">
        <v>84195.091726800005</v>
      </c>
      <c r="N97" s="24">
        <f t="shared" si="8"/>
        <v>6245483.5235762</v>
      </c>
      <c r="O97" s="24">
        <v>6270</v>
      </c>
      <c r="P97" s="24">
        <f t="shared" si="9"/>
        <v>996.08987616845297</v>
      </c>
      <c r="Q97" s="23">
        <f t="shared" si="10"/>
        <v>62.11879648953289</v>
      </c>
      <c r="R97" s="7">
        <f t="shared" si="11"/>
        <v>10054096.14564663</v>
      </c>
      <c r="S97" s="2"/>
      <c r="T97" s="2"/>
    </row>
    <row r="98" spans="1:20" s="14" customFormat="1" ht="14" customHeight="1" x14ac:dyDescent="0.3">
      <c r="A98" s="28">
        <v>37865</v>
      </c>
      <c r="B98" s="26">
        <v>1783223.0332742999</v>
      </c>
      <c r="C98" s="24">
        <v>687530.53986447002</v>
      </c>
      <c r="D98" s="24">
        <v>118336.13773608999</v>
      </c>
      <c r="E98" s="24">
        <v>1058255.92846831</v>
      </c>
      <c r="F98" s="24">
        <v>137497.80658100001</v>
      </c>
      <c r="G98" s="24">
        <f t="shared" si="6"/>
        <v>3784843.4459241694</v>
      </c>
      <c r="H98" s="27">
        <f t="shared" si="7"/>
        <v>37.379966496876591</v>
      </c>
      <c r="I98" s="26">
        <v>1333387.0517488001</v>
      </c>
      <c r="J98" s="24">
        <v>3282596.9069587998</v>
      </c>
      <c r="K98" s="24">
        <v>421564.93410319998</v>
      </c>
      <c r="L98" s="24">
        <v>1219048.2526397998</v>
      </c>
      <c r="M98" s="24">
        <v>83885.353581400006</v>
      </c>
      <c r="N98" s="24">
        <f t="shared" si="8"/>
        <v>6340482.4990319991</v>
      </c>
      <c r="O98" s="24">
        <v>6280</v>
      </c>
      <c r="P98" s="24">
        <f t="shared" si="9"/>
        <v>1009.6309711834393</v>
      </c>
      <c r="Q98" s="23">
        <f t="shared" si="10"/>
        <v>62.620033503123409</v>
      </c>
      <c r="R98" s="7">
        <f t="shared" si="11"/>
        <v>10125325.944956169</v>
      </c>
      <c r="S98" s="2"/>
      <c r="T98" s="2"/>
    </row>
    <row r="99" spans="1:20" s="14" customFormat="1" ht="14" customHeight="1" x14ac:dyDescent="0.3">
      <c r="A99" s="28">
        <v>37895</v>
      </c>
      <c r="B99" s="26">
        <v>1862114.92825267</v>
      </c>
      <c r="C99" s="24">
        <v>725669.92662727996</v>
      </c>
      <c r="D99" s="24">
        <v>136231.73034837001</v>
      </c>
      <c r="E99" s="24">
        <v>1053640.87738221</v>
      </c>
      <c r="F99" s="24">
        <v>141144.536643</v>
      </c>
      <c r="G99" s="24">
        <f t="shared" si="6"/>
        <v>3918801.9992535301</v>
      </c>
      <c r="H99" s="27">
        <f t="shared" si="7"/>
        <v>38.397777422299143</v>
      </c>
      <c r="I99" s="26">
        <v>1332842.6947428</v>
      </c>
      <c r="J99" s="24">
        <v>3250768.5405826</v>
      </c>
      <c r="K99" s="24">
        <v>429611.91125870001</v>
      </c>
      <c r="L99" s="24">
        <v>1194212.9430797999</v>
      </c>
      <c r="M99" s="24">
        <v>79566.158954800005</v>
      </c>
      <c r="N99" s="24">
        <f t="shared" si="8"/>
        <v>6287002.2486187005</v>
      </c>
      <c r="O99" s="24">
        <v>6090</v>
      </c>
      <c r="P99" s="24">
        <f t="shared" si="9"/>
        <v>1032.3484808897701</v>
      </c>
      <c r="Q99" s="23">
        <f t="shared" si="10"/>
        <v>61.602222577700857</v>
      </c>
      <c r="R99" s="7">
        <f t="shared" si="11"/>
        <v>10205804.24787223</v>
      </c>
      <c r="S99" s="2"/>
      <c r="T99" s="2"/>
    </row>
    <row r="100" spans="1:20" s="14" customFormat="1" ht="14" customHeight="1" x14ac:dyDescent="0.3">
      <c r="A100" s="28">
        <v>37926</v>
      </c>
      <c r="B100" s="26">
        <v>1888164.5186129501</v>
      </c>
      <c r="C100" s="24">
        <v>699370.84155120002</v>
      </c>
      <c r="D100" s="24">
        <v>136357.21243362001</v>
      </c>
      <c r="E100" s="24">
        <v>1055993.6815660801</v>
      </c>
      <c r="F100" s="24">
        <v>144309.787281</v>
      </c>
      <c r="G100" s="24">
        <f t="shared" si="6"/>
        <v>3924196.0414448502</v>
      </c>
      <c r="H100" s="27">
        <f t="shared" si="7"/>
        <v>39.842043965682002</v>
      </c>
      <c r="I100" s="26">
        <v>1191852.4265282999</v>
      </c>
      <c r="J100" s="24">
        <v>3102150.8130556</v>
      </c>
      <c r="K100" s="24">
        <v>426820.76917829999</v>
      </c>
      <c r="L100" s="24">
        <v>1127807.040939</v>
      </c>
      <c r="M100" s="24">
        <v>76557.254759899995</v>
      </c>
      <c r="N100" s="24">
        <f t="shared" si="8"/>
        <v>5925188.3044611011</v>
      </c>
      <c r="O100" s="24">
        <v>6090</v>
      </c>
      <c r="P100" s="24">
        <f t="shared" si="9"/>
        <v>972.93732421364552</v>
      </c>
      <c r="Q100" s="23">
        <f t="shared" si="10"/>
        <v>60.157956034317984</v>
      </c>
      <c r="R100" s="7">
        <f t="shared" si="11"/>
        <v>9849384.3459059522</v>
      </c>
      <c r="S100" s="2"/>
      <c r="T100" s="2"/>
    </row>
    <row r="101" spans="1:20" s="14" customFormat="1" ht="14" customHeight="1" x14ac:dyDescent="0.3">
      <c r="A101" s="28">
        <v>37956</v>
      </c>
      <c r="B101" s="26">
        <v>2198676.8209206499</v>
      </c>
      <c r="C101" s="24">
        <v>785473.7327197399</v>
      </c>
      <c r="D101" s="24">
        <v>143446.41922653999</v>
      </c>
      <c r="E101" s="24">
        <v>1064302.15622378</v>
      </c>
      <c r="F101" s="24">
        <v>143622.49838800001</v>
      </c>
      <c r="G101" s="24">
        <f t="shared" si="6"/>
        <v>4335521.6274787094</v>
      </c>
      <c r="H101" s="27">
        <f t="shared" si="7"/>
        <v>42.509993104274756</v>
      </c>
      <c r="I101" s="26">
        <v>1191938.6852883401</v>
      </c>
      <c r="J101" s="24">
        <v>3110484.8410331002</v>
      </c>
      <c r="K101" s="24">
        <v>430020.12435999996</v>
      </c>
      <c r="L101" s="24">
        <v>1059649.2880609999</v>
      </c>
      <c r="M101" s="24">
        <v>71214.722797800001</v>
      </c>
      <c r="N101" s="24">
        <f t="shared" si="8"/>
        <v>5863307.66154024</v>
      </c>
      <c r="O101" s="24">
        <v>6070</v>
      </c>
      <c r="P101" s="24">
        <f t="shared" si="9"/>
        <v>965.94854391107742</v>
      </c>
      <c r="Q101" s="23">
        <f t="shared" si="10"/>
        <v>57.490006895725244</v>
      </c>
      <c r="R101" s="7">
        <f t="shared" si="11"/>
        <v>10198829.289018949</v>
      </c>
      <c r="S101" s="2"/>
      <c r="T101" s="2"/>
    </row>
    <row r="102" spans="1:20" s="14" customFormat="1" ht="14" customHeight="1" x14ac:dyDescent="0.3">
      <c r="A102" s="28">
        <v>37987</v>
      </c>
      <c r="B102" s="26">
        <v>2302965.8165789</v>
      </c>
      <c r="C102" s="24">
        <v>764864.52543207002</v>
      </c>
      <c r="D102" s="24">
        <v>143748.08730324</v>
      </c>
      <c r="E102" s="24">
        <v>1081551.9750922502</v>
      </c>
      <c r="F102" s="24">
        <v>153963.859203</v>
      </c>
      <c r="G102" s="24">
        <f t="shared" si="6"/>
        <v>4447094.2636094596</v>
      </c>
      <c r="H102" s="27">
        <f t="shared" si="7"/>
        <v>42.652484149648551</v>
      </c>
      <c r="I102" s="26">
        <v>1257258.27749</v>
      </c>
      <c r="J102" s="24">
        <v>3183389.803363</v>
      </c>
      <c r="K102" s="24">
        <v>460702.68244100001</v>
      </c>
      <c r="L102" s="24">
        <v>998863.15633699996</v>
      </c>
      <c r="M102" s="24">
        <v>79034.742077999996</v>
      </c>
      <c r="N102" s="24">
        <f t="shared" si="8"/>
        <v>5979248.6617090004</v>
      </c>
      <c r="O102" s="24">
        <v>6200</v>
      </c>
      <c r="P102" s="24">
        <f t="shared" si="9"/>
        <v>964.39494543693559</v>
      </c>
      <c r="Q102" s="23">
        <f t="shared" si="10"/>
        <v>57.347515850351435</v>
      </c>
      <c r="R102" s="7">
        <f t="shared" si="11"/>
        <v>10426342.925318461</v>
      </c>
      <c r="S102" s="2"/>
      <c r="T102" s="2"/>
    </row>
    <row r="103" spans="1:20" s="14" customFormat="1" ht="14" customHeight="1" x14ac:dyDescent="0.3">
      <c r="A103" s="28">
        <v>38018</v>
      </c>
      <c r="B103" s="26">
        <v>2352553.0724753099</v>
      </c>
      <c r="C103" s="24">
        <v>779852.12813099998</v>
      </c>
      <c r="D103" s="24">
        <v>133186.59103692998</v>
      </c>
      <c r="E103" s="24">
        <v>1085473.7089138101</v>
      </c>
      <c r="F103" s="24">
        <v>158106.290741</v>
      </c>
      <c r="G103" s="24">
        <f t="shared" si="6"/>
        <v>4509171.7912980504</v>
      </c>
      <c r="H103" s="27">
        <f t="shared" si="7"/>
        <v>43.325302232669763</v>
      </c>
      <c r="I103" s="26">
        <v>1255465.5260690202</v>
      </c>
      <c r="J103" s="24">
        <v>3175879.9145652996</v>
      </c>
      <c r="K103" s="24">
        <v>460762.6584442</v>
      </c>
      <c r="L103" s="24">
        <v>926538.34610960004</v>
      </c>
      <c r="M103" s="24">
        <v>79891.713423599998</v>
      </c>
      <c r="N103" s="24">
        <f t="shared" si="8"/>
        <v>5898538.1586117195</v>
      </c>
      <c r="O103" s="24">
        <v>6030</v>
      </c>
      <c r="P103" s="24">
        <f t="shared" si="9"/>
        <v>978.19869960393362</v>
      </c>
      <c r="Q103" s="23">
        <f t="shared" si="10"/>
        <v>56.674697767330237</v>
      </c>
      <c r="R103" s="7">
        <f t="shared" si="11"/>
        <v>10407709.949909769</v>
      </c>
      <c r="S103" s="2"/>
      <c r="T103" s="2"/>
    </row>
    <row r="104" spans="1:20" s="14" customFormat="1" ht="14" customHeight="1" x14ac:dyDescent="0.3">
      <c r="A104" s="28">
        <v>38047</v>
      </c>
      <c r="B104" s="26">
        <v>2463428.8570487299</v>
      </c>
      <c r="C104" s="24">
        <v>791117.10454264004</v>
      </c>
      <c r="D104" s="24">
        <v>108121.22958175</v>
      </c>
      <c r="E104" s="24">
        <v>1097202.3738909501</v>
      </c>
      <c r="F104" s="24">
        <v>146537.70516300001</v>
      </c>
      <c r="G104" s="24">
        <f t="shared" si="6"/>
        <v>4606407.27022707</v>
      </c>
      <c r="H104" s="27">
        <f t="shared" si="7"/>
        <v>42.792126463650163</v>
      </c>
      <c r="I104" s="26">
        <v>1586689.8858838</v>
      </c>
      <c r="J104" s="24">
        <v>3202617.1278394</v>
      </c>
      <c r="K104" s="24">
        <v>422540.27711279999</v>
      </c>
      <c r="L104" s="24">
        <v>870780.42071840004</v>
      </c>
      <c r="M104" s="24">
        <v>75579.097726799999</v>
      </c>
      <c r="N104" s="24">
        <f t="shared" si="8"/>
        <v>6158206.8092811992</v>
      </c>
      <c r="O104" s="24">
        <v>5860</v>
      </c>
      <c r="P104" s="24">
        <f t="shared" si="9"/>
        <v>1050.8885340070306</v>
      </c>
      <c r="Q104" s="23">
        <f t="shared" si="10"/>
        <v>57.20787353634983</v>
      </c>
      <c r="R104" s="7">
        <f t="shared" si="11"/>
        <v>10764614.079508269</v>
      </c>
      <c r="S104" s="2"/>
      <c r="T104" s="2"/>
    </row>
    <row r="105" spans="1:20" s="14" customFormat="1" ht="14" customHeight="1" x14ac:dyDescent="0.3">
      <c r="A105" s="28">
        <v>38078</v>
      </c>
      <c r="B105" s="26">
        <v>2454556.8374811001</v>
      </c>
      <c r="C105" s="24">
        <v>765892.71682321001</v>
      </c>
      <c r="D105" s="24">
        <v>94053.059273489998</v>
      </c>
      <c r="E105" s="24">
        <v>1115046.89234816</v>
      </c>
      <c r="F105" s="24">
        <v>137101.932569</v>
      </c>
      <c r="G105" s="24">
        <f t="shared" si="6"/>
        <v>4566651.4384949608</v>
      </c>
      <c r="H105" s="27">
        <f t="shared" si="7"/>
        <v>42.430247079963856</v>
      </c>
      <c r="I105" s="26">
        <v>1682318.6793507501</v>
      </c>
      <c r="J105" s="24">
        <v>3204050.48810875</v>
      </c>
      <c r="K105" s="24">
        <v>394240.28897025</v>
      </c>
      <c r="L105" s="24">
        <v>853412.30664600001</v>
      </c>
      <c r="M105" s="24">
        <v>62053.279584750002</v>
      </c>
      <c r="N105" s="24">
        <f t="shared" si="8"/>
        <v>6196075.042660499</v>
      </c>
      <c r="O105" s="24">
        <v>5725</v>
      </c>
      <c r="P105" s="24">
        <f t="shared" si="9"/>
        <v>1082.2838502463753</v>
      </c>
      <c r="Q105" s="23">
        <f t="shared" si="10"/>
        <v>57.569752920036152</v>
      </c>
      <c r="R105" s="7">
        <f t="shared" si="11"/>
        <v>10762726.481155459</v>
      </c>
      <c r="S105" s="2"/>
      <c r="T105" s="2"/>
    </row>
    <row r="106" spans="1:20" s="14" customFormat="1" ht="14" customHeight="1" x14ac:dyDescent="0.3">
      <c r="A106" s="28">
        <v>38108</v>
      </c>
      <c r="B106" s="26">
        <v>2473342.4863984901</v>
      </c>
      <c r="C106" s="24">
        <v>768232.17488070007</v>
      </c>
      <c r="D106" s="24">
        <v>85253.922802050001</v>
      </c>
      <c r="E106" s="24">
        <v>1155806.9653080599</v>
      </c>
      <c r="F106" s="24">
        <v>122071.640556</v>
      </c>
      <c r="G106" s="24">
        <f t="shared" si="6"/>
        <v>4604707.189945301</v>
      </c>
      <c r="H106" s="27">
        <f t="shared" si="7"/>
        <v>41.991201413020981</v>
      </c>
      <c r="I106" s="26">
        <v>1679150.4127129002</v>
      </c>
      <c r="J106" s="24">
        <v>3314445.2739521</v>
      </c>
      <c r="K106" s="24">
        <v>401286.106432</v>
      </c>
      <c r="L106" s="24">
        <v>917098.39345939993</v>
      </c>
      <c r="M106" s="24">
        <v>49198.416224000001</v>
      </c>
      <c r="N106" s="24">
        <f t="shared" si="8"/>
        <v>6361178.6027804008</v>
      </c>
      <c r="O106" s="24">
        <v>5970</v>
      </c>
      <c r="P106" s="24">
        <f t="shared" si="9"/>
        <v>1065.5240540670688</v>
      </c>
      <c r="Q106" s="23">
        <f t="shared" si="10"/>
        <v>58.008798586979026</v>
      </c>
      <c r="R106" s="7">
        <f t="shared" si="11"/>
        <v>10965885.792725701</v>
      </c>
      <c r="S106" s="2"/>
      <c r="T106" s="2"/>
    </row>
    <row r="107" spans="1:20" s="14" customFormat="1" ht="14" customHeight="1" x14ac:dyDescent="0.3">
      <c r="A107" s="28">
        <v>38139</v>
      </c>
      <c r="B107" s="26">
        <v>2574456.3274850799</v>
      </c>
      <c r="C107" s="24">
        <v>789874.26033719</v>
      </c>
      <c r="D107" s="24">
        <v>85560.349144499996</v>
      </c>
      <c r="E107" s="24">
        <v>1176945.7548454502</v>
      </c>
      <c r="F107" s="24">
        <v>109729.321828</v>
      </c>
      <c r="G107" s="24">
        <f t="shared" si="6"/>
        <v>4736566.0136402203</v>
      </c>
      <c r="H107" s="27">
        <f t="shared" si="7"/>
        <v>43.457979533457532</v>
      </c>
      <c r="I107" s="26">
        <v>1518102.2989813001</v>
      </c>
      <c r="J107" s="24">
        <v>3289598.6163133997</v>
      </c>
      <c r="K107" s="24">
        <v>400357.76702079998</v>
      </c>
      <c r="L107" s="24">
        <v>918183.99979929999</v>
      </c>
      <c r="M107" s="24">
        <v>36377.286864399997</v>
      </c>
      <c r="N107" s="24">
        <f t="shared" si="8"/>
        <v>6162619.9689791994</v>
      </c>
      <c r="O107" s="24">
        <v>5890</v>
      </c>
      <c r="P107" s="24">
        <f t="shared" si="9"/>
        <v>1046.2852239353479</v>
      </c>
      <c r="Q107" s="23">
        <f t="shared" si="10"/>
        <v>56.542020466542468</v>
      </c>
      <c r="R107" s="7">
        <f t="shared" si="11"/>
        <v>10899185.98261942</v>
      </c>
      <c r="S107" s="2"/>
      <c r="T107" s="2"/>
    </row>
    <row r="108" spans="1:20" s="14" customFormat="1" ht="14" customHeight="1" x14ac:dyDescent="0.3">
      <c r="A108" s="28">
        <v>38169</v>
      </c>
      <c r="B108" s="26">
        <v>2600633.0125627797</v>
      </c>
      <c r="C108" s="24">
        <v>792460.05106773996</v>
      </c>
      <c r="D108" s="24">
        <v>84833.329712840001</v>
      </c>
      <c r="E108" s="24">
        <v>1207241.6800969101</v>
      </c>
      <c r="F108" s="24">
        <v>95497.995947000003</v>
      </c>
      <c r="G108" s="24">
        <f t="shared" si="6"/>
        <v>4780666.0693872692</v>
      </c>
      <c r="H108" s="27">
        <f t="shared" si="7"/>
        <v>43.883295696483934</v>
      </c>
      <c r="I108" s="26">
        <v>1475275.5372969999</v>
      </c>
      <c r="J108" s="24">
        <v>3312485.1139552002</v>
      </c>
      <c r="K108" s="24">
        <v>374693.94623820001</v>
      </c>
      <c r="L108" s="24">
        <v>920760.75165739993</v>
      </c>
      <c r="M108" s="24">
        <v>30163.783658600001</v>
      </c>
      <c r="N108" s="24">
        <f t="shared" si="8"/>
        <v>6113379.1328064008</v>
      </c>
      <c r="O108" s="24">
        <v>5910</v>
      </c>
      <c r="P108" s="24">
        <f t="shared" si="9"/>
        <v>1034.4127128268021</v>
      </c>
      <c r="Q108" s="23">
        <f t="shared" si="10"/>
        <v>56.116704303516066</v>
      </c>
      <c r="R108" s="7">
        <f t="shared" si="11"/>
        <v>10894045.20219367</v>
      </c>
      <c r="S108" s="2"/>
      <c r="T108" s="2"/>
    </row>
    <row r="109" spans="1:20" s="14" customFormat="1" ht="14" customHeight="1" x14ac:dyDescent="0.3">
      <c r="A109" s="28">
        <v>38200</v>
      </c>
      <c r="B109" s="26">
        <v>2676014.1086754999</v>
      </c>
      <c r="C109" s="24">
        <v>773943.14174045995</v>
      </c>
      <c r="D109" s="24">
        <v>77078.749758699996</v>
      </c>
      <c r="E109" s="24">
        <v>1211233.81116893</v>
      </c>
      <c r="F109" s="24">
        <v>81923.524510999996</v>
      </c>
      <c r="G109" s="24">
        <f t="shared" si="6"/>
        <v>4820193.3358545899</v>
      </c>
      <c r="H109" s="27">
        <f t="shared" si="7"/>
        <v>44.258128279530368</v>
      </c>
      <c r="I109" s="26">
        <v>1502957.508589</v>
      </c>
      <c r="J109" s="24">
        <v>3289211.2978857001</v>
      </c>
      <c r="K109" s="24">
        <v>355630.80791889998</v>
      </c>
      <c r="L109" s="24">
        <v>899898.63281899993</v>
      </c>
      <c r="M109" s="24">
        <v>23200.1174464</v>
      </c>
      <c r="N109" s="24">
        <f t="shared" si="8"/>
        <v>6070898.3646590002</v>
      </c>
      <c r="O109" s="24">
        <v>5910</v>
      </c>
      <c r="P109" s="24">
        <f t="shared" si="9"/>
        <v>1027.2247655937394</v>
      </c>
      <c r="Q109" s="23">
        <f t="shared" si="10"/>
        <v>55.741871720469639</v>
      </c>
      <c r="R109" s="7">
        <f t="shared" si="11"/>
        <v>10891091.70051359</v>
      </c>
      <c r="S109" s="2"/>
      <c r="T109" s="2"/>
    </row>
    <row r="110" spans="1:20" s="14" customFormat="1" ht="14" customHeight="1" x14ac:dyDescent="0.3">
      <c r="A110" s="28">
        <v>38231</v>
      </c>
      <c r="B110" s="26">
        <v>2820508.3808279601</v>
      </c>
      <c r="C110" s="24">
        <v>799991.43000061996</v>
      </c>
      <c r="D110" s="24">
        <v>65257.728047719997</v>
      </c>
      <c r="E110" s="24">
        <v>1188617.0135441001</v>
      </c>
      <c r="F110" s="24">
        <v>72384.430385</v>
      </c>
      <c r="G110" s="24">
        <f t="shared" si="6"/>
        <v>4946758.9828054002</v>
      </c>
      <c r="H110" s="27">
        <f t="shared" si="7"/>
        <v>44.910264353473366</v>
      </c>
      <c r="I110" s="26">
        <v>1481924.27326345</v>
      </c>
      <c r="J110" s="24">
        <v>3270826.7112042499</v>
      </c>
      <c r="K110" s="24">
        <v>342955.90616125002</v>
      </c>
      <c r="L110" s="24">
        <v>951910.05287980009</v>
      </c>
      <c r="M110" s="24">
        <v>20386.631908949999</v>
      </c>
      <c r="N110" s="24">
        <f t="shared" si="8"/>
        <v>6068003.5754177002</v>
      </c>
      <c r="O110" s="24">
        <v>5945</v>
      </c>
      <c r="P110" s="24">
        <f t="shared" si="9"/>
        <v>1020.6902565883432</v>
      </c>
      <c r="Q110" s="23">
        <f t="shared" si="10"/>
        <v>55.089735646526641</v>
      </c>
      <c r="R110" s="7">
        <f t="shared" si="11"/>
        <v>11014762.5582231</v>
      </c>
      <c r="S110" s="2"/>
      <c r="T110" s="2"/>
    </row>
    <row r="111" spans="1:20" s="14" customFormat="1" ht="14" customHeight="1" x14ac:dyDescent="0.3">
      <c r="A111" s="28">
        <v>38261</v>
      </c>
      <c r="B111" s="26">
        <v>2784492.18486166</v>
      </c>
      <c r="C111" s="24">
        <v>914896.10340412997</v>
      </c>
      <c r="D111" s="24">
        <v>68552.573103720002</v>
      </c>
      <c r="E111" s="24">
        <v>1233100.8232754702</v>
      </c>
      <c r="F111" s="24">
        <v>66436.029521999997</v>
      </c>
      <c r="G111" s="24">
        <f t="shared" si="6"/>
        <v>5067477.7141669802</v>
      </c>
      <c r="H111" s="27">
        <f t="shared" si="7"/>
        <v>45.26192585660305</v>
      </c>
      <c r="I111" s="26">
        <v>1517685.1289983499</v>
      </c>
      <c r="J111" s="24">
        <v>3255792.2274179002</v>
      </c>
      <c r="K111" s="24">
        <v>417986.30833824998</v>
      </c>
      <c r="L111" s="24">
        <v>921887.35450290004</v>
      </c>
      <c r="M111" s="24">
        <v>15066.311390000001</v>
      </c>
      <c r="N111" s="24">
        <f t="shared" si="8"/>
        <v>6128417.3306474006</v>
      </c>
      <c r="O111" s="24">
        <v>6065</v>
      </c>
      <c r="P111" s="24">
        <f t="shared" si="9"/>
        <v>1010.4562787547239</v>
      </c>
      <c r="Q111" s="23">
        <f t="shared" si="10"/>
        <v>54.738074143396943</v>
      </c>
      <c r="R111" s="7">
        <f t="shared" si="11"/>
        <v>11195895.044814382</v>
      </c>
      <c r="S111" s="2"/>
      <c r="T111" s="2"/>
    </row>
    <row r="112" spans="1:20" s="14" customFormat="1" ht="14" customHeight="1" x14ac:dyDescent="0.3">
      <c r="A112" s="28">
        <v>38292</v>
      </c>
      <c r="B112" s="26">
        <v>2847944.1771265697</v>
      </c>
      <c r="C112" s="24">
        <v>966668.49728053994</v>
      </c>
      <c r="D112" s="24">
        <v>64114.390456720001</v>
      </c>
      <c r="E112" s="24">
        <v>1243303.0338342001</v>
      </c>
      <c r="F112" s="24">
        <v>60746.098794999998</v>
      </c>
      <c r="G112" s="24">
        <f t="shared" si="6"/>
        <v>5182776.1974930298</v>
      </c>
      <c r="H112" s="27">
        <f t="shared" si="7"/>
        <v>46.320097332132541</v>
      </c>
      <c r="I112" s="26">
        <v>1433652.4030242499</v>
      </c>
      <c r="J112" s="24">
        <v>3151441.3412255002</v>
      </c>
      <c r="K112" s="24">
        <v>424183.52693624998</v>
      </c>
      <c r="L112" s="24">
        <v>983498.49212900002</v>
      </c>
      <c r="M112" s="24">
        <v>13492.311553</v>
      </c>
      <c r="N112" s="24">
        <f t="shared" si="8"/>
        <v>6006268.0748679992</v>
      </c>
      <c r="O112" s="24">
        <v>6125</v>
      </c>
      <c r="P112" s="24">
        <f t="shared" si="9"/>
        <v>980.6151958968162</v>
      </c>
      <c r="Q112" s="23">
        <f t="shared" si="10"/>
        <v>53.679902667867466</v>
      </c>
      <c r="R112" s="7">
        <f t="shared" si="11"/>
        <v>11189044.272361029</v>
      </c>
      <c r="S112" s="2"/>
      <c r="T112" s="2"/>
    </row>
    <row r="113" spans="1:20" s="14" customFormat="1" ht="14" customHeight="1" x14ac:dyDescent="0.3">
      <c r="A113" s="28">
        <v>38322</v>
      </c>
      <c r="B113" s="26">
        <v>3117565.6391390199</v>
      </c>
      <c r="C113" s="24">
        <v>1031451.40958274</v>
      </c>
      <c r="D113" s="24">
        <v>64242.553983719998</v>
      </c>
      <c r="E113" s="24">
        <v>1263825.8913741999</v>
      </c>
      <c r="F113" s="24">
        <v>55233.551993000001</v>
      </c>
      <c r="G113" s="24">
        <f t="shared" si="6"/>
        <v>5532319.0460726796</v>
      </c>
      <c r="H113" s="27">
        <f t="shared" si="7"/>
        <v>47.931498672974442</v>
      </c>
      <c r="I113" s="26">
        <v>1452022.6353817999</v>
      </c>
      <c r="J113" s="24">
        <v>3124482.2223274</v>
      </c>
      <c r="K113" s="24">
        <v>407682.19909060001</v>
      </c>
      <c r="L113" s="24">
        <v>1014901.4253562</v>
      </c>
      <c r="M113" s="24">
        <v>10729.060944999999</v>
      </c>
      <c r="N113" s="24">
        <f t="shared" si="8"/>
        <v>6009817.5431009997</v>
      </c>
      <c r="O113" s="24">
        <v>6240</v>
      </c>
      <c r="P113" s="24">
        <f t="shared" si="9"/>
        <v>963.11178575336533</v>
      </c>
      <c r="Q113" s="23">
        <f t="shared" si="10"/>
        <v>52.068501327025565</v>
      </c>
      <c r="R113" s="7">
        <f t="shared" si="11"/>
        <v>11542136.589173678</v>
      </c>
      <c r="S113" s="2"/>
      <c r="T113" s="2"/>
    </row>
    <row r="114" spans="1:20" s="14" customFormat="1" ht="14" customHeight="1" x14ac:dyDescent="0.3">
      <c r="A114" s="28">
        <v>38353</v>
      </c>
      <c r="B114" s="26">
        <v>3140272.7232165197</v>
      </c>
      <c r="C114" s="24">
        <v>1059692.35538469</v>
      </c>
      <c r="D114" s="24">
        <v>70979.538908000002</v>
      </c>
      <c r="E114" s="24">
        <v>1277029.51242714</v>
      </c>
      <c r="F114" s="24">
        <v>47998.439415000001</v>
      </c>
      <c r="G114" s="24">
        <f t="shared" si="6"/>
        <v>5595972.56935135</v>
      </c>
      <c r="H114" s="27">
        <f t="shared" si="7"/>
        <v>47.707156381732787</v>
      </c>
      <c r="I114" s="26">
        <v>1513167.7174606</v>
      </c>
      <c r="J114" s="24">
        <v>3176546.3311692001</v>
      </c>
      <c r="K114" s="24">
        <v>381290.59163380001</v>
      </c>
      <c r="L114" s="24">
        <v>1052790.3526872001</v>
      </c>
      <c r="M114" s="24">
        <v>10071.299974</v>
      </c>
      <c r="N114" s="24">
        <f t="shared" si="8"/>
        <v>6133866.2929248009</v>
      </c>
      <c r="O114" s="24">
        <v>6330</v>
      </c>
      <c r="P114" s="24">
        <f t="shared" si="9"/>
        <v>969.01521215241723</v>
      </c>
      <c r="Q114" s="23">
        <f t="shared" si="10"/>
        <v>52.292843618267206</v>
      </c>
      <c r="R114" s="7">
        <f t="shared" si="11"/>
        <v>11729838.862276152</v>
      </c>
      <c r="S114" s="2"/>
      <c r="T114" s="2"/>
    </row>
    <row r="115" spans="1:20" s="14" customFormat="1" ht="14" customHeight="1" x14ac:dyDescent="0.3">
      <c r="A115" s="28">
        <v>38384</v>
      </c>
      <c r="B115" s="26">
        <v>3180130.0468317596</v>
      </c>
      <c r="C115" s="24">
        <v>1045631.91039024</v>
      </c>
      <c r="D115" s="24">
        <v>65037.287979000001</v>
      </c>
      <c r="E115" s="24">
        <v>1317870.3011057698</v>
      </c>
      <c r="F115" s="24">
        <v>41050.472451000001</v>
      </c>
      <c r="G115" s="24">
        <f t="shared" si="6"/>
        <v>5649720.0187577698</v>
      </c>
      <c r="H115" s="27">
        <f t="shared" si="7"/>
        <v>48.578145089036468</v>
      </c>
      <c r="I115" s="26">
        <v>1452544.5933149999</v>
      </c>
      <c r="J115" s="24">
        <v>3114495.5674459999</v>
      </c>
      <c r="K115" s="24">
        <v>373110.76015834999</v>
      </c>
      <c r="L115" s="24">
        <v>1033729.78614795</v>
      </c>
      <c r="M115" s="24">
        <v>6567.5492350000004</v>
      </c>
      <c r="N115" s="24">
        <f t="shared" si="8"/>
        <v>5980448.2563022999</v>
      </c>
      <c r="O115" s="24">
        <v>6245</v>
      </c>
      <c r="P115" s="24">
        <f t="shared" si="9"/>
        <v>957.63783127338672</v>
      </c>
      <c r="Q115" s="23">
        <f t="shared" si="10"/>
        <v>51.421854910963539</v>
      </c>
      <c r="R115" s="7">
        <f t="shared" si="11"/>
        <v>11630168.275060069</v>
      </c>
      <c r="S115" s="2"/>
      <c r="T115" s="2"/>
    </row>
    <row r="116" spans="1:20" s="14" customFormat="1" ht="14" customHeight="1" x14ac:dyDescent="0.3">
      <c r="A116" s="28">
        <v>38412</v>
      </c>
      <c r="B116" s="26">
        <v>3263423.9547104901</v>
      </c>
      <c r="C116" s="24">
        <v>974090.38842394995</v>
      </c>
      <c r="D116" s="24">
        <v>66746.240405000004</v>
      </c>
      <c r="E116" s="24">
        <v>1340108.92982877</v>
      </c>
      <c r="F116" s="24">
        <v>36015.339275999999</v>
      </c>
      <c r="G116" s="24">
        <f t="shared" si="6"/>
        <v>5680384.8526442097</v>
      </c>
      <c r="H116" s="27">
        <f t="shared" si="7"/>
        <v>48.139509863593176</v>
      </c>
      <c r="I116" s="26">
        <v>1580172.8924775</v>
      </c>
      <c r="J116" s="24">
        <v>3114532.7334488998</v>
      </c>
      <c r="K116" s="24">
        <v>380466.53575600003</v>
      </c>
      <c r="L116" s="24">
        <v>1039190.8070328</v>
      </c>
      <c r="M116" s="24">
        <v>5091.5802880000001</v>
      </c>
      <c r="N116" s="24">
        <f t="shared" si="8"/>
        <v>6119454.5490032006</v>
      </c>
      <c r="O116" s="24">
        <v>6285</v>
      </c>
      <c r="P116" s="24">
        <f t="shared" si="9"/>
        <v>973.66023054943525</v>
      </c>
      <c r="Q116" s="23">
        <f t="shared" si="10"/>
        <v>51.86049013640681</v>
      </c>
      <c r="R116" s="7">
        <f t="shared" si="11"/>
        <v>11799839.401647411</v>
      </c>
      <c r="S116" s="2"/>
      <c r="T116" s="2"/>
    </row>
    <row r="117" spans="1:20" s="14" customFormat="1" ht="14" customHeight="1" x14ac:dyDescent="0.3">
      <c r="A117" s="28">
        <v>38443</v>
      </c>
      <c r="B117" s="26">
        <v>3130628.3807532899</v>
      </c>
      <c r="C117" s="24">
        <v>1077983.0614435901</v>
      </c>
      <c r="D117" s="24">
        <v>70090.245060839996</v>
      </c>
      <c r="E117" s="24">
        <v>1342495.2671467699</v>
      </c>
      <c r="F117" s="24">
        <v>30357.537048999999</v>
      </c>
      <c r="G117" s="24">
        <f t="shared" si="6"/>
        <v>5651554.4914534893</v>
      </c>
      <c r="H117" s="27">
        <f t="shared" si="7"/>
        <v>46.902292304559822</v>
      </c>
      <c r="I117" s="26">
        <v>1829684.6077489001</v>
      </c>
      <c r="J117" s="24">
        <v>3148504.3081693002</v>
      </c>
      <c r="K117" s="24">
        <v>385920.30622685002</v>
      </c>
      <c r="L117" s="24">
        <v>1030263.34186285</v>
      </c>
      <c r="M117" s="24">
        <v>3706.7977310000001</v>
      </c>
      <c r="N117" s="24">
        <f t="shared" si="8"/>
        <v>6398079.3617389007</v>
      </c>
      <c r="O117" s="24">
        <v>6255</v>
      </c>
      <c r="P117" s="24">
        <f t="shared" si="9"/>
        <v>1022.8743983595365</v>
      </c>
      <c r="Q117" s="23">
        <f t="shared" si="10"/>
        <v>53.097707695440185</v>
      </c>
      <c r="R117" s="7">
        <f t="shared" si="11"/>
        <v>12049633.853192389</v>
      </c>
      <c r="S117" s="2"/>
      <c r="T117" s="2"/>
    </row>
    <row r="118" spans="1:20" s="14" customFormat="1" ht="14" customHeight="1" x14ac:dyDescent="0.3">
      <c r="A118" s="28">
        <v>38473</v>
      </c>
      <c r="B118" s="26">
        <v>3183768.9405185701</v>
      </c>
      <c r="C118" s="24">
        <v>1058950.6681099799</v>
      </c>
      <c r="D118" s="24">
        <v>65511.184041</v>
      </c>
      <c r="E118" s="24">
        <v>1360180.9245247899</v>
      </c>
      <c r="F118" s="24">
        <v>25805.731174</v>
      </c>
      <c r="G118" s="24">
        <f t="shared" si="6"/>
        <v>5694217.4483683398</v>
      </c>
      <c r="H118" s="27">
        <f t="shared" si="7"/>
        <v>47.530304845842593</v>
      </c>
      <c r="I118" s="26">
        <v>1764031.9804752499</v>
      </c>
      <c r="J118" s="24">
        <v>3103051.3676014999</v>
      </c>
      <c r="K118" s="24">
        <v>388386.38613449998</v>
      </c>
      <c r="L118" s="24">
        <v>1026993.437379</v>
      </c>
      <c r="M118" s="24">
        <v>3502.2693300000001</v>
      </c>
      <c r="N118" s="24">
        <f t="shared" si="8"/>
        <v>6285965.4409202486</v>
      </c>
      <c r="O118" s="24">
        <v>6225</v>
      </c>
      <c r="P118" s="24">
        <f t="shared" si="9"/>
        <v>1009.7936451277508</v>
      </c>
      <c r="Q118" s="23">
        <f t="shared" si="10"/>
        <v>52.469695154157392</v>
      </c>
      <c r="R118" s="7">
        <f t="shared" si="11"/>
        <v>11980182.889288589</v>
      </c>
      <c r="S118" s="2"/>
      <c r="T118" s="2"/>
    </row>
    <row r="119" spans="1:20" s="14" customFormat="1" ht="14" customHeight="1" x14ac:dyDescent="0.3">
      <c r="A119" s="28">
        <v>38504</v>
      </c>
      <c r="B119" s="26">
        <v>3233450.4657753399</v>
      </c>
      <c r="C119" s="24">
        <v>1134154.11657095</v>
      </c>
      <c r="D119" s="24">
        <v>65394.604160000003</v>
      </c>
      <c r="E119" s="24">
        <v>1345860.4446757899</v>
      </c>
      <c r="F119" s="24">
        <v>22638.470139000001</v>
      </c>
      <c r="G119" s="24">
        <f t="shared" si="6"/>
        <v>5801498.1013210798</v>
      </c>
      <c r="H119" s="27">
        <f t="shared" si="7"/>
        <v>47.827200959239221</v>
      </c>
      <c r="I119" s="26">
        <v>1781144.9852250002</v>
      </c>
      <c r="J119" s="24">
        <v>3114469.7560696001</v>
      </c>
      <c r="K119" s="24">
        <v>379032.6844808</v>
      </c>
      <c r="L119" s="24">
        <v>1051173.6114073999</v>
      </c>
      <c r="M119" s="24">
        <v>2803.438114</v>
      </c>
      <c r="N119" s="24">
        <f t="shared" si="8"/>
        <v>6328624.4752968</v>
      </c>
      <c r="O119" s="24">
        <v>6060</v>
      </c>
      <c r="P119" s="24">
        <f t="shared" si="9"/>
        <v>1044.3274711710892</v>
      </c>
      <c r="Q119" s="23">
        <f t="shared" si="10"/>
        <v>52.172799040760779</v>
      </c>
      <c r="R119" s="7">
        <f t="shared" si="11"/>
        <v>12130122.57661788</v>
      </c>
      <c r="S119" s="2"/>
      <c r="T119" s="2"/>
    </row>
    <row r="120" spans="1:20" s="14" customFormat="1" ht="14" customHeight="1" x14ac:dyDescent="0.3">
      <c r="A120" s="28">
        <v>38534</v>
      </c>
      <c r="B120" s="26">
        <v>3211129.30845661</v>
      </c>
      <c r="C120" s="24">
        <v>1156600.0458035599</v>
      </c>
      <c r="D120" s="24">
        <v>48851.932696000003</v>
      </c>
      <c r="E120" s="24">
        <v>1346665.9575707901</v>
      </c>
      <c r="F120" s="24">
        <v>19389.937449000001</v>
      </c>
      <c r="G120" s="24">
        <f t="shared" si="6"/>
        <v>5782637.1819759598</v>
      </c>
      <c r="H120" s="27">
        <f t="shared" si="7"/>
        <v>48.297792611487928</v>
      </c>
      <c r="I120" s="26">
        <v>1725653.0966580999</v>
      </c>
      <c r="J120" s="24">
        <v>3090461.1408418003</v>
      </c>
      <c r="K120" s="24">
        <v>324952.12401799997</v>
      </c>
      <c r="L120" s="24">
        <v>1046415.543813</v>
      </c>
      <c r="M120" s="24">
        <v>2761.8029069999998</v>
      </c>
      <c r="N120" s="24">
        <f t="shared" si="8"/>
        <v>6190243.7082379004</v>
      </c>
      <c r="O120" s="24">
        <v>5970</v>
      </c>
      <c r="P120" s="24">
        <f t="shared" si="9"/>
        <v>1036.8917434234338</v>
      </c>
      <c r="Q120" s="23">
        <f t="shared" si="10"/>
        <v>51.702207388512065</v>
      </c>
      <c r="R120" s="7">
        <f t="shared" si="11"/>
        <v>11972880.89021386</v>
      </c>
      <c r="S120" s="2"/>
      <c r="T120" s="2"/>
    </row>
    <row r="121" spans="1:20" s="14" customFormat="1" ht="14" customHeight="1" x14ac:dyDescent="0.3">
      <c r="A121" s="28">
        <v>38565</v>
      </c>
      <c r="B121" s="26">
        <v>3337963.93202561</v>
      </c>
      <c r="C121" s="24">
        <v>1162855.40032274</v>
      </c>
      <c r="D121" s="24">
        <v>48103.413822000002</v>
      </c>
      <c r="E121" s="24">
        <v>1357748.09209779</v>
      </c>
      <c r="F121" s="24">
        <v>14204.835525</v>
      </c>
      <c r="G121" s="24">
        <f t="shared" si="6"/>
        <v>5920875.6737931399</v>
      </c>
      <c r="H121" s="27">
        <f t="shared" si="7"/>
        <v>48.794853458746381</v>
      </c>
      <c r="I121" s="26">
        <v>1694943.9476486</v>
      </c>
      <c r="J121" s="24">
        <v>3098740.6705817999</v>
      </c>
      <c r="K121" s="24">
        <v>324110.51540700003</v>
      </c>
      <c r="L121" s="24">
        <v>1093802.1552818001</v>
      </c>
      <c r="M121" s="24">
        <v>1748.689985</v>
      </c>
      <c r="N121" s="24">
        <f t="shared" si="8"/>
        <v>6213345.9789041989</v>
      </c>
      <c r="O121" s="24">
        <v>6080</v>
      </c>
      <c r="P121" s="24">
        <f t="shared" si="9"/>
        <v>1021.9319044250327</v>
      </c>
      <c r="Q121" s="23">
        <f t="shared" si="10"/>
        <v>51.205146541253612</v>
      </c>
      <c r="R121" s="7">
        <f t="shared" si="11"/>
        <v>12134221.65269734</v>
      </c>
      <c r="S121" s="2"/>
      <c r="T121" s="2"/>
    </row>
    <row r="122" spans="1:20" s="14" customFormat="1" ht="14" customHeight="1" x14ac:dyDescent="0.3">
      <c r="A122" s="28">
        <v>38596</v>
      </c>
      <c r="B122" s="26">
        <v>3283162.1263616597</v>
      </c>
      <c r="C122" s="24">
        <v>1185681.4974648599</v>
      </c>
      <c r="D122" s="24">
        <v>48294.626135999999</v>
      </c>
      <c r="E122" s="24">
        <v>1381105.7560377899</v>
      </c>
      <c r="F122" s="24">
        <v>11604.323066000001</v>
      </c>
      <c r="G122" s="24">
        <f t="shared" si="6"/>
        <v>5909848.3290663101</v>
      </c>
      <c r="H122" s="27">
        <f t="shared" si="7"/>
        <v>48.613411607637197</v>
      </c>
      <c r="I122" s="26">
        <v>1740544.0376599999</v>
      </c>
      <c r="J122" s="24">
        <v>3058855.7643820001</v>
      </c>
      <c r="K122" s="24">
        <v>309119.81760800001</v>
      </c>
      <c r="L122" s="24">
        <v>1137797.056421</v>
      </c>
      <c r="M122" s="24">
        <v>661.95604200000002</v>
      </c>
      <c r="N122" s="24">
        <f t="shared" si="8"/>
        <v>6246978.6321129994</v>
      </c>
      <c r="O122" s="24">
        <v>6100</v>
      </c>
      <c r="P122" s="24">
        <f t="shared" si="9"/>
        <v>1024.0948577234426</v>
      </c>
      <c r="Q122" s="23">
        <f t="shared" si="10"/>
        <v>51.38658839236281</v>
      </c>
      <c r="R122" s="7">
        <f t="shared" si="11"/>
        <v>12156826.961179309</v>
      </c>
      <c r="S122" s="2"/>
      <c r="T122" s="2"/>
    </row>
    <row r="123" spans="1:20" s="14" customFormat="1" ht="14" customHeight="1" x14ac:dyDescent="0.3">
      <c r="A123" s="28">
        <v>38626</v>
      </c>
      <c r="B123" s="26">
        <v>3279571.9518464301</v>
      </c>
      <c r="C123" s="24">
        <v>1205623.9337760401</v>
      </c>
      <c r="D123" s="24">
        <v>48574.006419999998</v>
      </c>
      <c r="E123" s="24">
        <v>1408759.164233</v>
      </c>
      <c r="F123" s="24">
        <v>7324.8445609999999</v>
      </c>
      <c r="G123" s="24">
        <f t="shared" si="6"/>
        <v>5949853.9008364705</v>
      </c>
      <c r="H123" s="27">
        <f t="shared" si="7"/>
        <v>48.66024860097621</v>
      </c>
      <c r="I123" s="26">
        <v>1732125.8481768002</v>
      </c>
      <c r="J123" s="24">
        <v>2922528.3010943001</v>
      </c>
      <c r="K123" s="24">
        <v>315500.55370629998</v>
      </c>
      <c r="L123" s="24">
        <v>1306972.3959909</v>
      </c>
      <c r="M123" s="24">
        <v>358.71156100000002</v>
      </c>
      <c r="N123" s="24">
        <f t="shared" si="8"/>
        <v>6277485.8105293</v>
      </c>
      <c r="O123" s="24">
        <v>6130</v>
      </c>
      <c r="P123" s="24">
        <f t="shared" si="9"/>
        <v>1024.0596754533931</v>
      </c>
      <c r="Q123" s="23">
        <f t="shared" si="10"/>
        <v>51.33975139902379</v>
      </c>
      <c r="R123" s="7">
        <f t="shared" si="11"/>
        <v>12227339.711365771</v>
      </c>
      <c r="S123" s="2"/>
      <c r="T123" s="2"/>
    </row>
    <row r="124" spans="1:20" s="14" customFormat="1" ht="14" customHeight="1" x14ac:dyDescent="0.3">
      <c r="A124" s="28">
        <v>38657</v>
      </c>
      <c r="B124" s="26">
        <v>3468897.5808284096</v>
      </c>
      <c r="C124" s="24">
        <v>1220830.2397448099</v>
      </c>
      <c r="D124" s="24">
        <v>48296.020245</v>
      </c>
      <c r="E124" s="24">
        <v>1413072.0250530001</v>
      </c>
      <c r="F124" s="24">
        <v>3172.1371049999998</v>
      </c>
      <c r="G124" s="24">
        <f t="shared" si="6"/>
        <v>6154268.0029762201</v>
      </c>
      <c r="H124" s="27">
        <f t="shared" si="7"/>
        <v>49.538322079898222</v>
      </c>
      <c r="I124" s="26">
        <v>1738368.1056615999</v>
      </c>
      <c r="J124" s="24">
        <v>2878841.0656208</v>
      </c>
      <c r="K124" s="24">
        <v>288963.17716239998</v>
      </c>
      <c r="L124" s="24">
        <v>1362490.1124894</v>
      </c>
      <c r="M124" s="24">
        <v>316.316734</v>
      </c>
      <c r="N124" s="24">
        <f t="shared" si="8"/>
        <v>6268978.7776681995</v>
      </c>
      <c r="O124" s="24">
        <v>6140</v>
      </c>
      <c r="P124" s="24">
        <f t="shared" si="9"/>
        <v>1021.00631558114</v>
      </c>
      <c r="Q124" s="23">
        <f t="shared" si="10"/>
        <v>50.461677920101764</v>
      </c>
      <c r="R124" s="7">
        <f t="shared" si="11"/>
        <v>12423246.780644421</v>
      </c>
      <c r="S124" s="2"/>
      <c r="T124" s="2"/>
    </row>
    <row r="125" spans="1:20" s="14" customFormat="1" ht="14" customHeight="1" x14ac:dyDescent="0.3">
      <c r="A125" s="28">
        <v>38687</v>
      </c>
      <c r="B125" s="26">
        <v>3781446.77175648</v>
      </c>
      <c r="C125" s="24">
        <v>1076391.4035128299</v>
      </c>
      <c r="D125" s="24">
        <v>52732.337219000001</v>
      </c>
      <c r="E125" s="24">
        <v>1440197.610351</v>
      </c>
      <c r="F125" s="24">
        <v>3172.1371049999998</v>
      </c>
      <c r="G125" s="24">
        <f t="shared" si="6"/>
        <v>6353940.2599443095</v>
      </c>
      <c r="H125" s="27">
        <f t="shared" si="7"/>
        <v>51.020614044776458</v>
      </c>
      <c r="I125" s="26">
        <v>1669540.444439</v>
      </c>
      <c r="J125" s="24">
        <v>2804206.4478560002</v>
      </c>
      <c r="K125" s="24">
        <v>309908.53960800002</v>
      </c>
      <c r="L125" s="24">
        <v>1316005.1954089999</v>
      </c>
      <c r="M125" s="24">
        <v>71.768208000000001</v>
      </c>
      <c r="N125" s="24">
        <f t="shared" si="8"/>
        <v>6099732.3955199998</v>
      </c>
      <c r="O125" s="24">
        <v>6100</v>
      </c>
      <c r="P125" s="24">
        <f t="shared" si="9"/>
        <v>999.95613041311469</v>
      </c>
      <c r="Q125" s="23">
        <f t="shared" si="10"/>
        <v>48.979385955223535</v>
      </c>
      <c r="R125" s="7">
        <f t="shared" si="11"/>
        <v>12453672.65546431</v>
      </c>
      <c r="S125" s="2"/>
      <c r="T125" s="2"/>
    </row>
    <row r="126" spans="1:20" s="14" customFormat="1" ht="14" customHeight="1" x14ac:dyDescent="0.3">
      <c r="A126" s="28">
        <v>38718</v>
      </c>
      <c r="B126" s="26">
        <v>3764893.6040337603</v>
      </c>
      <c r="C126" s="24">
        <v>1072484.4253668301</v>
      </c>
      <c r="D126" s="24">
        <v>55115.038445999999</v>
      </c>
      <c r="E126" s="24">
        <v>1496063.246088</v>
      </c>
      <c r="F126" s="24">
        <v>2541.1371049999998</v>
      </c>
      <c r="G126" s="24">
        <f t="shared" si="6"/>
        <v>6391097.4510395909</v>
      </c>
      <c r="H126" s="27">
        <f t="shared" si="7"/>
        <v>50.670365997523511</v>
      </c>
      <c r="I126" s="26">
        <v>1717408.6796219</v>
      </c>
      <c r="J126" s="24">
        <v>2877413.7829008996</v>
      </c>
      <c r="K126" s="24">
        <v>311471.16723899997</v>
      </c>
      <c r="L126" s="24">
        <v>1315624.0043732</v>
      </c>
      <c r="M126" s="24">
        <v>72.121166000000002</v>
      </c>
      <c r="N126" s="24">
        <f t="shared" si="8"/>
        <v>6221989.7553009996</v>
      </c>
      <c r="O126" s="24">
        <v>6130</v>
      </c>
      <c r="P126" s="24">
        <f t="shared" si="9"/>
        <v>1015.0064853672104</v>
      </c>
      <c r="Q126" s="23">
        <f t="shared" si="10"/>
        <v>49.329634002476489</v>
      </c>
      <c r="R126" s="7">
        <f t="shared" si="11"/>
        <v>12613087.20634059</v>
      </c>
      <c r="S126" s="2"/>
      <c r="T126" s="2"/>
    </row>
    <row r="127" spans="1:20" s="14" customFormat="1" ht="14" customHeight="1" x14ac:dyDescent="0.3">
      <c r="A127" s="28">
        <v>38749</v>
      </c>
      <c r="B127" s="26">
        <v>3755370.9701409899</v>
      </c>
      <c r="C127" s="24">
        <v>994385.80373926996</v>
      </c>
      <c r="D127" s="24">
        <v>54357.722400999999</v>
      </c>
      <c r="E127" s="24">
        <v>1609843.243269</v>
      </c>
      <c r="F127" s="24">
        <v>309.73951499999998</v>
      </c>
      <c r="G127" s="24">
        <f t="shared" si="6"/>
        <v>6414267.4790652599</v>
      </c>
      <c r="H127" s="27">
        <f t="shared" si="7"/>
        <v>51.279826894345518</v>
      </c>
      <c r="I127" s="26">
        <v>1650194.906311</v>
      </c>
      <c r="J127" s="24">
        <v>2833581.5218598</v>
      </c>
      <c r="K127" s="24">
        <v>309916.55365040002</v>
      </c>
      <c r="L127" s="24">
        <v>1300333.3242194001</v>
      </c>
      <c r="M127" s="24">
        <v>70.356374000000002</v>
      </c>
      <c r="N127" s="24">
        <f t="shared" si="8"/>
        <v>6094096.6624146001</v>
      </c>
      <c r="O127" s="24">
        <v>5980</v>
      </c>
      <c r="P127" s="24">
        <f t="shared" si="9"/>
        <v>1019.0797094338797</v>
      </c>
      <c r="Q127" s="23">
        <f t="shared" si="10"/>
        <v>48.720173105654482</v>
      </c>
      <c r="R127" s="7">
        <f t="shared" si="11"/>
        <v>12508364.141479861</v>
      </c>
      <c r="S127" s="2"/>
      <c r="T127" s="2"/>
    </row>
    <row r="128" spans="1:20" s="14" customFormat="1" ht="14" customHeight="1" x14ac:dyDescent="0.3">
      <c r="A128" s="28">
        <v>38777</v>
      </c>
      <c r="B128" s="26">
        <v>3591346.31241831</v>
      </c>
      <c r="C128" s="24">
        <v>1142202.3430097699</v>
      </c>
      <c r="D128" s="24">
        <v>58149.212070000001</v>
      </c>
      <c r="E128" s="24">
        <v>1621608.7568699999</v>
      </c>
      <c r="F128" s="24">
        <v>229.73951500000001</v>
      </c>
      <c r="G128" s="24">
        <f t="shared" si="6"/>
        <v>6413536.36388308</v>
      </c>
      <c r="H128" s="27">
        <f t="shared" si="7"/>
        <v>50.624463355062744</v>
      </c>
      <c r="I128" s="26">
        <v>1805014.0308212</v>
      </c>
      <c r="J128" s="24">
        <v>2753952.8431643001</v>
      </c>
      <c r="K128" s="24">
        <v>308698.56267740001</v>
      </c>
      <c r="L128" s="24">
        <v>1387576.5313243</v>
      </c>
      <c r="M128" s="24">
        <v>69.768109999999993</v>
      </c>
      <c r="N128" s="24">
        <f t="shared" si="8"/>
        <v>6255311.7360971998</v>
      </c>
      <c r="O128" s="24">
        <v>5930</v>
      </c>
      <c r="P128" s="24">
        <f t="shared" si="9"/>
        <v>1054.8586401512985</v>
      </c>
      <c r="Q128" s="23">
        <f t="shared" si="10"/>
        <v>49.375536644937249</v>
      </c>
      <c r="R128" s="7">
        <f t="shared" si="11"/>
        <v>12668848.09998028</v>
      </c>
      <c r="S128" s="2"/>
      <c r="T128" s="2"/>
    </row>
    <row r="129" spans="1:20" s="14" customFormat="1" ht="14" customHeight="1" x14ac:dyDescent="0.3">
      <c r="A129" s="28">
        <v>38808</v>
      </c>
      <c r="B129" s="26">
        <v>3594150.5989922001</v>
      </c>
      <c r="C129" s="24">
        <v>915222.50594187004</v>
      </c>
      <c r="D129" s="24">
        <v>63015.596706999997</v>
      </c>
      <c r="E129" s="24">
        <v>1681415.3108160002</v>
      </c>
      <c r="F129" s="24">
        <v>189.73951500000001</v>
      </c>
      <c r="G129" s="24">
        <f t="shared" si="6"/>
        <v>6253993.7519720709</v>
      </c>
      <c r="H129" s="27">
        <f t="shared" si="7"/>
        <v>49.863127718202868</v>
      </c>
      <c r="I129" s="26">
        <v>1896902.6459856001</v>
      </c>
      <c r="J129" s="24">
        <v>2649714.9983867998</v>
      </c>
      <c r="K129" s="24">
        <v>286348.91213519999</v>
      </c>
      <c r="L129" s="24">
        <v>1455293.5858124001</v>
      </c>
      <c r="M129" s="24">
        <v>67.532707000000002</v>
      </c>
      <c r="N129" s="24">
        <f t="shared" si="8"/>
        <v>6288327.6750269998</v>
      </c>
      <c r="O129" s="24">
        <v>5740</v>
      </c>
      <c r="P129" s="24">
        <f t="shared" si="9"/>
        <v>1095.5274695168989</v>
      </c>
      <c r="Q129" s="23">
        <f t="shared" si="10"/>
        <v>50.136872281797139</v>
      </c>
      <c r="R129" s="7">
        <f t="shared" si="11"/>
        <v>12542321.42699907</v>
      </c>
      <c r="S129" s="2"/>
      <c r="T129" s="2"/>
    </row>
    <row r="130" spans="1:20" s="14" customFormat="1" ht="14" customHeight="1" x14ac:dyDescent="0.3">
      <c r="A130" s="28">
        <v>38838</v>
      </c>
      <c r="B130" s="26">
        <v>3725467.0849049198</v>
      </c>
      <c r="C130" s="24">
        <v>929498.76032817003</v>
      </c>
      <c r="D130" s="24">
        <v>61498.240302999999</v>
      </c>
      <c r="E130" s="24">
        <v>1807988.8288130001</v>
      </c>
      <c r="F130" s="24">
        <v>179.73951500000001</v>
      </c>
      <c r="G130" s="24">
        <f t="shared" si="6"/>
        <v>6524632.6538640903</v>
      </c>
      <c r="H130" s="27">
        <f t="shared" si="7"/>
        <v>50.048645928143522</v>
      </c>
      <c r="I130" s="26">
        <v>1995494.2298204999</v>
      </c>
      <c r="J130" s="24">
        <v>2691255.9096679999</v>
      </c>
      <c r="K130" s="24">
        <v>326505.66476349998</v>
      </c>
      <c r="L130" s="24">
        <v>1498625.6668465</v>
      </c>
      <c r="M130" s="24">
        <v>67.650360000000006</v>
      </c>
      <c r="N130" s="24">
        <f t="shared" si="8"/>
        <v>6511949.1214584997</v>
      </c>
      <c r="O130" s="24">
        <v>5750</v>
      </c>
      <c r="P130" s="24">
        <f t="shared" si="9"/>
        <v>1132.5128906884347</v>
      </c>
      <c r="Q130" s="23">
        <f t="shared" si="10"/>
        <v>49.951354071856471</v>
      </c>
      <c r="R130" s="7">
        <f t="shared" si="11"/>
        <v>13036581.77532259</v>
      </c>
      <c r="S130" s="2"/>
      <c r="T130" s="2"/>
    </row>
    <row r="131" spans="1:20" s="14" customFormat="1" ht="14" customHeight="1" x14ac:dyDescent="0.3">
      <c r="A131" s="28">
        <v>38869</v>
      </c>
      <c r="B131" s="26">
        <v>3728748.4357696399</v>
      </c>
      <c r="C131" s="24">
        <v>934047.79727134993</v>
      </c>
      <c r="D131" s="24">
        <v>62375.387278000002</v>
      </c>
      <c r="E131" s="24">
        <v>1822670.390013</v>
      </c>
      <c r="F131" s="24">
        <v>129.73951500000001</v>
      </c>
      <c r="G131" s="24">
        <f t="shared" si="6"/>
        <v>6547971.7498469902</v>
      </c>
      <c r="H131" s="27">
        <f t="shared" si="7"/>
        <v>50.700836189522057</v>
      </c>
      <c r="I131" s="26">
        <v>1873552.4791850001</v>
      </c>
      <c r="J131" s="24">
        <v>2669870.6613170002</v>
      </c>
      <c r="K131" s="24">
        <v>327963.55578150001</v>
      </c>
      <c r="L131" s="24">
        <v>1495494.9087360001</v>
      </c>
      <c r="M131" s="24">
        <v>65.297303999999997</v>
      </c>
      <c r="N131" s="24">
        <f t="shared" si="8"/>
        <v>6366946.9023235003</v>
      </c>
      <c r="O131" s="24">
        <v>5550</v>
      </c>
      <c r="P131" s="24">
        <f t="shared" si="9"/>
        <v>1147.1976400582882</v>
      </c>
      <c r="Q131" s="23">
        <f t="shared" si="10"/>
        <v>49.299163810477943</v>
      </c>
      <c r="R131" s="7">
        <f t="shared" si="11"/>
        <v>12914918.65217049</v>
      </c>
      <c r="S131" s="2"/>
      <c r="T131" s="2"/>
    </row>
    <row r="132" spans="1:20" s="14" customFormat="1" ht="14" customHeight="1" x14ac:dyDescent="0.3">
      <c r="A132" s="28">
        <v>38899</v>
      </c>
      <c r="B132" s="26">
        <v>3673363.0237336699</v>
      </c>
      <c r="C132" s="24">
        <v>946583.18725962995</v>
      </c>
      <c r="D132" s="24">
        <v>91409.829125999997</v>
      </c>
      <c r="E132" s="24">
        <v>1810813.868726</v>
      </c>
      <c r="F132" s="24">
        <v>129.73951500000001</v>
      </c>
      <c r="G132" s="24">
        <f t="shared" si="6"/>
        <v>6522299.6483603008</v>
      </c>
      <c r="H132" s="27">
        <f t="shared" si="7"/>
        <v>50.571326765133996</v>
      </c>
      <c r="I132" s="26">
        <v>1898756.9630642999</v>
      </c>
      <c r="J132" s="24">
        <v>2657739.4019430997</v>
      </c>
      <c r="K132" s="24">
        <v>329954.73350029998</v>
      </c>
      <c r="L132" s="24">
        <v>1488413.5552015002</v>
      </c>
      <c r="M132" s="24">
        <v>64.356082000000001</v>
      </c>
      <c r="N132" s="24">
        <f t="shared" si="8"/>
        <v>6374929.0097911991</v>
      </c>
      <c r="O132" s="24">
        <v>5470</v>
      </c>
      <c r="P132" s="24">
        <f t="shared" si="9"/>
        <v>1165.4349195230711</v>
      </c>
      <c r="Q132" s="23">
        <f t="shared" si="10"/>
        <v>49.428673234866011</v>
      </c>
      <c r="R132" s="7">
        <f t="shared" si="11"/>
        <v>12897228.6581515</v>
      </c>
      <c r="S132" s="2"/>
      <c r="T132" s="2"/>
    </row>
    <row r="133" spans="1:20" s="14" customFormat="1" ht="14" customHeight="1" x14ac:dyDescent="0.3">
      <c r="A133" s="28">
        <v>38930</v>
      </c>
      <c r="B133" s="26">
        <v>3473833.6931485399</v>
      </c>
      <c r="C133" s="24">
        <v>1205707.5200625202</v>
      </c>
      <c r="D133" s="24">
        <v>94209.094782</v>
      </c>
      <c r="E133" s="24">
        <v>1825030.877655</v>
      </c>
      <c r="F133" s="24">
        <v>129.73951500000001</v>
      </c>
      <c r="G133" s="24">
        <f t="shared" ref="G133:G196" si="12">+SUM(B133:F133)</f>
        <v>6598910.9251630595</v>
      </c>
      <c r="H133" s="27">
        <f t="shared" ref="H133:H196" si="13">+(G133/R133)*100</f>
        <v>50.884086897943426</v>
      </c>
      <c r="I133" s="26">
        <v>1892110.814032</v>
      </c>
      <c r="J133" s="24">
        <v>2601109.8436059998</v>
      </c>
      <c r="K133" s="24">
        <v>346932.86313700001</v>
      </c>
      <c r="L133" s="24">
        <v>1529451.5036520001</v>
      </c>
      <c r="M133" s="24">
        <v>0</v>
      </c>
      <c r="N133" s="24">
        <f t="shared" ref="N133:N196" si="14">+SUM(I133:M133)</f>
        <v>6369605.0244270004</v>
      </c>
      <c r="O133" s="24">
        <v>5400</v>
      </c>
      <c r="P133" s="24">
        <f t="shared" ref="P133:P196" si="15">+N133/O133</f>
        <v>1179.5564860050001</v>
      </c>
      <c r="Q133" s="23">
        <f t="shared" ref="Q133:Q196" si="16">+(N133/R133)*100</f>
        <v>49.115913102056567</v>
      </c>
      <c r="R133" s="7">
        <f t="shared" ref="R133:R196" si="17">+G133+N133</f>
        <v>12968515.949590061</v>
      </c>
      <c r="S133" s="2"/>
      <c r="T133" s="2"/>
    </row>
    <row r="134" spans="1:20" s="14" customFormat="1" ht="14" customHeight="1" x14ac:dyDescent="0.3">
      <c r="A134" s="28">
        <v>38961</v>
      </c>
      <c r="B134" s="26">
        <v>3522098.6406532601</v>
      </c>
      <c r="C134" s="24">
        <v>1261511.3879416902</v>
      </c>
      <c r="D134" s="24">
        <v>92784.802282000004</v>
      </c>
      <c r="E134" s="24">
        <v>1851503.831769</v>
      </c>
      <c r="F134" s="24">
        <v>129.73951500000001</v>
      </c>
      <c r="G134" s="24">
        <f t="shared" si="12"/>
        <v>6728028.40216095</v>
      </c>
      <c r="H134" s="27">
        <f t="shared" si="13"/>
        <v>51.767512323567423</v>
      </c>
      <c r="I134" s="26">
        <v>1813193.5468569</v>
      </c>
      <c r="J134" s="24">
        <v>2555812.1759852003</v>
      </c>
      <c r="K134" s="24">
        <v>321490.1588571</v>
      </c>
      <c r="L134" s="24">
        <v>1578098.6948685001</v>
      </c>
      <c r="M134" s="24">
        <v>0</v>
      </c>
      <c r="N134" s="24">
        <f t="shared" si="14"/>
        <v>6268594.5765677001</v>
      </c>
      <c r="O134" s="24">
        <v>5370</v>
      </c>
      <c r="P134" s="24">
        <f t="shared" si="15"/>
        <v>1167.3360477779702</v>
      </c>
      <c r="Q134" s="23">
        <f t="shared" si="16"/>
        <v>48.232487676432569</v>
      </c>
      <c r="R134" s="7">
        <f t="shared" si="17"/>
        <v>12996622.97872865</v>
      </c>
      <c r="S134" s="2"/>
      <c r="T134" s="2"/>
    </row>
    <row r="135" spans="1:20" s="14" customFormat="1" ht="14" customHeight="1" x14ac:dyDescent="0.3">
      <c r="A135" s="28">
        <v>38991</v>
      </c>
      <c r="B135" s="26">
        <v>3680814.9232811397</v>
      </c>
      <c r="C135" s="24">
        <v>1250248.5279232999</v>
      </c>
      <c r="D135" s="24">
        <v>94347.07776</v>
      </c>
      <c r="E135" s="24">
        <v>1975845.28697</v>
      </c>
      <c r="F135" s="24">
        <v>1.1000000000000001</v>
      </c>
      <c r="G135" s="24">
        <f t="shared" si="12"/>
        <v>7001256.9159344388</v>
      </c>
      <c r="H135" s="27">
        <f t="shared" si="13"/>
        <v>52.048878655956599</v>
      </c>
      <c r="I135" s="26">
        <v>2020302.3606755999</v>
      </c>
      <c r="J135" s="24">
        <v>2542829.3301661997</v>
      </c>
      <c r="K135" s="24">
        <v>314384.47312620003</v>
      </c>
      <c r="L135" s="24">
        <v>1572538.6423207999</v>
      </c>
      <c r="M135" s="24">
        <v>0</v>
      </c>
      <c r="N135" s="24">
        <f t="shared" si="14"/>
        <v>6450054.8062887993</v>
      </c>
      <c r="O135" s="24">
        <v>5380</v>
      </c>
      <c r="P135" s="24">
        <f t="shared" si="15"/>
        <v>1198.89494540684</v>
      </c>
      <c r="Q135" s="23">
        <f t="shared" si="16"/>
        <v>47.951121344043408</v>
      </c>
      <c r="R135" s="7">
        <f t="shared" si="17"/>
        <v>13451311.722223237</v>
      </c>
      <c r="S135" s="2"/>
      <c r="T135" s="2"/>
    </row>
    <row r="136" spans="1:20" s="14" customFormat="1" ht="14" customHeight="1" x14ac:dyDescent="0.3">
      <c r="A136" s="28">
        <v>39022</v>
      </c>
      <c r="B136" s="26">
        <v>3641514.5243549403</v>
      </c>
      <c r="C136" s="24">
        <v>1243173.49363426</v>
      </c>
      <c r="D136" s="24">
        <v>99737.151696999994</v>
      </c>
      <c r="E136" s="24">
        <v>2027314.4471729998</v>
      </c>
      <c r="F136" s="24">
        <v>1.1000000000000001</v>
      </c>
      <c r="G136" s="24">
        <f t="shared" si="12"/>
        <v>7011740.7168591991</v>
      </c>
      <c r="H136" s="27">
        <f t="shared" si="13"/>
        <v>52.670702531386752</v>
      </c>
      <c r="I136" s="26">
        <v>1871631.6332720001</v>
      </c>
      <c r="J136" s="24">
        <v>2519914.8430790002</v>
      </c>
      <c r="K136" s="24">
        <v>312463.41835699999</v>
      </c>
      <c r="L136" s="24">
        <v>1596660.9946399999</v>
      </c>
      <c r="M136" s="24">
        <v>0</v>
      </c>
      <c r="N136" s="24">
        <f t="shared" si="14"/>
        <v>6300670.8893480003</v>
      </c>
      <c r="O136" s="24">
        <v>5400</v>
      </c>
      <c r="P136" s="24">
        <f t="shared" si="15"/>
        <v>1166.7909054348149</v>
      </c>
      <c r="Q136" s="23">
        <f t="shared" si="16"/>
        <v>47.329297468613248</v>
      </c>
      <c r="R136" s="7">
        <f t="shared" si="17"/>
        <v>13312411.606207199</v>
      </c>
      <c r="S136" s="2"/>
      <c r="T136" s="2"/>
    </row>
    <row r="137" spans="1:20" s="14" customFormat="1" ht="14" customHeight="1" x14ac:dyDescent="0.3">
      <c r="A137" s="28">
        <v>39052</v>
      </c>
      <c r="B137" s="26">
        <v>3937469.7905917</v>
      </c>
      <c r="C137" s="24">
        <v>1198086.6827104099</v>
      </c>
      <c r="D137" s="24">
        <v>101131.239757</v>
      </c>
      <c r="E137" s="24">
        <v>2093357.0774680001</v>
      </c>
      <c r="F137" s="24">
        <v>1.1000000000000001</v>
      </c>
      <c r="G137" s="24">
        <f t="shared" si="12"/>
        <v>7330045.8905271105</v>
      </c>
      <c r="H137" s="27">
        <f t="shared" si="13"/>
        <v>54.941302533677749</v>
      </c>
      <c r="I137" s="26">
        <v>1745375.1052585999</v>
      </c>
      <c r="J137" s="24">
        <v>2411626.4557761997</v>
      </c>
      <c r="K137" s="24">
        <v>293906.9101718</v>
      </c>
      <c r="L137" s="24">
        <v>1560640.3083853</v>
      </c>
      <c r="M137" s="24">
        <v>0</v>
      </c>
      <c r="N137" s="24">
        <f t="shared" si="14"/>
        <v>6011548.7795918994</v>
      </c>
      <c r="O137" s="24">
        <v>5170</v>
      </c>
      <c r="P137" s="24">
        <f t="shared" si="15"/>
        <v>1162.7753925709669</v>
      </c>
      <c r="Q137" s="23">
        <f t="shared" si="16"/>
        <v>45.058697466322258</v>
      </c>
      <c r="R137" s="7">
        <f t="shared" si="17"/>
        <v>13341594.67011901</v>
      </c>
      <c r="S137" s="2"/>
      <c r="T137" s="2"/>
    </row>
    <row r="138" spans="1:20" s="14" customFormat="1" ht="14" customHeight="1" x14ac:dyDescent="0.3">
      <c r="A138" s="28">
        <v>39083</v>
      </c>
      <c r="B138" s="26">
        <v>4080366.5008186097</v>
      </c>
      <c r="C138" s="24">
        <v>1300845.3643576999</v>
      </c>
      <c r="D138" s="24">
        <v>99556.239757000003</v>
      </c>
      <c r="E138" s="24">
        <v>2134205.5294519998</v>
      </c>
      <c r="F138" s="24">
        <v>1.1000000000000001</v>
      </c>
      <c r="G138" s="24">
        <f t="shared" si="12"/>
        <v>7614974.7343853097</v>
      </c>
      <c r="H138" s="27">
        <f t="shared" si="13"/>
        <v>55.333525222702974</v>
      </c>
      <c r="I138" s="26">
        <v>1854802.1744000001</v>
      </c>
      <c r="J138" s="24">
        <v>2441236.8991411002</v>
      </c>
      <c r="K138" s="24">
        <v>287196.09769999998</v>
      </c>
      <c r="L138" s="24">
        <v>1563744.9015850001</v>
      </c>
      <c r="M138" s="24">
        <v>0</v>
      </c>
      <c r="N138" s="24">
        <f t="shared" si="14"/>
        <v>6146980.0728261005</v>
      </c>
      <c r="O138" s="24">
        <v>5250</v>
      </c>
      <c r="P138" s="24">
        <f t="shared" si="15"/>
        <v>1170.8533472049714</v>
      </c>
      <c r="Q138" s="23">
        <f t="shared" si="16"/>
        <v>44.666474777297026</v>
      </c>
      <c r="R138" s="7">
        <f t="shared" si="17"/>
        <v>13761954.80721141</v>
      </c>
      <c r="S138" s="2"/>
      <c r="T138" s="2"/>
    </row>
    <row r="139" spans="1:20" s="14" customFormat="1" ht="14" customHeight="1" x14ac:dyDescent="0.3">
      <c r="A139" s="28">
        <v>39114</v>
      </c>
      <c r="B139" s="26">
        <v>4134235.2063569999</v>
      </c>
      <c r="C139" s="24">
        <v>1389258.1257269001</v>
      </c>
      <c r="D139" s="24">
        <v>111254.44005400001</v>
      </c>
      <c r="E139" s="24">
        <v>2225841.238475</v>
      </c>
      <c r="F139" s="24">
        <v>0</v>
      </c>
      <c r="G139" s="24">
        <f t="shared" si="12"/>
        <v>7860589.0106128994</v>
      </c>
      <c r="H139" s="27">
        <f t="shared" si="13"/>
        <v>55.996633453600651</v>
      </c>
      <c r="I139" s="26">
        <v>1968102.4893792002</v>
      </c>
      <c r="J139" s="24">
        <v>2385550.9572367999</v>
      </c>
      <c r="K139" s="24">
        <v>274167.67149580002</v>
      </c>
      <c r="L139" s="24">
        <v>1549199.8592512</v>
      </c>
      <c r="M139" s="24">
        <v>0</v>
      </c>
      <c r="N139" s="24">
        <f t="shared" si="14"/>
        <v>6177020.9773629997</v>
      </c>
      <c r="O139" s="24">
        <v>5180</v>
      </c>
      <c r="P139" s="24">
        <f t="shared" si="15"/>
        <v>1192.4750921550192</v>
      </c>
      <c r="Q139" s="23">
        <f t="shared" si="16"/>
        <v>44.003366546399342</v>
      </c>
      <c r="R139" s="7">
        <f t="shared" si="17"/>
        <v>14037609.987975899</v>
      </c>
      <c r="S139" s="2"/>
      <c r="T139" s="2"/>
    </row>
    <row r="140" spans="1:20" s="14" customFormat="1" ht="14" customHeight="1" x14ac:dyDescent="0.3">
      <c r="A140" s="28">
        <v>39142</v>
      </c>
      <c r="B140" s="26">
        <v>4368723.0704725897</v>
      </c>
      <c r="C140" s="24">
        <v>1440431.09127833</v>
      </c>
      <c r="D140" s="24">
        <v>116341.93487700001</v>
      </c>
      <c r="E140" s="24">
        <v>2361763.9990079999</v>
      </c>
      <c r="F140" s="24">
        <v>0</v>
      </c>
      <c r="G140" s="24">
        <f t="shared" si="12"/>
        <v>8287260.0956359198</v>
      </c>
      <c r="H140" s="27">
        <f t="shared" si="13"/>
        <v>57.345449500708121</v>
      </c>
      <c r="I140" s="26">
        <v>2060536.9555249999</v>
      </c>
      <c r="J140" s="24">
        <v>2308607.7505560997</v>
      </c>
      <c r="K140" s="24">
        <v>256722.43923600001</v>
      </c>
      <c r="L140" s="24">
        <v>1538342.1743029999</v>
      </c>
      <c r="M140" s="24">
        <v>0</v>
      </c>
      <c r="N140" s="24">
        <f t="shared" si="14"/>
        <v>6164209.3196200998</v>
      </c>
      <c r="O140" s="24">
        <v>5050</v>
      </c>
      <c r="P140" s="24">
        <f t="shared" si="15"/>
        <v>1220.6355088356634</v>
      </c>
      <c r="Q140" s="23">
        <f t="shared" si="16"/>
        <v>42.654550499291879</v>
      </c>
      <c r="R140" s="7">
        <f t="shared" si="17"/>
        <v>14451469.41525602</v>
      </c>
      <c r="S140" s="2"/>
      <c r="T140" s="2"/>
    </row>
    <row r="141" spans="1:20" s="14" customFormat="1" ht="14" customHeight="1" x14ac:dyDescent="0.3">
      <c r="A141" s="28">
        <v>39173</v>
      </c>
      <c r="B141" s="26">
        <v>4426935.2271304503</v>
      </c>
      <c r="C141" s="24">
        <v>1497216.8457963502</v>
      </c>
      <c r="D141" s="24">
        <v>116430.64717700001</v>
      </c>
      <c r="E141" s="24">
        <v>2403361.466366</v>
      </c>
      <c r="F141" s="24">
        <v>0</v>
      </c>
      <c r="G141" s="24">
        <f t="shared" si="12"/>
        <v>8443944.1864698008</v>
      </c>
      <c r="H141" s="27">
        <f t="shared" si="13"/>
        <v>56.545866110462292</v>
      </c>
      <c r="I141" s="26">
        <v>2255873.5408171997</v>
      </c>
      <c r="J141" s="24">
        <v>2415122.5994366999</v>
      </c>
      <c r="K141" s="24">
        <v>259809.11650410001</v>
      </c>
      <c r="L141" s="24">
        <v>1558162.1333224</v>
      </c>
      <c r="M141" s="24">
        <v>0</v>
      </c>
      <c r="N141" s="24">
        <f t="shared" si="14"/>
        <v>6488967.3900803998</v>
      </c>
      <c r="O141" s="24">
        <v>5090</v>
      </c>
      <c r="P141" s="24">
        <f t="shared" si="15"/>
        <v>1274.8462455953634</v>
      </c>
      <c r="Q141" s="23">
        <f t="shared" si="16"/>
        <v>43.454133889537708</v>
      </c>
      <c r="R141" s="7">
        <f t="shared" si="17"/>
        <v>14932911.576550201</v>
      </c>
      <c r="S141" s="2"/>
      <c r="T141" s="2"/>
    </row>
    <row r="142" spans="1:20" s="14" customFormat="1" ht="14" customHeight="1" x14ac:dyDescent="0.3">
      <c r="A142" s="28">
        <v>39203</v>
      </c>
      <c r="B142" s="26">
        <v>4606778.14712511</v>
      </c>
      <c r="C142" s="24">
        <v>1619911.4565025701</v>
      </c>
      <c r="D142" s="24">
        <v>117014.02761200001</v>
      </c>
      <c r="E142" s="24">
        <v>2432995.6191349998</v>
      </c>
      <c r="F142" s="24">
        <v>0</v>
      </c>
      <c r="G142" s="24">
        <f t="shared" si="12"/>
        <v>8776699.2503746785</v>
      </c>
      <c r="H142" s="27">
        <f t="shared" si="13"/>
        <v>57.685039735618084</v>
      </c>
      <c r="I142" s="26">
        <v>2152113.5625809999</v>
      </c>
      <c r="J142" s="24">
        <v>2400236.9536848003</v>
      </c>
      <c r="K142" s="24">
        <v>254243.31288020001</v>
      </c>
      <c r="L142" s="24">
        <v>1631569.0244148001</v>
      </c>
      <c r="M142" s="24">
        <v>0</v>
      </c>
      <c r="N142" s="24">
        <f t="shared" si="14"/>
        <v>6438162.8535608007</v>
      </c>
      <c r="O142" s="24">
        <v>5040</v>
      </c>
      <c r="P142" s="24">
        <f t="shared" si="15"/>
        <v>1277.4132645953969</v>
      </c>
      <c r="Q142" s="23">
        <f t="shared" si="16"/>
        <v>42.314960264381916</v>
      </c>
      <c r="R142" s="7">
        <f t="shared" si="17"/>
        <v>15214862.10393548</v>
      </c>
      <c r="S142" s="2"/>
      <c r="T142" s="2"/>
    </row>
    <row r="143" spans="1:20" s="14" customFormat="1" ht="14" customHeight="1" x14ac:dyDescent="0.3">
      <c r="A143" s="28">
        <v>39234</v>
      </c>
      <c r="B143" s="26">
        <v>4890170.21424489</v>
      </c>
      <c r="C143" s="24">
        <v>1711166.3076448899</v>
      </c>
      <c r="D143" s="24">
        <v>118521.431279</v>
      </c>
      <c r="E143" s="24">
        <v>2496283.0460740002</v>
      </c>
      <c r="F143" s="24">
        <v>0</v>
      </c>
      <c r="G143" s="24">
        <f t="shared" si="12"/>
        <v>9216140.9992427789</v>
      </c>
      <c r="H143" s="27">
        <f t="shared" si="13"/>
        <v>57.844974627331325</v>
      </c>
      <c r="I143" s="26">
        <v>2218002.0362906</v>
      </c>
      <c r="J143" s="24">
        <v>2468047.2110894001</v>
      </c>
      <c r="K143" s="24">
        <v>262967.37201420002</v>
      </c>
      <c r="L143" s="24">
        <v>1767325.8142250001</v>
      </c>
      <c r="M143" s="24">
        <v>0</v>
      </c>
      <c r="N143" s="24">
        <f t="shared" si="14"/>
        <v>6716342.4336192003</v>
      </c>
      <c r="O143" s="24">
        <v>5140</v>
      </c>
      <c r="P143" s="24">
        <f t="shared" si="15"/>
        <v>1306.6814073189105</v>
      </c>
      <c r="Q143" s="23">
        <f t="shared" si="16"/>
        <v>42.155025372668668</v>
      </c>
      <c r="R143" s="7">
        <f t="shared" si="17"/>
        <v>15932483.43286198</v>
      </c>
      <c r="S143" s="2"/>
      <c r="T143" s="2"/>
    </row>
    <row r="144" spans="1:20" s="14" customFormat="1" ht="14" customHeight="1" x14ac:dyDescent="0.3">
      <c r="A144" s="28">
        <v>39264</v>
      </c>
      <c r="B144" s="26">
        <v>4873273.0618167799</v>
      </c>
      <c r="C144" s="24">
        <v>1638284.45298112</v>
      </c>
      <c r="D144" s="24">
        <v>114397.166459</v>
      </c>
      <c r="E144" s="24">
        <v>2576905.1963479999</v>
      </c>
      <c r="F144" s="24">
        <v>0</v>
      </c>
      <c r="G144" s="24">
        <f t="shared" si="12"/>
        <v>9202859.8776048999</v>
      </c>
      <c r="H144" s="27">
        <f t="shared" si="13"/>
        <v>57.690615793934526</v>
      </c>
      <c r="I144" s="26">
        <v>2223161.630837</v>
      </c>
      <c r="J144" s="24">
        <v>2501954.7373179998</v>
      </c>
      <c r="K144" s="24">
        <v>265331.40431700001</v>
      </c>
      <c r="L144" s="24">
        <v>1758783.9526140001</v>
      </c>
      <c r="M144" s="24">
        <v>0</v>
      </c>
      <c r="N144" s="24">
        <f t="shared" si="14"/>
        <v>6749231.7250859998</v>
      </c>
      <c r="O144" s="24">
        <v>5100</v>
      </c>
      <c r="P144" s="24">
        <f t="shared" si="15"/>
        <v>1323.3787696247059</v>
      </c>
      <c r="Q144" s="23">
        <f t="shared" si="16"/>
        <v>42.309384206065474</v>
      </c>
      <c r="R144" s="7">
        <f t="shared" si="17"/>
        <v>15952091.6026909</v>
      </c>
      <c r="S144" s="2"/>
      <c r="T144" s="2"/>
    </row>
    <row r="145" spans="1:20" s="14" customFormat="1" ht="14" customHeight="1" x14ac:dyDescent="0.3">
      <c r="A145" s="28">
        <v>39295</v>
      </c>
      <c r="B145" s="26">
        <v>5024582.8076488404</v>
      </c>
      <c r="C145" s="24">
        <v>1697258.1293375301</v>
      </c>
      <c r="D145" s="24">
        <v>147533.039754</v>
      </c>
      <c r="E145" s="24">
        <v>2564723.7148179999</v>
      </c>
      <c r="F145" s="24">
        <v>0</v>
      </c>
      <c r="G145" s="24">
        <f t="shared" si="12"/>
        <v>9434097.6915583685</v>
      </c>
      <c r="H145" s="27">
        <f t="shared" si="13"/>
        <v>57.978209752600741</v>
      </c>
      <c r="I145" s="26">
        <v>2223331.2101964001</v>
      </c>
      <c r="J145" s="24">
        <v>2463646.1531719002</v>
      </c>
      <c r="K145" s="24">
        <v>247005.78387370001</v>
      </c>
      <c r="L145" s="24">
        <v>1903718.0522220999</v>
      </c>
      <c r="M145" s="24">
        <v>0</v>
      </c>
      <c r="N145" s="24">
        <f t="shared" si="14"/>
        <v>6837701.1994641004</v>
      </c>
      <c r="O145" s="24">
        <v>5090</v>
      </c>
      <c r="P145" s="24">
        <f t="shared" si="15"/>
        <v>1343.3597641383301</v>
      </c>
      <c r="Q145" s="23">
        <f t="shared" si="16"/>
        <v>42.021790247399252</v>
      </c>
      <c r="R145" s="7">
        <f t="shared" si="17"/>
        <v>16271798.89102247</v>
      </c>
      <c r="S145" s="2"/>
      <c r="T145" s="2"/>
    </row>
    <row r="146" spans="1:20" s="14" customFormat="1" ht="14" customHeight="1" x14ac:dyDescent="0.3">
      <c r="A146" s="28">
        <v>39326</v>
      </c>
      <c r="B146" s="26">
        <v>5128163.7972066598</v>
      </c>
      <c r="C146" s="24">
        <v>1712491.94816363</v>
      </c>
      <c r="D146" s="24">
        <v>136335.51587800001</v>
      </c>
      <c r="E146" s="24">
        <v>2613598.2339869998</v>
      </c>
      <c r="F146" s="24">
        <v>0</v>
      </c>
      <c r="G146" s="24">
        <f t="shared" si="12"/>
        <v>9590589.4952352904</v>
      </c>
      <c r="H146" s="27">
        <f t="shared" si="13"/>
        <v>57.833086626997996</v>
      </c>
      <c r="I146" s="26">
        <v>2257489.4548980999</v>
      </c>
      <c r="J146" s="24">
        <v>2512736.8079685001</v>
      </c>
      <c r="K146" s="24">
        <v>252051.8564819</v>
      </c>
      <c r="L146" s="24">
        <v>1970354.991346</v>
      </c>
      <c r="M146" s="24">
        <v>0</v>
      </c>
      <c r="N146" s="24">
        <f t="shared" si="14"/>
        <v>6992633.1106944997</v>
      </c>
      <c r="O146" s="24">
        <v>5030</v>
      </c>
      <c r="P146" s="24">
        <f t="shared" si="15"/>
        <v>1390.1855090843935</v>
      </c>
      <c r="Q146" s="23">
        <f t="shared" si="16"/>
        <v>42.166913373002004</v>
      </c>
      <c r="R146" s="7">
        <f t="shared" si="17"/>
        <v>16583222.60592979</v>
      </c>
      <c r="S146" s="2"/>
      <c r="T146" s="2"/>
    </row>
    <row r="147" spans="1:20" s="14" customFormat="1" ht="14" customHeight="1" x14ac:dyDescent="0.3">
      <c r="A147" s="28">
        <v>39356</v>
      </c>
      <c r="B147" s="26">
        <v>5289584.4056603098</v>
      </c>
      <c r="C147" s="24">
        <v>1718410.4314627</v>
      </c>
      <c r="D147" s="24">
        <v>129979.763819</v>
      </c>
      <c r="E147" s="24">
        <v>2672448.7322720001</v>
      </c>
      <c r="F147" s="24">
        <v>0</v>
      </c>
      <c r="G147" s="24">
        <f t="shared" si="12"/>
        <v>9810423.333214011</v>
      </c>
      <c r="H147" s="27">
        <f t="shared" si="13"/>
        <v>58.104790558832242</v>
      </c>
      <c r="I147" s="26">
        <v>2392491.5916078002</v>
      </c>
      <c r="J147" s="24">
        <v>2551898.7179258</v>
      </c>
      <c r="K147" s="24">
        <v>235771.18115680001</v>
      </c>
      <c r="L147" s="24">
        <v>1893433.2387383999</v>
      </c>
      <c r="M147" s="24">
        <v>0</v>
      </c>
      <c r="N147" s="24">
        <f t="shared" si="14"/>
        <v>7073594.7294287998</v>
      </c>
      <c r="O147" s="24">
        <v>4820</v>
      </c>
      <c r="P147" s="24">
        <f t="shared" si="15"/>
        <v>1467.5507737404148</v>
      </c>
      <c r="Q147" s="23">
        <f t="shared" si="16"/>
        <v>41.895209441167744</v>
      </c>
      <c r="R147" s="7">
        <f t="shared" si="17"/>
        <v>16884018.062642813</v>
      </c>
      <c r="S147" s="2"/>
      <c r="T147" s="2"/>
    </row>
    <row r="148" spans="1:20" s="14" customFormat="1" ht="14" customHeight="1" x14ac:dyDescent="0.3">
      <c r="A148" s="28">
        <v>39387</v>
      </c>
      <c r="B148" s="26">
        <v>5521269.9957281295</v>
      </c>
      <c r="C148" s="24">
        <v>1695023.3734174101</v>
      </c>
      <c r="D148" s="24">
        <v>127982.047655</v>
      </c>
      <c r="E148" s="24">
        <v>2761279.6560401898</v>
      </c>
      <c r="F148" s="24">
        <v>0</v>
      </c>
      <c r="G148" s="24">
        <f t="shared" si="12"/>
        <v>10105555.07284073</v>
      </c>
      <c r="H148" s="27">
        <f t="shared" si="13"/>
        <v>59.27630878180112</v>
      </c>
      <c r="I148" s="26">
        <v>2298600.6123464</v>
      </c>
      <c r="J148" s="24">
        <v>2468536.7377812001</v>
      </c>
      <c r="K148" s="24">
        <v>239916.6886386</v>
      </c>
      <c r="L148" s="24">
        <v>1935610.1188444002</v>
      </c>
      <c r="M148" s="24">
        <v>0</v>
      </c>
      <c r="N148" s="24">
        <f t="shared" si="14"/>
        <v>6942664.1576105999</v>
      </c>
      <c r="O148" s="24">
        <v>4720</v>
      </c>
      <c r="P148" s="24">
        <f t="shared" si="15"/>
        <v>1470.9034232225847</v>
      </c>
      <c r="Q148" s="23">
        <f t="shared" si="16"/>
        <v>40.723691218198873</v>
      </c>
      <c r="R148" s="7">
        <f t="shared" si="17"/>
        <v>17048219.230451331</v>
      </c>
      <c r="S148" s="2"/>
      <c r="T148" s="2"/>
    </row>
    <row r="149" spans="1:20" s="14" customFormat="1" ht="14" customHeight="1" x14ac:dyDescent="0.3">
      <c r="A149" s="28">
        <v>39417</v>
      </c>
      <c r="B149" s="26">
        <v>5794566.99928148</v>
      </c>
      <c r="C149" s="24">
        <v>1740248.4231053502</v>
      </c>
      <c r="D149" s="24">
        <v>134737.735327</v>
      </c>
      <c r="E149" s="24">
        <v>2719468.98526219</v>
      </c>
      <c r="F149" s="24">
        <v>0</v>
      </c>
      <c r="G149" s="24">
        <f t="shared" si="12"/>
        <v>10389022.14297602</v>
      </c>
      <c r="H149" s="27">
        <f t="shared" si="13"/>
        <v>61.436004026939138</v>
      </c>
      <c r="I149" s="26">
        <v>1935066.6422980002</v>
      </c>
      <c r="J149" s="24">
        <v>2366228.8807449997</v>
      </c>
      <c r="K149" s="24">
        <v>234701.8920855</v>
      </c>
      <c r="L149" s="24">
        <v>1985295.9930509999</v>
      </c>
      <c r="M149" s="24">
        <v>0</v>
      </c>
      <c r="N149" s="24">
        <f t="shared" si="14"/>
        <v>6521293.4081795001</v>
      </c>
      <c r="O149" s="24">
        <v>4850</v>
      </c>
      <c r="P149" s="24">
        <f t="shared" si="15"/>
        <v>1344.5965790060825</v>
      </c>
      <c r="Q149" s="23">
        <f t="shared" si="16"/>
        <v>38.563995973060869</v>
      </c>
      <c r="R149" s="7">
        <f t="shared" si="17"/>
        <v>16910315.551155519</v>
      </c>
      <c r="S149" s="2"/>
      <c r="T149" s="2"/>
    </row>
    <row r="150" spans="1:20" s="14" customFormat="1" ht="14" customHeight="1" x14ac:dyDescent="0.3">
      <c r="A150" s="28">
        <v>39448</v>
      </c>
      <c r="B150" s="26">
        <v>6181883.2050793199</v>
      </c>
      <c r="C150" s="24">
        <v>1900487.42209202</v>
      </c>
      <c r="D150" s="24">
        <v>135763.92350599999</v>
      </c>
      <c r="E150" s="24">
        <v>2873747.2470561899</v>
      </c>
      <c r="F150" s="24">
        <v>0</v>
      </c>
      <c r="G150" s="24">
        <f t="shared" si="12"/>
        <v>11091881.79773353</v>
      </c>
      <c r="H150" s="27">
        <f t="shared" si="13"/>
        <v>61.395371023527204</v>
      </c>
      <c r="I150" s="26">
        <v>2227010.7538994099</v>
      </c>
      <c r="J150" s="24">
        <v>2443252.6796039999</v>
      </c>
      <c r="K150" s="24">
        <v>205998.64139090001</v>
      </c>
      <c r="L150" s="24">
        <v>2098172.2238789001</v>
      </c>
      <c r="M150" s="24">
        <v>0</v>
      </c>
      <c r="N150" s="24">
        <f t="shared" si="14"/>
        <v>6974434.2987732105</v>
      </c>
      <c r="O150" s="24">
        <v>4690</v>
      </c>
      <c r="P150" s="24">
        <f t="shared" si="15"/>
        <v>1487.086204429256</v>
      </c>
      <c r="Q150" s="23">
        <f t="shared" si="16"/>
        <v>38.604628976472796</v>
      </c>
      <c r="R150" s="7">
        <f t="shared" si="17"/>
        <v>18066316.096506741</v>
      </c>
      <c r="S150" s="2"/>
      <c r="T150" s="2"/>
    </row>
    <row r="151" spans="1:20" s="14" customFormat="1" ht="14" customHeight="1" x14ac:dyDescent="0.3">
      <c r="A151" s="28">
        <v>39479</v>
      </c>
      <c r="B151" s="26">
        <v>6170906.19212412</v>
      </c>
      <c r="C151" s="24">
        <v>1973791.9258729198</v>
      </c>
      <c r="D151" s="24">
        <v>130499.511048</v>
      </c>
      <c r="E151" s="24">
        <v>2929287.6419531899</v>
      </c>
      <c r="F151" s="24">
        <v>0</v>
      </c>
      <c r="G151" s="24">
        <f t="shared" si="12"/>
        <v>11204485.27099823</v>
      </c>
      <c r="H151" s="27">
        <f t="shared" si="13"/>
        <v>60.741096172767108</v>
      </c>
      <c r="I151" s="26">
        <v>2465107.8700863998</v>
      </c>
      <c r="J151" s="24">
        <v>2389604.4737419998</v>
      </c>
      <c r="K151" s="24">
        <v>194252.50854899999</v>
      </c>
      <c r="L151" s="24">
        <v>2192850.6136559998</v>
      </c>
      <c r="M151" s="24">
        <v>0</v>
      </c>
      <c r="N151" s="24">
        <f t="shared" si="14"/>
        <v>7241815.4660333991</v>
      </c>
      <c r="O151" s="24">
        <v>4600</v>
      </c>
      <c r="P151" s="24">
        <f t="shared" si="15"/>
        <v>1574.3077100072608</v>
      </c>
      <c r="Q151" s="23">
        <f t="shared" si="16"/>
        <v>39.258903827232885</v>
      </c>
      <c r="R151" s="7">
        <f t="shared" si="17"/>
        <v>18446300.737031631</v>
      </c>
      <c r="S151" s="2"/>
      <c r="T151" s="2"/>
    </row>
    <row r="152" spans="1:20" s="14" customFormat="1" ht="14" customHeight="1" x14ac:dyDescent="0.3">
      <c r="A152" s="28">
        <v>39508</v>
      </c>
      <c r="B152" s="26">
        <v>6353884.8560803197</v>
      </c>
      <c r="C152" s="24">
        <v>1863763.62281314</v>
      </c>
      <c r="D152" s="24">
        <v>133161.728608</v>
      </c>
      <c r="E152" s="24">
        <v>3126951.2460851902</v>
      </c>
      <c r="F152" s="24">
        <v>0</v>
      </c>
      <c r="G152" s="24">
        <f t="shared" si="12"/>
        <v>11477761.453586649</v>
      </c>
      <c r="H152" s="27">
        <f t="shared" si="13"/>
        <v>59.385133871994242</v>
      </c>
      <c r="I152" s="26">
        <v>3029370.2862206199</v>
      </c>
      <c r="J152" s="24">
        <v>2518202.950011</v>
      </c>
      <c r="K152" s="24">
        <v>181095.50191319999</v>
      </c>
      <c r="L152" s="24">
        <v>2121237.7029426</v>
      </c>
      <c r="M152" s="24">
        <v>0</v>
      </c>
      <c r="N152" s="24">
        <f t="shared" si="14"/>
        <v>7849906.4410874192</v>
      </c>
      <c r="O152" s="24">
        <v>4380</v>
      </c>
      <c r="P152" s="24">
        <f t="shared" si="15"/>
        <v>1792.2160824400501</v>
      </c>
      <c r="Q152" s="23">
        <f t="shared" si="16"/>
        <v>40.614866128005737</v>
      </c>
      <c r="R152" s="7">
        <f t="shared" si="17"/>
        <v>19327667.89467407</v>
      </c>
      <c r="S152" s="2"/>
      <c r="T152" s="2"/>
    </row>
    <row r="153" spans="1:20" s="14" customFormat="1" ht="14" customHeight="1" x14ac:dyDescent="0.3">
      <c r="A153" s="28">
        <v>39539</v>
      </c>
      <c r="B153" s="26">
        <v>6673430.1467974698</v>
      </c>
      <c r="C153" s="24">
        <v>1871364.5155653402</v>
      </c>
      <c r="D153" s="24">
        <v>185016.76240499999</v>
      </c>
      <c r="E153" s="24">
        <v>3349272.93282919</v>
      </c>
      <c r="F153" s="24">
        <v>0</v>
      </c>
      <c r="G153" s="24">
        <f t="shared" si="12"/>
        <v>12079084.357597001</v>
      </c>
      <c r="H153" s="27">
        <f t="shared" si="13"/>
        <v>61.289778466796932</v>
      </c>
      <c r="I153" s="26">
        <v>3007762.0885268999</v>
      </c>
      <c r="J153" s="24">
        <v>2442788.1409280002</v>
      </c>
      <c r="K153" s="24">
        <v>165997.72898000001</v>
      </c>
      <c r="L153" s="24">
        <v>2012522.3873510002</v>
      </c>
      <c r="M153" s="24">
        <v>0</v>
      </c>
      <c r="N153" s="24">
        <f t="shared" si="14"/>
        <v>7629070.345785901</v>
      </c>
      <c r="O153" s="24">
        <v>4100</v>
      </c>
      <c r="P153" s="24">
        <f t="shared" si="15"/>
        <v>1860.7488648258295</v>
      </c>
      <c r="Q153" s="23">
        <f t="shared" si="16"/>
        <v>38.710221533203068</v>
      </c>
      <c r="R153" s="7">
        <f t="shared" si="17"/>
        <v>19708154.703382902</v>
      </c>
      <c r="S153" s="2"/>
      <c r="T153" s="2"/>
    </row>
    <row r="154" spans="1:20" s="14" customFormat="1" ht="14" customHeight="1" x14ac:dyDescent="0.3">
      <c r="A154" s="28">
        <v>39569</v>
      </c>
      <c r="B154" s="26">
        <v>6865232.0264664702</v>
      </c>
      <c r="C154" s="24">
        <v>2061263.80182539</v>
      </c>
      <c r="D154" s="24">
        <v>199995.21992</v>
      </c>
      <c r="E154" s="24">
        <v>3454518.4790981896</v>
      </c>
      <c r="F154" s="24">
        <v>0</v>
      </c>
      <c r="G154" s="24">
        <f t="shared" si="12"/>
        <v>12581009.527310049</v>
      </c>
      <c r="H154" s="27">
        <f t="shared" si="13"/>
        <v>62.389630930418051</v>
      </c>
      <c r="I154" s="26">
        <v>2999472.4775875998</v>
      </c>
      <c r="J154" s="24">
        <v>2415159.1530689001</v>
      </c>
      <c r="K154" s="24">
        <v>166307.5495126</v>
      </c>
      <c r="L154" s="24">
        <v>2003276.4103635999</v>
      </c>
      <c r="M154" s="24">
        <v>0</v>
      </c>
      <c r="N154" s="24">
        <f t="shared" si="14"/>
        <v>7584215.5905326987</v>
      </c>
      <c r="O154" s="24">
        <v>4070</v>
      </c>
      <c r="P154" s="24">
        <f t="shared" si="15"/>
        <v>1863.443634037518</v>
      </c>
      <c r="Q154" s="23">
        <f t="shared" si="16"/>
        <v>37.610369069581942</v>
      </c>
      <c r="R154" s="7">
        <f t="shared" si="17"/>
        <v>20165225.117842749</v>
      </c>
      <c r="S154" s="2"/>
      <c r="T154" s="2"/>
    </row>
    <row r="155" spans="1:20" s="14" customFormat="1" ht="14" customHeight="1" x14ac:dyDescent="0.3">
      <c r="A155" s="28">
        <v>39600</v>
      </c>
      <c r="B155" s="26">
        <v>6950761.1225815509</v>
      </c>
      <c r="C155" s="24">
        <v>2050396.0461945999</v>
      </c>
      <c r="D155" s="24">
        <v>166669.52863700001</v>
      </c>
      <c r="E155" s="24">
        <v>3531329.92465419</v>
      </c>
      <c r="F155" s="24">
        <v>0</v>
      </c>
      <c r="G155" s="24">
        <f t="shared" si="12"/>
        <v>12699156.62206734</v>
      </c>
      <c r="H155" s="27">
        <f t="shared" si="13"/>
        <v>64.223850323251128</v>
      </c>
      <c r="I155" s="26">
        <v>2609475.4403690002</v>
      </c>
      <c r="J155" s="24">
        <v>2331167.6078285002</v>
      </c>
      <c r="K155" s="24">
        <v>138913.216323</v>
      </c>
      <c r="L155" s="24">
        <v>1994559.12708</v>
      </c>
      <c r="M155" s="24">
        <v>0</v>
      </c>
      <c r="N155" s="24">
        <f t="shared" si="14"/>
        <v>7074115.3916005008</v>
      </c>
      <c r="O155" s="24">
        <v>3950</v>
      </c>
      <c r="P155" s="24">
        <f t="shared" si="15"/>
        <v>1790.915289012785</v>
      </c>
      <c r="Q155" s="23">
        <f t="shared" si="16"/>
        <v>35.776149676748865</v>
      </c>
      <c r="R155" s="7">
        <f t="shared" si="17"/>
        <v>19773272.013667841</v>
      </c>
      <c r="S155" s="2"/>
      <c r="T155" s="2"/>
    </row>
    <row r="156" spans="1:20" s="14" customFormat="1" ht="14" customHeight="1" x14ac:dyDescent="0.3">
      <c r="A156" s="28">
        <v>39630</v>
      </c>
      <c r="B156" s="26">
        <v>7194015.52382062</v>
      </c>
      <c r="C156" s="24">
        <v>2050634.08815655</v>
      </c>
      <c r="D156" s="24">
        <v>165732.83580199999</v>
      </c>
      <c r="E156" s="24">
        <v>3565965.70731019</v>
      </c>
      <c r="F156" s="24">
        <v>0</v>
      </c>
      <c r="G156" s="24">
        <f t="shared" si="12"/>
        <v>12976348.15508936</v>
      </c>
      <c r="H156" s="27">
        <f t="shared" si="13"/>
        <v>64.419721249770006</v>
      </c>
      <c r="I156" s="26">
        <v>2684081.0343360002</v>
      </c>
      <c r="J156" s="24">
        <v>2296852.7278605001</v>
      </c>
      <c r="K156" s="24">
        <v>131906.27891150001</v>
      </c>
      <c r="L156" s="24">
        <v>2054252.2027095</v>
      </c>
      <c r="M156" s="24">
        <v>0</v>
      </c>
      <c r="N156" s="24">
        <f t="shared" si="14"/>
        <v>7167092.2438174998</v>
      </c>
      <c r="O156" s="24">
        <v>3990</v>
      </c>
      <c r="P156" s="24">
        <f t="shared" si="15"/>
        <v>1796.2637202550125</v>
      </c>
      <c r="Q156" s="23">
        <f t="shared" si="16"/>
        <v>35.580278750229986</v>
      </c>
      <c r="R156" s="7">
        <f t="shared" si="17"/>
        <v>20143440.398906861</v>
      </c>
      <c r="S156" s="2"/>
      <c r="T156" s="2"/>
    </row>
    <row r="157" spans="1:20" s="14" customFormat="1" ht="14" customHeight="1" x14ac:dyDescent="0.3">
      <c r="A157" s="28">
        <v>39661</v>
      </c>
      <c r="B157" s="26">
        <v>7196399.1222436195</v>
      </c>
      <c r="C157" s="24">
        <v>2169624.5010704799</v>
      </c>
      <c r="D157" s="24">
        <v>204724.22307169999</v>
      </c>
      <c r="E157" s="24">
        <v>3610706.0264211898</v>
      </c>
      <c r="F157" s="24">
        <v>0</v>
      </c>
      <c r="G157" s="24">
        <f t="shared" si="12"/>
        <v>13181453.872806989</v>
      </c>
      <c r="H157" s="27">
        <f t="shared" si="13"/>
        <v>65.226789978615386</v>
      </c>
      <c r="I157" s="26">
        <v>2477896.8259689999</v>
      </c>
      <c r="J157" s="24">
        <v>2301319.2420982001</v>
      </c>
      <c r="K157" s="24">
        <v>190734.08521220001</v>
      </c>
      <c r="L157" s="24">
        <v>2057246.2495573</v>
      </c>
      <c r="M157" s="24">
        <v>0</v>
      </c>
      <c r="N157" s="24">
        <f t="shared" si="14"/>
        <v>7027196.4028367009</v>
      </c>
      <c r="O157" s="24">
        <v>3980</v>
      </c>
      <c r="P157" s="24">
        <f t="shared" si="15"/>
        <v>1765.6272368936434</v>
      </c>
      <c r="Q157" s="23">
        <f t="shared" si="16"/>
        <v>34.773210021384607</v>
      </c>
      <c r="R157" s="7">
        <f t="shared" si="17"/>
        <v>20208650.275643691</v>
      </c>
      <c r="S157" s="2"/>
      <c r="T157" s="2"/>
    </row>
    <row r="158" spans="1:20" s="14" customFormat="1" ht="14" customHeight="1" x14ac:dyDescent="0.3">
      <c r="A158" s="28">
        <v>39692</v>
      </c>
      <c r="B158" s="26">
        <v>6853756.17933458</v>
      </c>
      <c r="C158" s="24">
        <v>2159221.9481039899</v>
      </c>
      <c r="D158" s="24">
        <v>215619.24184741999</v>
      </c>
      <c r="E158" s="24">
        <v>3742893.9036751902</v>
      </c>
      <c r="F158" s="24">
        <v>0</v>
      </c>
      <c r="G158" s="24">
        <f t="shared" si="12"/>
        <v>12971491.272961181</v>
      </c>
      <c r="H158" s="27">
        <f t="shared" si="13"/>
        <v>64.451691132075396</v>
      </c>
      <c r="I158" s="26">
        <v>2513001.8856146997</v>
      </c>
      <c r="J158" s="24">
        <v>2258186.8533327002</v>
      </c>
      <c r="K158" s="24">
        <v>193394.08837859999</v>
      </c>
      <c r="L158" s="24">
        <v>2189838.8821663</v>
      </c>
      <c r="M158" s="24">
        <v>0</v>
      </c>
      <c r="N158" s="24">
        <f t="shared" si="14"/>
        <v>7154421.7094922997</v>
      </c>
      <c r="O158" s="24">
        <v>3990</v>
      </c>
      <c r="P158" s="24">
        <f t="shared" si="15"/>
        <v>1793.0881477424309</v>
      </c>
      <c r="Q158" s="23">
        <f t="shared" si="16"/>
        <v>35.548308867924604</v>
      </c>
      <c r="R158" s="7">
        <f t="shared" si="17"/>
        <v>20125912.98245348</v>
      </c>
      <c r="S158" s="2"/>
      <c r="T158" s="2"/>
    </row>
    <row r="159" spans="1:20" s="14" customFormat="1" ht="14" customHeight="1" x14ac:dyDescent="0.3">
      <c r="A159" s="28">
        <v>39722</v>
      </c>
      <c r="B159" s="26">
        <v>6382554.73495219</v>
      </c>
      <c r="C159" s="24">
        <v>2135402.3623437798</v>
      </c>
      <c r="D159" s="24">
        <v>218060.55810488001</v>
      </c>
      <c r="E159" s="24">
        <v>3767360.3513461901</v>
      </c>
      <c r="F159" s="24">
        <v>0</v>
      </c>
      <c r="G159" s="24">
        <f t="shared" si="12"/>
        <v>12503378.006747041</v>
      </c>
      <c r="H159" s="27">
        <f t="shared" si="13"/>
        <v>59.962372091759221</v>
      </c>
      <c r="I159" s="26">
        <v>2903132.9848000002</v>
      </c>
      <c r="J159" s="24">
        <v>2574592.5805100002</v>
      </c>
      <c r="K159" s="24">
        <v>220241.48500700001</v>
      </c>
      <c r="L159" s="24">
        <v>2650695.2651789999</v>
      </c>
      <c r="M159" s="24">
        <v>0</v>
      </c>
      <c r="N159" s="24">
        <f t="shared" si="14"/>
        <v>8348662.3154960005</v>
      </c>
      <c r="O159" s="24">
        <v>4600</v>
      </c>
      <c r="P159" s="24">
        <f t="shared" si="15"/>
        <v>1814.9265903252176</v>
      </c>
      <c r="Q159" s="23">
        <f t="shared" si="16"/>
        <v>40.037627908240772</v>
      </c>
      <c r="R159" s="7">
        <f t="shared" si="17"/>
        <v>20852040.322243042</v>
      </c>
      <c r="S159" s="2"/>
      <c r="T159" s="2"/>
    </row>
    <row r="160" spans="1:20" s="14" customFormat="1" ht="14" customHeight="1" x14ac:dyDescent="0.3">
      <c r="A160" s="28">
        <v>39753</v>
      </c>
      <c r="B160" s="26">
        <v>6428640.8902249504</v>
      </c>
      <c r="C160" s="24">
        <v>2126469.957345</v>
      </c>
      <c r="D160" s="24">
        <v>225595.56522414001</v>
      </c>
      <c r="E160" s="24">
        <v>3791785.3593529998</v>
      </c>
      <c r="F160" s="24">
        <v>0</v>
      </c>
      <c r="G160" s="24">
        <f t="shared" si="12"/>
        <v>12572491.772147091</v>
      </c>
      <c r="H160" s="27">
        <f t="shared" si="13"/>
        <v>59.045249566150957</v>
      </c>
      <c r="I160" s="26">
        <v>2836236.0356798</v>
      </c>
      <c r="J160" s="24">
        <v>2750823.2352306</v>
      </c>
      <c r="K160" s="24">
        <v>237967.51607859999</v>
      </c>
      <c r="L160" s="24">
        <v>2895459.0546879997</v>
      </c>
      <c r="M160" s="24">
        <v>0</v>
      </c>
      <c r="N160" s="24">
        <f t="shared" si="14"/>
        <v>8720485.8416769989</v>
      </c>
      <c r="O160" s="24">
        <v>4860</v>
      </c>
      <c r="P160" s="24">
        <f t="shared" si="15"/>
        <v>1794.3386505508229</v>
      </c>
      <c r="Q160" s="23">
        <f t="shared" si="16"/>
        <v>40.954750433849028</v>
      </c>
      <c r="R160" s="7">
        <f t="shared" si="17"/>
        <v>21292977.613824092</v>
      </c>
      <c r="S160" s="2"/>
      <c r="T160" s="2"/>
    </row>
    <row r="161" spans="1:20" s="14" customFormat="1" ht="14" customHeight="1" x14ac:dyDescent="0.3">
      <c r="A161" s="28">
        <v>39783</v>
      </c>
      <c r="B161" s="26">
        <v>6725917.2188661704</v>
      </c>
      <c r="C161" s="24">
        <v>2017283.8049599002</v>
      </c>
      <c r="D161" s="24">
        <v>214222.59942531001</v>
      </c>
      <c r="E161" s="24">
        <v>4021308.1446790001</v>
      </c>
      <c r="F161" s="24">
        <v>0</v>
      </c>
      <c r="G161" s="24">
        <f t="shared" si="12"/>
        <v>12978731.767930381</v>
      </c>
      <c r="H161" s="27">
        <f t="shared" si="13"/>
        <v>59.224196410115923</v>
      </c>
      <c r="I161" s="26">
        <v>2829010.1009076997</v>
      </c>
      <c r="J161" s="24">
        <v>2700479.6746351998</v>
      </c>
      <c r="K161" s="24">
        <v>211541.14664379999</v>
      </c>
      <c r="L161" s="24">
        <v>3194813.7070960002</v>
      </c>
      <c r="M161" s="24">
        <v>0</v>
      </c>
      <c r="N161" s="24">
        <f t="shared" si="14"/>
        <v>8935844.6292826999</v>
      </c>
      <c r="O161" s="24">
        <v>4930</v>
      </c>
      <c r="P161" s="24">
        <f t="shared" si="15"/>
        <v>1812.5445495502433</v>
      </c>
      <c r="Q161" s="23">
        <f t="shared" si="16"/>
        <v>40.775803589884077</v>
      </c>
      <c r="R161" s="7">
        <f t="shared" si="17"/>
        <v>21914576.397213079</v>
      </c>
      <c r="S161" s="2"/>
      <c r="T161" s="2"/>
    </row>
    <row r="162" spans="1:20" s="14" customFormat="1" ht="14" customHeight="1" x14ac:dyDescent="0.3">
      <c r="A162" s="28">
        <v>39814</v>
      </c>
      <c r="B162" s="26">
        <v>6881828.1938139098</v>
      </c>
      <c r="C162" s="24">
        <v>2033568.27695152</v>
      </c>
      <c r="D162" s="24">
        <v>214949.57159502999</v>
      </c>
      <c r="E162" s="24">
        <v>4080349.822135</v>
      </c>
      <c r="F162" s="24">
        <v>0</v>
      </c>
      <c r="G162" s="24">
        <f t="shared" si="12"/>
        <v>13210695.86449546</v>
      </c>
      <c r="H162" s="27">
        <f t="shared" si="13"/>
        <v>59.073933546442504</v>
      </c>
      <c r="I162" s="26">
        <v>2827127.9796684999</v>
      </c>
      <c r="J162" s="24">
        <v>2729751.7001469997</v>
      </c>
      <c r="K162" s="24">
        <v>222505.704489</v>
      </c>
      <c r="L162" s="24">
        <v>3372905.3874455001</v>
      </c>
      <c r="M162" s="24">
        <v>0</v>
      </c>
      <c r="N162" s="24">
        <f t="shared" si="14"/>
        <v>9152290.7717499994</v>
      </c>
      <c r="O162" s="24">
        <v>5050</v>
      </c>
      <c r="P162" s="24">
        <f t="shared" si="15"/>
        <v>1812.3348062871287</v>
      </c>
      <c r="Q162" s="23">
        <f t="shared" si="16"/>
        <v>40.926066453557496</v>
      </c>
      <c r="R162" s="7">
        <f t="shared" si="17"/>
        <v>22362986.636245459</v>
      </c>
      <c r="S162" s="2"/>
      <c r="T162" s="2"/>
    </row>
    <row r="163" spans="1:20" s="14" customFormat="1" ht="14" customHeight="1" x14ac:dyDescent="0.3">
      <c r="A163" s="28">
        <v>39845</v>
      </c>
      <c r="B163" s="26">
        <v>6968547.8849971108</v>
      </c>
      <c r="C163" s="24">
        <v>2069316.93894715</v>
      </c>
      <c r="D163" s="24">
        <v>216654.54554403</v>
      </c>
      <c r="E163" s="24">
        <v>4119935.9159039999</v>
      </c>
      <c r="F163" s="24">
        <v>0</v>
      </c>
      <c r="G163" s="24">
        <f t="shared" si="12"/>
        <v>13374455.285392292</v>
      </c>
      <c r="H163" s="27">
        <f t="shared" si="13"/>
        <v>58.641000397321449</v>
      </c>
      <c r="I163" s="26">
        <v>2966659.1310398001</v>
      </c>
      <c r="J163" s="24">
        <v>2821345.4093052</v>
      </c>
      <c r="K163" s="24">
        <v>213284.77114659999</v>
      </c>
      <c r="L163" s="24">
        <v>3431600.4258371</v>
      </c>
      <c r="M163" s="24">
        <v>0</v>
      </c>
      <c r="N163" s="24">
        <f t="shared" si="14"/>
        <v>9432889.7373287007</v>
      </c>
      <c r="O163" s="24">
        <v>5130</v>
      </c>
      <c r="P163" s="24">
        <f t="shared" si="15"/>
        <v>1838.7699293038404</v>
      </c>
      <c r="Q163" s="23">
        <f t="shared" si="16"/>
        <v>41.358999602678551</v>
      </c>
      <c r="R163" s="7">
        <f t="shared" si="17"/>
        <v>22807345.022720993</v>
      </c>
      <c r="S163" s="2"/>
      <c r="T163" s="2"/>
    </row>
    <row r="164" spans="1:20" s="14" customFormat="1" ht="14" customHeight="1" x14ac:dyDescent="0.3">
      <c r="A164" s="28">
        <v>39873</v>
      </c>
      <c r="B164" s="26">
        <v>6889942.47494369</v>
      </c>
      <c r="C164" s="24">
        <v>2052690.3436700101</v>
      </c>
      <c r="D164" s="24">
        <v>216091.52516449001</v>
      </c>
      <c r="E164" s="24">
        <v>4114394.7815990001</v>
      </c>
      <c r="F164" s="24">
        <v>0</v>
      </c>
      <c r="G164" s="24">
        <f t="shared" si="12"/>
        <v>13273119.125377191</v>
      </c>
      <c r="H164" s="27">
        <f t="shared" si="13"/>
        <v>57.555941309818529</v>
      </c>
      <c r="I164" s="26">
        <v>3169040.7356369998</v>
      </c>
      <c r="J164" s="24">
        <v>2895981.1809490002</v>
      </c>
      <c r="K164" s="24">
        <v>211039.30264400001</v>
      </c>
      <c r="L164" s="24">
        <v>3512068.9779070001</v>
      </c>
      <c r="M164" s="24">
        <v>0</v>
      </c>
      <c r="N164" s="24">
        <f t="shared" si="14"/>
        <v>9788130.1971370019</v>
      </c>
      <c r="O164" s="24">
        <v>5100</v>
      </c>
      <c r="P164" s="24">
        <f t="shared" si="15"/>
        <v>1919.2412151249023</v>
      </c>
      <c r="Q164" s="23">
        <f t="shared" si="16"/>
        <v>42.444058690181478</v>
      </c>
      <c r="R164" s="7">
        <f t="shared" si="17"/>
        <v>23061249.322514191</v>
      </c>
      <c r="S164" s="2"/>
      <c r="T164" s="2"/>
    </row>
    <row r="165" spans="1:20" s="14" customFormat="1" ht="14" customHeight="1" x14ac:dyDescent="0.3">
      <c r="A165" s="28">
        <v>39904</v>
      </c>
      <c r="B165" s="26">
        <v>6994928.7484820206</v>
      </c>
      <c r="C165" s="24">
        <v>2093100.1456456198</v>
      </c>
      <c r="D165" s="24">
        <v>239158.44769423001</v>
      </c>
      <c r="E165" s="24">
        <v>4219523.7243590001</v>
      </c>
      <c r="F165" s="24">
        <v>0</v>
      </c>
      <c r="G165" s="24">
        <f t="shared" si="12"/>
        <v>13546711.066180872</v>
      </c>
      <c r="H165" s="27">
        <f t="shared" si="13"/>
        <v>56.966611502732988</v>
      </c>
      <c r="I165" s="26">
        <v>3585429.2485602</v>
      </c>
      <c r="J165" s="24">
        <v>2890144.0823952002</v>
      </c>
      <c r="K165" s="24">
        <v>208220.79135660001</v>
      </c>
      <c r="L165" s="24">
        <v>3549584.0757790003</v>
      </c>
      <c r="M165" s="24">
        <v>0</v>
      </c>
      <c r="N165" s="24">
        <f t="shared" si="14"/>
        <v>10233378.198091</v>
      </c>
      <c r="O165" s="24">
        <v>5060</v>
      </c>
      <c r="P165" s="24">
        <f t="shared" si="15"/>
        <v>2022.406758516008</v>
      </c>
      <c r="Q165" s="23">
        <f t="shared" si="16"/>
        <v>43.033388497267019</v>
      </c>
      <c r="R165" s="7">
        <f t="shared" si="17"/>
        <v>23780089.26427187</v>
      </c>
      <c r="S165" s="2"/>
      <c r="T165" s="2"/>
    </row>
    <row r="166" spans="1:20" s="14" customFormat="1" ht="14" customHeight="1" x14ac:dyDescent="0.3">
      <c r="A166" s="28">
        <v>39934</v>
      </c>
      <c r="B166" s="26">
        <v>7492436.4342988497</v>
      </c>
      <c r="C166" s="24">
        <v>2178899.8788776901</v>
      </c>
      <c r="D166" s="24">
        <v>211609.40379652</v>
      </c>
      <c r="E166" s="24">
        <v>4341548.7943949997</v>
      </c>
      <c r="F166" s="24">
        <v>0</v>
      </c>
      <c r="G166" s="24">
        <f t="shared" si="12"/>
        <v>14224494.511368059</v>
      </c>
      <c r="H166" s="27">
        <f t="shared" si="13"/>
        <v>57.442841300989343</v>
      </c>
      <c r="I166" s="26">
        <v>3784725.4117652001</v>
      </c>
      <c r="J166" s="24">
        <v>2990390.2030525999</v>
      </c>
      <c r="K166" s="24">
        <v>207389.28608359999</v>
      </c>
      <c r="L166" s="24">
        <v>3555867.7948634</v>
      </c>
      <c r="M166" s="24">
        <v>0</v>
      </c>
      <c r="N166" s="24">
        <f t="shared" si="14"/>
        <v>10538372.695764799</v>
      </c>
      <c r="O166" s="24">
        <v>5040</v>
      </c>
      <c r="P166" s="24">
        <f t="shared" si="15"/>
        <v>2090.9469634453967</v>
      </c>
      <c r="Q166" s="23">
        <f t="shared" si="16"/>
        <v>42.557158699010664</v>
      </c>
      <c r="R166" s="7">
        <f t="shared" si="17"/>
        <v>24762867.207132857</v>
      </c>
      <c r="S166" s="2"/>
      <c r="T166" s="2"/>
    </row>
    <row r="167" spans="1:20" s="14" customFormat="1" ht="14" customHeight="1" x14ac:dyDescent="0.3">
      <c r="A167" s="28">
        <v>39965</v>
      </c>
      <c r="B167" s="26">
        <v>7732695.07076219</v>
      </c>
      <c r="C167" s="24">
        <v>2140195.08003928</v>
      </c>
      <c r="D167" s="24">
        <v>200098.26357700001</v>
      </c>
      <c r="E167" s="24">
        <v>4413947.7919730004</v>
      </c>
      <c r="F167" s="24">
        <v>0</v>
      </c>
      <c r="G167" s="24">
        <f t="shared" si="12"/>
        <v>14486936.20635147</v>
      </c>
      <c r="H167" s="27">
        <f t="shared" si="13"/>
        <v>57.492802021383952</v>
      </c>
      <c r="I167" s="26">
        <v>3923947.0226626</v>
      </c>
      <c r="J167" s="24">
        <v>2932027.4934550002</v>
      </c>
      <c r="K167" s="24">
        <v>209960.24993980001</v>
      </c>
      <c r="L167" s="24">
        <v>3644955.0110301999</v>
      </c>
      <c r="M167" s="24">
        <v>0</v>
      </c>
      <c r="N167" s="24">
        <f t="shared" si="14"/>
        <v>10710889.777087601</v>
      </c>
      <c r="O167" s="24">
        <v>5020</v>
      </c>
      <c r="P167" s="24">
        <f t="shared" si="15"/>
        <v>2133.6433818899604</v>
      </c>
      <c r="Q167" s="23">
        <f t="shared" si="16"/>
        <v>42.507197978616041</v>
      </c>
      <c r="R167" s="7">
        <f t="shared" si="17"/>
        <v>25197825.983439073</v>
      </c>
      <c r="S167" s="2"/>
      <c r="T167" s="2"/>
    </row>
    <row r="168" spans="1:20" s="14" customFormat="1" ht="14" customHeight="1" x14ac:dyDescent="0.3">
      <c r="A168" s="28">
        <v>39995</v>
      </c>
      <c r="B168" s="26">
        <v>7619996.8069685306</v>
      </c>
      <c r="C168" s="24">
        <v>2084829.2746429099</v>
      </c>
      <c r="D168" s="24">
        <v>231168.19508400001</v>
      </c>
      <c r="E168" s="24">
        <v>4700974.7676020004</v>
      </c>
      <c r="F168" s="24">
        <v>0</v>
      </c>
      <c r="G168" s="24">
        <f t="shared" si="12"/>
        <v>14636969.04429744</v>
      </c>
      <c r="H168" s="27">
        <f t="shared" si="13"/>
        <v>57.231139616794934</v>
      </c>
      <c r="I168" s="26">
        <v>4014454.8541256003</v>
      </c>
      <c r="J168" s="24">
        <v>2942163.3567531998</v>
      </c>
      <c r="K168" s="24">
        <v>210586.1005796</v>
      </c>
      <c r="L168" s="24">
        <v>3771010.2633417998</v>
      </c>
      <c r="M168" s="24">
        <v>0</v>
      </c>
      <c r="N168" s="24">
        <f t="shared" si="14"/>
        <v>10938214.574800201</v>
      </c>
      <c r="O168" s="24">
        <v>4980</v>
      </c>
      <c r="P168" s="24">
        <f t="shared" si="15"/>
        <v>2196.4286294779517</v>
      </c>
      <c r="Q168" s="23">
        <f t="shared" si="16"/>
        <v>42.768860383205052</v>
      </c>
      <c r="R168" s="7">
        <f t="shared" si="17"/>
        <v>25575183.619097643</v>
      </c>
      <c r="S168" s="2"/>
      <c r="T168" s="2"/>
    </row>
    <row r="169" spans="1:20" s="14" customFormat="1" ht="14" customHeight="1" x14ac:dyDescent="0.3">
      <c r="A169" s="28">
        <v>40026</v>
      </c>
      <c r="B169" s="26">
        <v>7828127.6770119797</v>
      </c>
      <c r="C169" s="24">
        <v>2128521.7566052298</v>
      </c>
      <c r="D169" s="24">
        <v>248673.33382999999</v>
      </c>
      <c r="E169" s="24">
        <v>4865323.4973259997</v>
      </c>
      <c r="F169" s="24">
        <v>0</v>
      </c>
      <c r="G169" s="24">
        <f t="shared" si="12"/>
        <v>15070646.264773211</v>
      </c>
      <c r="H169" s="27">
        <f t="shared" si="13"/>
        <v>58.092665227709581</v>
      </c>
      <c r="I169" s="26">
        <v>3837434.9088399997</v>
      </c>
      <c r="J169" s="24">
        <v>3054833.6790980003</v>
      </c>
      <c r="K169" s="24">
        <v>219804.573989</v>
      </c>
      <c r="L169" s="24">
        <v>3759705.8445449998</v>
      </c>
      <c r="M169" s="24">
        <v>0</v>
      </c>
      <c r="N169" s="24">
        <f t="shared" si="14"/>
        <v>10871779.006471999</v>
      </c>
      <c r="O169" s="24">
        <v>4950</v>
      </c>
      <c r="P169" s="24">
        <f t="shared" si="15"/>
        <v>2196.3189912064645</v>
      </c>
      <c r="Q169" s="23">
        <f t="shared" si="16"/>
        <v>41.907334772290412</v>
      </c>
      <c r="R169" s="7">
        <f t="shared" si="17"/>
        <v>25942425.271245211</v>
      </c>
      <c r="S169" s="2"/>
      <c r="T169" s="2"/>
    </row>
    <row r="170" spans="1:20" s="14" customFormat="1" ht="14" customHeight="1" x14ac:dyDescent="0.3">
      <c r="A170" s="28">
        <v>40057</v>
      </c>
      <c r="B170" s="26">
        <v>7972502.0591910202</v>
      </c>
      <c r="C170" s="24">
        <v>2133409.8536483501</v>
      </c>
      <c r="D170" s="24">
        <v>245840.66267200001</v>
      </c>
      <c r="E170" s="24">
        <v>5030940.3553499999</v>
      </c>
      <c r="F170" s="24">
        <v>0</v>
      </c>
      <c r="G170" s="24">
        <f t="shared" si="12"/>
        <v>15382692.930861369</v>
      </c>
      <c r="H170" s="27">
        <f t="shared" si="13"/>
        <v>58.505012013741684</v>
      </c>
      <c r="I170" s="26">
        <v>3886213.2810958</v>
      </c>
      <c r="J170" s="24">
        <v>3096954.5929136002</v>
      </c>
      <c r="K170" s="24">
        <v>204874.1798714</v>
      </c>
      <c r="L170" s="24">
        <v>3722213.9462798</v>
      </c>
      <c r="M170" s="24">
        <v>0</v>
      </c>
      <c r="N170" s="24">
        <f t="shared" si="14"/>
        <v>10910256.000160601</v>
      </c>
      <c r="O170" s="24">
        <v>4880</v>
      </c>
      <c r="P170" s="24">
        <f t="shared" si="15"/>
        <v>2235.7081967542217</v>
      </c>
      <c r="Q170" s="23">
        <f t="shared" si="16"/>
        <v>41.494987986258316</v>
      </c>
      <c r="R170" s="7">
        <f t="shared" si="17"/>
        <v>26292948.93102197</v>
      </c>
      <c r="S170" s="2"/>
      <c r="T170" s="2"/>
    </row>
    <row r="171" spans="1:20" s="14" customFormat="1" ht="14" customHeight="1" x14ac:dyDescent="0.3">
      <c r="A171" s="28">
        <v>40087</v>
      </c>
      <c r="B171" s="26">
        <v>8419128.1954999194</v>
      </c>
      <c r="C171" s="24">
        <v>2266578.4348417902</v>
      </c>
      <c r="D171" s="24">
        <v>230093.62334600001</v>
      </c>
      <c r="E171" s="24">
        <v>5059742.7525439998</v>
      </c>
      <c r="F171" s="24">
        <v>0</v>
      </c>
      <c r="G171" s="24">
        <f t="shared" si="12"/>
        <v>15975543.00623171</v>
      </c>
      <c r="H171" s="27">
        <f t="shared" si="13"/>
        <v>59.224385241545505</v>
      </c>
      <c r="I171" s="26">
        <v>3994319.5543189999</v>
      </c>
      <c r="J171" s="24">
        <v>3077221.0035890001</v>
      </c>
      <c r="K171" s="24">
        <v>225561.62349580001</v>
      </c>
      <c r="L171" s="24">
        <v>3701958.1637978</v>
      </c>
      <c r="M171" s="24">
        <v>0</v>
      </c>
      <c r="N171" s="24">
        <f t="shared" si="14"/>
        <v>10999060.3452016</v>
      </c>
      <c r="O171" s="24">
        <v>4860</v>
      </c>
      <c r="P171" s="24">
        <f t="shared" si="15"/>
        <v>2263.1811409879838</v>
      </c>
      <c r="Q171" s="23">
        <f t="shared" si="16"/>
        <v>40.775614758454488</v>
      </c>
      <c r="R171" s="7">
        <f t="shared" si="17"/>
        <v>26974603.351433311</v>
      </c>
      <c r="S171" s="2"/>
      <c r="T171" s="2"/>
    </row>
    <row r="172" spans="1:20" s="14" customFormat="1" ht="14" customHeight="1" x14ac:dyDescent="0.3">
      <c r="A172" s="28">
        <v>40118</v>
      </c>
      <c r="B172" s="26">
        <v>8773472.3155974597</v>
      </c>
      <c r="C172" s="24">
        <v>2286326.7945251502</v>
      </c>
      <c r="D172" s="24">
        <v>263160.27634500002</v>
      </c>
      <c r="E172" s="24">
        <v>5095908.3205459993</v>
      </c>
      <c r="F172" s="24">
        <v>0</v>
      </c>
      <c r="G172" s="24">
        <f t="shared" si="12"/>
        <v>16418867.707013609</v>
      </c>
      <c r="H172" s="27">
        <f t="shared" si="13"/>
        <v>60.279812637313327</v>
      </c>
      <c r="I172" s="26">
        <v>3843107.4168587998</v>
      </c>
      <c r="J172" s="24">
        <v>3103674.6062398003</v>
      </c>
      <c r="K172" s="24">
        <v>258983.63619779999</v>
      </c>
      <c r="L172" s="24">
        <v>3613121.6774909999</v>
      </c>
      <c r="M172" s="24">
        <v>0</v>
      </c>
      <c r="N172" s="24">
        <f t="shared" si="14"/>
        <v>10818887.336787399</v>
      </c>
      <c r="O172" s="24">
        <v>4780</v>
      </c>
      <c r="P172" s="24">
        <f t="shared" si="15"/>
        <v>2263.3655516291628</v>
      </c>
      <c r="Q172" s="23">
        <f t="shared" si="16"/>
        <v>39.720187362686666</v>
      </c>
      <c r="R172" s="7">
        <f t="shared" si="17"/>
        <v>27237755.04380101</v>
      </c>
      <c r="S172" s="2"/>
      <c r="T172" s="2"/>
    </row>
    <row r="173" spans="1:20" s="14" customFormat="1" ht="14" customHeight="1" x14ac:dyDescent="0.3">
      <c r="A173" s="28">
        <v>40148</v>
      </c>
      <c r="B173" s="26">
        <v>9603279.0687623005</v>
      </c>
      <c r="C173" s="24">
        <v>2396945.9683523299</v>
      </c>
      <c r="D173" s="24">
        <v>261882.292449</v>
      </c>
      <c r="E173" s="24">
        <v>5182285.2030340005</v>
      </c>
      <c r="F173" s="24">
        <v>0</v>
      </c>
      <c r="G173" s="24">
        <f t="shared" si="12"/>
        <v>17444392.532597631</v>
      </c>
      <c r="H173" s="27">
        <f t="shared" si="13"/>
        <v>62.787973647924112</v>
      </c>
      <c r="I173" s="26">
        <v>3518680.3080089996</v>
      </c>
      <c r="J173" s="24">
        <v>3040467.5447500004</v>
      </c>
      <c r="K173" s="24">
        <v>238060.23212</v>
      </c>
      <c r="L173" s="24">
        <v>3541415.0128970002</v>
      </c>
      <c r="M173" s="24">
        <v>0</v>
      </c>
      <c r="N173" s="24">
        <f t="shared" si="14"/>
        <v>10338623.097775999</v>
      </c>
      <c r="O173" s="24">
        <v>4600</v>
      </c>
      <c r="P173" s="24">
        <f t="shared" si="15"/>
        <v>2247.5267603860871</v>
      </c>
      <c r="Q173" s="23">
        <f t="shared" si="16"/>
        <v>37.212026352075895</v>
      </c>
      <c r="R173" s="7">
        <f t="shared" si="17"/>
        <v>27783015.630373631</v>
      </c>
      <c r="S173" s="2"/>
      <c r="T173" s="2"/>
    </row>
    <row r="174" spans="1:20" s="14" customFormat="1" ht="14" customHeight="1" x14ac:dyDescent="0.3">
      <c r="A174" s="28">
        <v>40179</v>
      </c>
      <c r="B174" s="26">
        <v>10278551.05747035</v>
      </c>
      <c r="C174" s="24">
        <v>2443903.8661377602</v>
      </c>
      <c r="D174" s="24">
        <v>266428.63484499999</v>
      </c>
      <c r="E174" s="24">
        <v>5129105.6042609997</v>
      </c>
      <c r="F174" s="24">
        <v>0</v>
      </c>
      <c r="G174" s="24">
        <f t="shared" si="12"/>
        <v>18117989.162714109</v>
      </c>
      <c r="H174" s="27">
        <f t="shared" si="13"/>
        <v>63.275935200681147</v>
      </c>
      <c r="I174" s="26">
        <v>3418221.9044717997</v>
      </c>
      <c r="J174" s="24">
        <v>3109074.8498541997</v>
      </c>
      <c r="K174" s="24">
        <v>240449.5491412</v>
      </c>
      <c r="L174" s="24">
        <v>3747565.8121837997</v>
      </c>
      <c r="M174" s="24">
        <v>0</v>
      </c>
      <c r="N174" s="24">
        <f t="shared" si="14"/>
        <v>10515312.115650998</v>
      </c>
      <c r="O174" s="24">
        <v>4740</v>
      </c>
      <c r="P174" s="24">
        <f t="shared" si="15"/>
        <v>2218.4202775635017</v>
      </c>
      <c r="Q174" s="23">
        <f t="shared" si="16"/>
        <v>36.724064799318867</v>
      </c>
      <c r="R174" s="7">
        <f t="shared" si="17"/>
        <v>28633301.278365105</v>
      </c>
      <c r="S174" s="2"/>
      <c r="T174" s="2"/>
    </row>
    <row r="175" spans="1:20" s="14" customFormat="1" ht="14" customHeight="1" x14ac:dyDescent="0.3">
      <c r="A175" s="28">
        <v>40210</v>
      </c>
      <c r="B175" s="26">
        <v>9820738.0643358696</v>
      </c>
      <c r="C175" s="24">
        <v>2914646.1256919499</v>
      </c>
      <c r="D175" s="24">
        <v>268110.80678400001</v>
      </c>
      <c r="E175" s="24">
        <v>5357873.0500990003</v>
      </c>
      <c r="F175" s="24">
        <v>0</v>
      </c>
      <c r="G175" s="24">
        <f t="shared" si="12"/>
        <v>18361368.046910822</v>
      </c>
      <c r="H175" s="27">
        <f t="shared" si="13"/>
        <v>63.38504621363019</v>
      </c>
      <c r="I175" s="26">
        <v>3572045.9088364597</v>
      </c>
      <c r="J175" s="24">
        <v>2990517.0272630802</v>
      </c>
      <c r="K175" s="24">
        <v>247023.05356956</v>
      </c>
      <c r="L175" s="24">
        <v>3797026.8102375902</v>
      </c>
      <c r="M175" s="24">
        <v>0</v>
      </c>
      <c r="N175" s="24">
        <f t="shared" si="14"/>
        <v>10606612.79990669</v>
      </c>
      <c r="O175" s="24">
        <v>4709</v>
      </c>
      <c r="P175" s="24">
        <f t="shared" si="15"/>
        <v>2252.4129963700766</v>
      </c>
      <c r="Q175" s="23">
        <f t="shared" si="16"/>
        <v>36.61495378636981</v>
      </c>
      <c r="R175" s="7">
        <f t="shared" si="17"/>
        <v>28967980.846817512</v>
      </c>
      <c r="S175" s="2"/>
      <c r="T175" s="2"/>
    </row>
    <row r="176" spans="1:20" s="14" customFormat="1" ht="14" customHeight="1" x14ac:dyDescent="0.3">
      <c r="A176" s="28">
        <v>40238</v>
      </c>
      <c r="B176" s="26">
        <v>10013028.017893391</v>
      </c>
      <c r="C176" s="24">
        <v>2629086.6479552002</v>
      </c>
      <c r="D176" s="24">
        <v>288035.20975099999</v>
      </c>
      <c r="E176" s="24">
        <v>5406920.4852089994</v>
      </c>
      <c r="F176" s="24">
        <v>0</v>
      </c>
      <c r="G176" s="24">
        <f t="shared" si="12"/>
        <v>18337070.360808589</v>
      </c>
      <c r="H176" s="27">
        <f t="shared" si="13"/>
        <v>61.531304872794735</v>
      </c>
      <c r="I176" s="26">
        <v>4277925.0835004505</v>
      </c>
      <c r="J176" s="24">
        <v>3052699.0384578402</v>
      </c>
      <c r="K176" s="24">
        <v>249099.37622096</v>
      </c>
      <c r="L176" s="24">
        <v>3884411.2328224001</v>
      </c>
      <c r="M176" s="24">
        <v>0</v>
      </c>
      <c r="N176" s="24">
        <f t="shared" si="14"/>
        <v>11464134.731001651</v>
      </c>
      <c r="O176" s="24">
        <v>4692</v>
      </c>
      <c r="P176" s="24">
        <f t="shared" si="15"/>
        <v>2443.3364729330033</v>
      </c>
      <c r="Q176" s="23">
        <f t="shared" si="16"/>
        <v>38.468695127205251</v>
      </c>
      <c r="R176" s="7">
        <f t="shared" si="17"/>
        <v>29801205.091810241</v>
      </c>
      <c r="S176" s="2"/>
      <c r="T176" s="2"/>
    </row>
    <row r="177" spans="1:20" s="14" customFormat="1" ht="14" customHeight="1" x14ac:dyDescent="0.3">
      <c r="A177" s="28">
        <v>40269</v>
      </c>
      <c r="B177" s="26">
        <v>10275576.59393372</v>
      </c>
      <c r="C177" s="24">
        <v>2653448.8170310599</v>
      </c>
      <c r="D177" s="24">
        <v>291781.42389099998</v>
      </c>
      <c r="E177" s="24">
        <v>5491901.1257870002</v>
      </c>
      <c r="F177" s="24">
        <v>0</v>
      </c>
      <c r="G177" s="24">
        <f t="shared" si="12"/>
        <v>18712707.960642781</v>
      </c>
      <c r="H177" s="27">
        <f t="shared" si="13"/>
        <v>60.22217218198773</v>
      </c>
      <c r="I177" s="26">
        <v>5033582.4624766596</v>
      </c>
      <c r="J177" s="24">
        <v>3183964.4015614199</v>
      </c>
      <c r="K177" s="24">
        <v>244009.38813889999</v>
      </c>
      <c r="L177" s="24">
        <v>3898523.9026505998</v>
      </c>
      <c r="M177" s="24">
        <v>0</v>
      </c>
      <c r="N177" s="24">
        <f t="shared" si="14"/>
        <v>12360080.15482758</v>
      </c>
      <c r="O177" s="24">
        <v>4722</v>
      </c>
      <c r="P177" s="24">
        <f t="shared" si="15"/>
        <v>2617.5519175831387</v>
      </c>
      <c r="Q177" s="23">
        <f t="shared" si="16"/>
        <v>39.77782781801227</v>
      </c>
      <c r="R177" s="7">
        <f t="shared" si="17"/>
        <v>31072788.115470361</v>
      </c>
      <c r="S177" s="2"/>
      <c r="T177" s="2"/>
    </row>
    <row r="178" spans="1:20" s="14" customFormat="1" ht="14" customHeight="1" x14ac:dyDescent="0.3">
      <c r="A178" s="28">
        <v>40299</v>
      </c>
      <c r="B178" s="26">
        <v>10326969.52181874</v>
      </c>
      <c r="C178" s="24">
        <v>2652521.5100638797</v>
      </c>
      <c r="D178" s="24">
        <v>312406.349804</v>
      </c>
      <c r="E178" s="24">
        <v>5662779.3255790006</v>
      </c>
      <c r="F178" s="24">
        <v>0</v>
      </c>
      <c r="G178" s="24">
        <f t="shared" si="12"/>
        <v>18954676.707265623</v>
      </c>
      <c r="H178" s="27">
        <f t="shared" si="13"/>
        <v>60.969715597942972</v>
      </c>
      <c r="I178" s="26">
        <v>4772261.6924285498</v>
      </c>
      <c r="J178" s="24">
        <v>3152140.6509750001</v>
      </c>
      <c r="K178" s="24">
        <v>237510.97694272999</v>
      </c>
      <c r="L178" s="24">
        <v>3972084.9340031799</v>
      </c>
      <c r="M178" s="24">
        <v>0</v>
      </c>
      <c r="N178" s="24">
        <f t="shared" si="14"/>
        <v>12133998.254349459</v>
      </c>
      <c r="O178" s="24">
        <v>4741</v>
      </c>
      <c r="P178" s="24">
        <f t="shared" si="15"/>
        <v>2559.3752909406157</v>
      </c>
      <c r="Q178" s="23">
        <f t="shared" si="16"/>
        <v>39.030284402057028</v>
      </c>
      <c r="R178" s="7">
        <f t="shared" si="17"/>
        <v>31088674.961615082</v>
      </c>
      <c r="S178" s="2"/>
      <c r="T178" s="2"/>
    </row>
    <row r="179" spans="1:20" s="14" customFormat="1" ht="14" customHeight="1" x14ac:dyDescent="0.3">
      <c r="A179" s="28">
        <v>40330</v>
      </c>
      <c r="B179" s="26">
        <v>10129767.518404901</v>
      </c>
      <c r="C179" s="24">
        <v>2692663.1157797603</v>
      </c>
      <c r="D179" s="24">
        <v>303208.57467300002</v>
      </c>
      <c r="E179" s="24">
        <v>5845175.664961</v>
      </c>
      <c r="F179" s="24">
        <v>0</v>
      </c>
      <c r="G179" s="24">
        <f t="shared" si="12"/>
        <v>18970814.873818662</v>
      </c>
      <c r="H179" s="27">
        <f t="shared" si="13"/>
        <v>60.867967515521883</v>
      </c>
      <c r="I179" s="26">
        <v>4679776.1997325597</v>
      </c>
      <c r="J179" s="24">
        <v>3239467.7890975201</v>
      </c>
      <c r="K179" s="24">
        <v>232176.25164147999</v>
      </c>
      <c r="L179" s="24">
        <v>4044921.6812458397</v>
      </c>
      <c r="M179" s="24">
        <v>0</v>
      </c>
      <c r="N179" s="24">
        <f t="shared" si="14"/>
        <v>12196341.9217174</v>
      </c>
      <c r="O179" s="24">
        <v>4756</v>
      </c>
      <c r="P179" s="24">
        <f t="shared" si="15"/>
        <v>2564.4116740364593</v>
      </c>
      <c r="Q179" s="23">
        <f t="shared" si="16"/>
        <v>39.13203248447811</v>
      </c>
      <c r="R179" s="7">
        <f t="shared" si="17"/>
        <v>31167156.795536064</v>
      </c>
      <c r="S179" s="2"/>
      <c r="T179" s="2"/>
    </row>
    <row r="180" spans="1:20" s="14" customFormat="1" ht="14" customHeight="1" x14ac:dyDescent="0.3">
      <c r="A180" s="28">
        <v>40360</v>
      </c>
      <c r="B180" s="26">
        <v>10236375.586560879</v>
      </c>
      <c r="C180" s="24">
        <v>2789328.5750467302</v>
      </c>
      <c r="D180" s="24">
        <v>310034.93257300003</v>
      </c>
      <c r="E180" s="24">
        <v>5875228.6143239997</v>
      </c>
      <c r="F180" s="24">
        <v>0</v>
      </c>
      <c r="G180" s="24">
        <f t="shared" si="12"/>
        <v>19210967.70850461</v>
      </c>
      <c r="H180" s="27">
        <f t="shared" si="13"/>
        <v>60.202718955490283</v>
      </c>
      <c r="I180" s="26">
        <v>4878557.0739944801</v>
      </c>
      <c r="J180" s="24">
        <v>3484137.7497999603</v>
      </c>
      <c r="K180" s="24">
        <v>227027.06329580001</v>
      </c>
      <c r="L180" s="24">
        <v>4109775.6488534398</v>
      </c>
      <c r="M180" s="24">
        <v>0</v>
      </c>
      <c r="N180" s="24">
        <f t="shared" si="14"/>
        <v>12699497.53594368</v>
      </c>
      <c r="O180" s="24">
        <v>4748</v>
      </c>
      <c r="P180" s="24">
        <f t="shared" si="15"/>
        <v>2674.7046200386858</v>
      </c>
      <c r="Q180" s="23">
        <f t="shared" si="16"/>
        <v>39.797281044509717</v>
      </c>
      <c r="R180" s="7">
        <f t="shared" si="17"/>
        <v>31910465.244448289</v>
      </c>
      <c r="S180" s="2"/>
      <c r="T180" s="2"/>
    </row>
    <row r="181" spans="1:20" s="14" customFormat="1" ht="14" customHeight="1" x14ac:dyDescent="0.3">
      <c r="A181" s="28">
        <v>40391</v>
      </c>
      <c r="B181" s="26">
        <v>10335536.56575769</v>
      </c>
      <c r="C181" s="24">
        <v>2754645.2210620097</v>
      </c>
      <c r="D181" s="24">
        <v>313695.39866499999</v>
      </c>
      <c r="E181" s="24">
        <v>6042764.6811189996</v>
      </c>
      <c r="F181" s="24">
        <v>0</v>
      </c>
      <c r="G181" s="24">
        <f t="shared" si="12"/>
        <v>19446641.866603699</v>
      </c>
      <c r="H181" s="27">
        <f t="shared" si="13"/>
        <v>60.626519730554584</v>
      </c>
      <c r="I181" s="26">
        <v>4661650.6712272698</v>
      </c>
      <c r="J181" s="24">
        <v>3455508.8135370398</v>
      </c>
      <c r="K181" s="24">
        <v>229764.36093636</v>
      </c>
      <c r="L181" s="24">
        <v>4282565.2499071602</v>
      </c>
      <c r="M181" s="24">
        <v>0</v>
      </c>
      <c r="N181" s="24">
        <f t="shared" si="14"/>
        <v>12629489.09560783</v>
      </c>
      <c r="O181" s="24">
        <v>4777</v>
      </c>
      <c r="P181" s="24">
        <f t="shared" si="15"/>
        <v>2643.8118265873622</v>
      </c>
      <c r="Q181" s="23">
        <f t="shared" si="16"/>
        <v>39.373480269445423</v>
      </c>
      <c r="R181" s="7">
        <f t="shared" si="17"/>
        <v>32076130.962211527</v>
      </c>
      <c r="S181" s="2"/>
      <c r="T181" s="2"/>
    </row>
    <row r="182" spans="1:20" s="14" customFormat="1" ht="14" customHeight="1" x14ac:dyDescent="0.3">
      <c r="A182" s="28">
        <v>40422</v>
      </c>
      <c r="B182" s="26">
        <v>10403956.062035691</v>
      </c>
      <c r="C182" s="24">
        <v>2803152.58929175</v>
      </c>
      <c r="D182" s="24">
        <v>326439.49043499999</v>
      </c>
      <c r="E182" s="24">
        <v>6218593.8173110001</v>
      </c>
      <c r="F182" s="24">
        <v>0</v>
      </c>
      <c r="G182" s="24">
        <f t="shared" si="12"/>
        <v>19752141.959073439</v>
      </c>
      <c r="H182" s="27">
        <f t="shared" si="13"/>
        <v>60.634335832236417</v>
      </c>
      <c r="I182" s="26">
        <v>4612914.8240639996</v>
      </c>
      <c r="J182" s="24">
        <v>3470135.66524994</v>
      </c>
      <c r="K182" s="24">
        <v>236789.56586353999</v>
      </c>
      <c r="L182" s="24">
        <v>4503854.2474405197</v>
      </c>
      <c r="M182" s="24">
        <v>0</v>
      </c>
      <c r="N182" s="24">
        <f t="shared" si="14"/>
        <v>12823694.302618001</v>
      </c>
      <c r="O182" s="24">
        <v>4842</v>
      </c>
      <c r="P182" s="24">
        <f t="shared" si="15"/>
        <v>2648.4292240020654</v>
      </c>
      <c r="Q182" s="23">
        <f t="shared" si="16"/>
        <v>39.365664167763576</v>
      </c>
      <c r="R182" s="7">
        <f t="shared" si="17"/>
        <v>32575836.26169144</v>
      </c>
      <c r="S182" s="2"/>
      <c r="T182" s="2"/>
    </row>
    <row r="183" spans="1:20" s="14" customFormat="1" ht="14" customHeight="1" x14ac:dyDescent="0.3">
      <c r="A183" s="28">
        <v>40452</v>
      </c>
      <c r="B183" s="26">
        <v>10403495.91939001</v>
      </c>
      <c r="C183" s="24">
        <v>2870959.8759204</v>
      </c>
      <c r="D183" s="24">
        <v>364321.570595</v>
      </c>
      <c r="E183" s="24">
        <v>6344334.7302160002</v>
      </c>
      <c r="F183" s="24">
        <v>0</v>
      </c>
      <c r="G183" s="24">
        <f t="shared" si="12"/>
        <v>19983112.096121408</v>
      </c>
      <c r="H183" s="27">
        <f t="shared" si="13"/>
        <v>59.959240269139535</v>
      </c>
      <c r="I183" s="26">
        <v>4690310.6768256901</v>
      </c>
      <c r="J183" s="24">
        <v>3579909.9837234202</v>
      </c>
      <c r="K183" s="24">
        <v>256067.47029172999</v>
      </c>
      <c r="L183" s="24">
        <v>4818427.1544772899</v>
      </c>
      <c r="M183" s="24">
        <v>0</v>
      </c>
      <c r="N183" s="24">
        <f t="shared" si="14"/>
        <v>13344715.285318129</v>
      </c>
      <c r="O183" s="24">
        <v>4939</v>
      </c>
      <c r="P183" s="24">
        <f t="shared" si="15"/>
        <v>2701.9063140955918</v>
      </c>
      <c r="Q183" s="23">
        <f t="shared" si="16"/>
        <v>40.040759730860458</v>
      </c>
      <c r="R183" s="7">
        <f t="shared" si="17"/>
        <v>33327827.381439537</v>
      </c>
      <c r="S183" s="2"/>
      <c r="T183" s="2"/>
    </row>
    <row r="184" spans="1:20" s="14" customFormat="1" ht="14" customHeight="1" x14ac:dyDescent="0.3">
      <c r="A184" s="28">
        <v>40483</v>
      </c>
      <c r="B184" s="26">
        <v>10054723.12548453</v>
      </c>
      <c r="C184" s="24">
        <v>2776136.6305441498</v>
      </c>
      <c r="D184" s="24">
        <v>332537.78772999998</v>
      </c>
      <c r="E184" s="24">
        <v>6455500.1706100004</v>
      </c>
      <c r="F184" s="24">
        <v>0</v>
      </c>
      <c r="G184" s="24">
        <f t="shared" si="12"/>
        <v>19618897.714368679</v>
      </c>
      <c r="H184" s="27">
        <f t="shared" si="13"/>
        <v>59.628659457835617</v>
      </c>
      <c r="I184" s="26">
        <v>5058735.1078038998</v>
      </c>
      <c r="J184" s="24">
        <v>3398615.4140745001</v>
      </c>
      <c r="K184" s="24">
        <v>234384.49530695</v>
      </c>
      <c r="L184" s="24">
        <v>4591159.6158683002</v>
      </c>
      <c r="M184" s="24">
        <v>0</v>
      </c>
      <c r="N184" s="24">
        <f t="shared" si="14"/>
        <v>13282894.633053649</v>
      </c>
      <c r="O184" s="24">
        <v>4665</v>
      </c>
      <c r="P184" s="24">
        <f t="shared" si="15"/>
        <v>2847.35147546702</v>
      </c>
      <c r="Q184" s="23">
        <f t="shared" si="16"/>
        <v>40.371340542164383</v>
      </c>
      <c r="R184" s="7">
        <f t="shared" si="17"/>
        <v>32901792.347422328</v>
      </c>
      <c r="S184" s="2"/>
      <c r="T184" s="2"/>
    </row>
    <row r="185" spans="1:20" s="14" customFormat="1" ht="14" customHeight="1" x14ac:dyDescent="0.3">
      <c r="A185" s="28">
        <v>40513</v>
      </c>
      <c r="B185" s="26">
        <v>10437488.655152451</v>
      </c>
      <c r="C185" s="24">
        <v>2775570.8425140902</v>
      </c>
      <c r="D185" s="24">
        <v>339097.30923999997</v>
      </c>
      <c r="E185" s="24">
        <v>6561689.6648967704</v>
      </c>
      <c r="F185" s="24">
        <v>0</v>
      </c>
      <c r="G185" s="24">
        <f t="shared" si="12"/>
        <v>20113846.471803311</v>
      </c>
      <c r="H185" s="27">
        <f t="shared" si="13"/>
        <v>60.7719910635292</v>
      </c>
      <c r="I185" s="26">
        <v>4762145.9886411</v>
      </c>
      <c r="J185" s="24">
        <v>3446553.9471983798</v>
      </c>
      <c r="K185" s="24">
        <v>228186.39383797999</v>
      </c>
      <c r="L185" s="24">
        <v>4546498.53783294</v>
      </c>
      <c r="M185" s="24">
        <v>0</v>
      </c>
      <c r="N185" s="24">
        <f t="shared" si="14"/>
        <v>12983384.867510399</v>
      </c>
      <c r="O185" s="24">
        <v>4558</v>
      </c>
      <c r="P185" s="24">
        <f t="shared" si="15"/>
        <v>2848.4828581637557</v>
      </c>
      <c r="Q185" s="23">
        <f t="shared" si="16"/>
        <v>39.228008936470808</v>
      </c>
      <c r="R185" s="7">
        <f t="shared" si="17"/>
        <v>33097231.339313708</v>
      </c>
      <c r="S185" s="2"/>
      <c r="T185" s="2"/>
    </row>
    <row r="186" spans="1:20" s="14" customFormat="1" ht="14" customHeight="1" x14ac:dyDescent="0.3">
      <c r="A186" s="28">
        <v>40544</v>
      </c>
      <c r="B186" s="26">
        <v>10694711.124262841</v>
      </c>
      <c r="C186" s="24">
        <v>2780063.9862550101</v>
      </c>
      <c r="D186" s="24">
        <v>344542.309198</v>
      </c>
      <c r="E186" s="24">
        <v>6740316.1850487702</v>
      </c>
      <c r="F186" s="24">
        <v>0</v>
      </c>
      <c r="G186" s="24">
        <f t="shared" si="12"/>
        <v>20559633.604764622</v>
      </c>
      <c r="H186" s="27">
        <f t="shared" si="13"/>
        <v>60.780966192495399</v>
      </c>
      <c r="I186" s="26">
        <v>4873365.3312320998</v>
      </c>
      <c r="J186" s="24">
        <v>3512025.7755621998</v>
      </c>
      <c r="K186" s="24">
        <v>236023.34769481001</v>
      </c>
      <c r="L186" s="24">
        <v>4644728.1543911099</v>
      </c>
      <c r="M186" s="24">
        <v>0</v>
      </c>
      <c r="N186" s="24">
        <f t="shared" si="14"/>
        <v>13266142.60888022</v>
      </c>
      <c r="O186" s="24">
        <v>4631</v>
      </c>
      <c r="P186" s="24">
        <f t="shared" si="15"/>
        <v>2864.6388704124856</v>
      </c>
      <c r="Q186" s="23">
        <f t="shared" si="16"/>
        <v>39.219033807504609</v>
      </c>
      <c r="R186" s="7">
        <f t="shared" si="17"/>
        <v>33825776.21364484</v>
      </c>
      <c r="S186" s="2"/>
      <c r="T186" s="2"/>
    </row>
    <row r="187" spans="1:20" s="14" customFormat="1" ht="14" customHeight="1" x14ac:dyDescent="0.3">
      <c r="A187" s="28">
        <v>40575</v>
      </c>
      <c r="B187" s="26">
        <v>10595140.00662316</v>
      </c>
      <c r="C187" s="24">
        <v>2951010.8984902399</v>
      </c>
      <c r="D187" s="24">
        <v>342071.24129899999</v>
      </c>
      <c r="E187" s="24">
        <v>6810807.0992647698</v>
      </c>
      <c r="F187" s="24">
        <v>0</v>
      </c>
      <c r="G187" s="24">
        <f t="shared" si="12"/>
        <v>20699029.245677169</v>
      </c>
      <c r="H187" s="27">
        <f t="shared" si="13"/>
        <v>60.574663876616505</v>
      </c>
      <c r="I187" s="26">
        <v>5093646.1466526007</v>
      </c>
      <c r="J187" s="24">
        <v>3610380.9719020501</v>
      </c>
      <c r="K187" s="24">
        <v>243942.92157325</v>
      </c>
      <c r="L187" s="24">
        <v>4524101.1726946505</v>
      </c>
      <c r="M187" s="24">
        <v>0</v>
      </c>
      <c r="N187" s="24">
        <f t="shared" si="14"/>
        <v>13472071.212822553</v>
      </c>
      <c r="O187" s="24">
        <v>4555</v>
      </c>
      <c r="P187" s="24">
        <f t="shared" si="15"/>
        <v>2957.6446131333814</v>
      </c>
      <c r="Q187" s="23">
        <f t="shared" si="16"/>
        <v>39.425336123383495</v>
      </c>
      <c r="R187" s="7">
        <f t="shared" si="17"/>
        <v>34171100.458499722</v>
      </c>
      <c r="S187" s="2"/>
      <c r="T187" s="2"/>
    </row>
    <row r="188" spans="1:20" s="14" customFormat="1" ht="14" customHeight="1" x14ac:dyDescent="0.3">
      <c r="A188" s="28">
        <v>40603</v>
      </c>
      <c r="B188" s="26">
        <v>10528813.06459525</v>
      </c>
      <c r="C188" s="24">
        <v>2867535.1908249399</v>
      </c>
      <c r="D188" s="24">
        <v>359239.99095200002</v>
      </c>
      <c r="E188" s="24">
        <v>7072501.1626467695</v>
      </c>
      <c r="F188" s="24">
        <v>0</v>
      </c>
      <c r="G188" s="24">
        <f t="shared" si="12"/>
        <v>20828089.40901896</v>
      </c>
      <c r="H188" s="27">
        <f t="shared" si="13"/>
        <v>60.286035331777576</v>
      </c>
      <c r="I188" s="26">
        <v>5717081.6237207605</v>
      </c>
      <c r="J188" s="24">
        <v>3611869.38188102</v>
      </c>
      <c r="K188" s="24">
        <v>210320.78433319999</v>
      </c>
      <c r="L188" s="24">
        <v>4181418.2893535201</v>
      </c>
      <c r="M188" s="24">
        <v>0</v>
      </c>
      <c r="N188" s="24">
        <f t="shared" si="14"/>
        <v>13720690.079288499</v>
      </c>
      <c r="O188" s="24">
        <v>4058</v>
      </c>
      <c r="P188" s="24">
        <f t="shared" si="15"/>
        <v>3381.1459042110646</v>
      </c>
      <c r="Q188" s="23">
        <f t="shared" si="16"/>
        <v>39.713964668222417</v>
      </c>
      <c r="R188" s="7">
        <f t="shared" si="17"/>
        <v>34548779.488307461</v>
      </c>
      <c r="S188" s="2"/>
      <c r="T188" s="2"/>
    </row>
    <row r="189" spans="1:20" s="14" customFormat="1" ht="14" customHeight="1" x14ac:dyDescent="0.3">
      <c r="A189" s="28">
        <v>40634</v>
      </c>
      <c r="B189" s="26">
        <v>10426266.8345544</v>
      </c>
      <c r="C189" s="24">
        <v>2865873.0728202304</v>
      </c>
      <c r="D189" s="24">
        <v>375735.85959499999</v>
      </c>
      <c r="E189" s="24">
        <v>7383872.0057567703</v>
      </c>
      <c r="F189" s="24">
        <v>0</v>
      </c>
      <c r="G189" s="24">
        <f t="shared" si="12"/>
        <v>21051747.772726402</v>
      </c>
      <c r="H189" s="27">
        <f t="shared" si="13"/>
        <v>59.627507707799275</v>
      </c>
      <c r="I189" s="26">
        <v>6209735.6034053694</v>
      </c>
      <c r="J189" s="24">
        <v>3689694.7415886996</v>
      </c>
      <c r="K189" s="24">
        <v>196535.08865436001</v>
      </c>
      <c r="L189" s="24">
        <v>4157716.4216571203</v>
      </c>
      <c r="M189" s="24">
        <v>0</v>
      </c>
      <c r="N189" s="24">
        <f t="shared" si="14"/>
        <v>14253681.855305549</v>
      </c>
      <c r="O189" s="24">
        <v>3947</v>
      </c>
      <c r="P189" s="24">
        <f t="shared" si="15"/>
        <v>3611.2697885243347</v>
      </c>
      <c r="Q189" s="23">
        <f t="shared" si="16"/>
        <v>40.372492292200718</v>
      </c>
      <c r="R189" s="7">
        <f t="shared" si="17"/>
        <v>35305429.628031954</v>
      </c>
      <c r="S189" s="2"/>
      <c r="T189" s="2"/>
    </row>
    <row r="190" spans="1:20" s="14" customFormat="1" ht="14" customHeight="1" x14ac:dyDescent="0.3">
      <c r="A190" s="28">
        <v>40664</v>
      </c>
      <c r="B190" s="26">
        <v>10727301.225076251</v>
      </c>
      <c r="C190" s="24">
        <v>2877267.5677873399</v>
      </c>
      <c r="D190" s="24">
        <v>364156.82888520998</v>
      </c>
      <c r="E190" s="24">
        <v>7549998.9968807697</v>
      </c>
      <c r="F190" s="24">
        <v>0</v>
      </c>
      <c r="G190" s="24">
        <f t="shared" si="12"/>
        <v>21518724.618629571</v>
      </c>
      <c r="H190" s="27">
        <f t="shared" si="13"/>
        <v>59.699892820574952</v>
      </c>
      <c r="I190" s="26">
        <v>6198330.9158414006</v>
      </c>
      <c r="J190" s="24">
        <v>3775714.8877389999</v>
      </c>
      <c r="K190" s="24">
        <v>196628.33499840001</v>
      </c>
      <c r="L190" s="24">
        <v>4355430.8094091499</v>
      </c>
      <c r="M190" s="24">
        <v>0</v>
      </c>
      <c r="N190" s="24">
        <f t="shared" si="14"/>
        <v>14526104.947987951</v>
      </c>
      <c r="O190" s="24">
        <v>4040</v>
      </c>
      <c r="P190" s="24">
        <f t="shared" si="15"/>
        <v>3595.5705316801859</v>
      </c>
      <c r="Q190" s="23">
        <f t="shared" si="16"/>
        <v>40.300107179425055</v>
      </c>
      <c r="R190" s="7">
        <f t="shared" si="17"/>
        <v>36044829.566617519</v>
      </c>
      <c r="S190" s="2"/>
      <c r="T190" s="2"/>
    </row>
    <row r="191" spans="1:20" s="14" customFormat="1" ht="14" customHeight="1" x14ac:dyDescent="0.3">
      <c r="A191" s="28">
        <v>40695</v>
      </c>
      <c r="B191" s="26">
        <v>10563590.34209498</v>
      </c>
      <c r="C191" s="24">
        <v>2940481.2996328203</v>
      </c>
      <c r="D191" s="24">
        <v>387966.77134921</v>
      </c>
      <c r="E191" s="24">
        <v>7825214.0886460003</v>
      </c>
      <c r="F191" s="24">
        <v>0</v>
      </c>
      <c r="G191" s="24">
        <f t="shared" si="12"/>
        <v>21717252.501723014</v>
      </c>
      <c r="H191" s="27">
        <f t="shared" si="13"/>
        <v>61.287516718167723</v>
      </c>
      <c r="I191" s="26">
        <v>5335636.4985217797</v>
      </c>
      <c r="J191" s="24">
        <v>3811446.7895137398</v>
      </c>
      <c r="K191" s="24">
        <v>211940.70934783999</v>
      </c>
      <c r="L191" s="24">
        <v>4358757.6883455003</v>
      </c>
      <c r="M191" s="24">
        <v>0</v>
      </c>
      <c r="N191" s="24">
        <f t="shared" si="14"/>
        <v>13717781.685728859</v>
      </c>
      <c r="O191" s="24">
        <v>3986</v>
      </c>
      <c r="P191" s="24">
        <f t="shared" si="15"/>
        <v>3441.4906386675511</v>
      </c>
      <c r="Q191" s="23">
        <f t="shared" si="16"/>
        <v>38.712483281832284</v>
      </c>
      <c r="R191" s="7">
        <f t="shared" si="17"/>
        <v>35435034.187451869</v>
      </c>
      <c r="S191" s="2"/>
      <c r="T191" s="2"/>
    </row>
    <row r="192" spans="1:20" s="14" customFormat="1" ht="14" customHeight="1" x14ac:dyDescent="0.3">
      <c r="A192" s="28">
        <v>40725</v>
      </c>
      <c r="B192" s="26">
        <v>10604462.823916249</v>
      </c>
      <c r="C192" s="24">
        <v>2819281.9604296801</v>
      </c>
      <c r="D192" s="24">
        <v>411384.17249720998</v>
      </c>
      <c r="E192" s="24">
        <v>8127655.3995707901</v>
      </c>
      <c r="F192" s="24">
        <v>0</v>
      </c>
      <c r="G192" s="24">
        <f t="shared" si="12"/>
        <v>21962784.356413927</v>
      </c>
      <c r="H192" s="27">
        <f t="shared" si="13"/>
        <v>62.460982513970286</v>
      </c>
      <c r="I192" s="26">
        <v>5189885.7601644602</v>
      </c>
      <c r="J192" s="24">
        <v>3532180.8259705901</v>
      </c>
      <c r="K192" s="24">
        <v>201948.40772044001</v>
      </c>
      <c r="L192" s="24">
        <v>4275606.7990440996</v>
      </c>
      <c r="M192" s="24">
        <v>0</v>
      </c>
      <c r="N192" s="24">
        <f t="shared" si="14"/>
        <v>13199621.79289959</v>
      </c>
      <c r="O192" s="24">
        <v>3787</v>
      </c>
      <c r="P192" s="24">
        <f t="shared" si="15"/>
        <v>3485.5087913650887</v>
      </c>
      <c r="Q192" s="23">
        <f t="shared" si="16"/>
        <v>37.539017486029721</v>
      </c>
      <c r="R192" s="7">
        <f t="shared" si="17"/>
        <v>35162406.149313517</v>
      </c>
      <c r="S192" s="2"/>
      <c r="T192" s="2"/>
    </row>
    <row r="193" spans="1:20" s="14" customFormat="1" ht="14" customHeight="1" x14ac:dyDescent="0.3">
      <c r="A193" s="28">
        <v>40756</v>
      </c>
      <c r="B193" s="26">
        <v>11050505.75903501</v>
      </c>
      <c r="C193" s="24">
        <v>2743264.6256943699</v>
      </c>
      <c r="D193" s="24">
        <v>406668.91415920999</v>
      </c>
      <c r="E193" s="24">
        <v>8264088.0959220603</v>
      </c>
      <c r="F193" s="24">
        <v>0</v>
      </c>
      <c r="G193" s="24">
        <f t="shared" si="12"/>
        <v>22464527.39481065</v>
      </c>
      <c r="H193" s="27">
        <f t="shared" si="13"/>
        <v>62.716630502656244</v>
      </c>
      <c r="I193" s="26">
        <v>5185113.8620219398</v>
      </c>
      <c r="J193" s="24">
        <v>3539082.1879404499</v>
      </c>
      <c r="K193" s="24">
        <v>200124.08756312</v>
      </c>
      <c r="L193" s="24">
        <v>4430244.1739046704</v>
      </c>
      <c r="M193" s="24">
        <v>0</v>
      </c>
      <c r="N193" s="24">
        <f t="shared" si="14"/>
        <v>13354564.31143018</v>
      </c>
      <c r="O193" s="24">
        <v>3893</v>
      </c>
      <c r="P193" s="24">
        <f t="shared" si="15"/>
        <v>3430.4043954354433</v>
      </c>
      <c r="Q193" s="23">
        <f t="shared" si="16"/>
        <v>37.283369497343756</v>
      </c>
      <c r="R193" s="7">
        <f t="shared" si="17"/>
        <v>35819091.706240833</v>
      </c>
      <c r="S193" s="2"/>
      <c r="T193" s="2"/>
    </row>
    <row r="194" spans="1:20" s="14" customFormat="1" ht="14" customHeight="1" x14ac:dyDescent="0.3">
      <c r="A194" s="28">
        <v>40787</v>
      </c>
      <c r="B194" s="26">
        <v>11026685.897717509</v>
      </c>
      <c r="C194" s="24">
        <v>2823252.3185837301</v>
      </c>
      <c r="D194" s="24">
        <v>447879.60886613</v>
      </c>
      <c r="E194" s="24">
        <v>8416088.3657450601</v>
      </c>
      <c r="F194" s="24">
        <v>0</v>
      </c>
      <c r="G194" s="24">
        <f t="shared" si="12"/>
        <v>22713906.190912429</v>
      </c>
      <c r="H194" s="27">
        <f t="shared" si="13"/>
        <v>61.314859576993605</v>
      </c>
      <c r="I194" s="26">
        <v>5549147.0166303497</v>
      </c>
      <c r="J194" s="24">
        <v>3736400.63125927</v>
      </c>
      <c r="K194" s="24">
        <v>197095.76489472002</v>
      </c>
      <c r="L194" s="24">
        <v>4848151.0571444696</v>
      </c>
      <c r="M194" s="24">
        <v>0</v>
      </c>
      <c r="N194" s="24">
        <f t="shared" si="14"/>
        <v>14330794.469928809</v>
      </c>
      <c r="O194" s="24">
        <v>4151</v>
      </c>
      <c r="P194" s="24">
        <f t="shared" si="15"/>
        <v>3452.371589961168</v>
      </c>
      <c r="Q194" s="23">
        <f t="shared" si="16"/>
        <v>38.685140423006388</v>
      </c>
      <c r="R194" s="7">
        <f t="shared" si="17"/>
        <v>37044700.660841241</v>
      </c>
      <c r="S194" s="2"/>
      <c r="T194" s="2"/>
    </row>
    <row r="195" spans="1:20" s="14" customFormat="1" ht="14" customHeight="1" x14ac:dyDescent="0.3">
      <c r="A195" s="28">
        <v>40817</v>
      </c>
      <c r="B195" s="26">
        <v>11124324.22685105</v>
      </c>
      <c r="C195" s="24">
        <v>2792510.5370035702</v>
      </c>
      <c r="D195" s="24">
        <v>460231.12611513003</v>
      </c>
      <c r="E195" s="24">
        <v>8719999.3533170596</v>
      </c>
      <c r="F195" s="24">
        <v>0</v>
      </c>
      <c r="G195" s="24">
        <f t="shared" si="12"/>
        <v>23097065.243286811</v>
      </c>
      <c r="H195" s="27">
        <f t="shared" si="13"/>
        <v>61.695399705570964</v>
      </c>
      <c r="I195" s="26">
        <v>5469145.9954126701</v>
      </c>
      <c r="J195" s="24">
        <v>3734073.2997672698</v>
      </c>
      <c r="K195" s="24">
        <v>196174.17912209002</v>
      </c>
      <c r="L195" s="24">
        <v>4940798.1176257199</v>
      </c>
      <c r="M195" s="24">
        <v>0</v>
      </c>
      <c r="N195" s="24">
        <f t="shared" si="14"/>
        <v>14340191.591927752</v>
      </c>
      <c r="O195" s="24">
        <v>4203</v>
      </c>
      <c r="P195" s="24">
        <f t="shared" si="15"/>
        <v>3411.8942640798837</v>
      </c>
      <c r="Q195" s="23">
        <f t="shared" si="16"/>
        <v>38.304600294429036</v>
      </c>
      <c r="R195" s="7">
        <f t="shared" si="17"/>
        <v>37437256.835214563</v>
      </c>
      <c r="S195" s="2"/>
      <c r="T195" s="2"/>
    </row>
    <row r="196" spans="1:20" s="14" customFormat="1" ht="14" customHeight="1" x14ac:dyDescent="0.3">
      <c r="A196" s="28">
        <v>40848</v>
      </c>
      <c r="B196" s="26">
        <v>10975173.53561913</v>
      </c>
      <c r="C196" s="24">
        <v>2920956.6461580303</v>
      </c>
      <c r="D196" s="24">
        <v>478585.25352992001</v>
      </c>
      <c r="E196" s="24">
        <v>8827093.289847061</v>
      </c>
      <c r="F196" s="24">
        <v>0</v>
      </c>
      <c r="G196" s="24">
        <f t="shared" si="12"/>
        <v>23201808.725154139</v>
      </c>
      <c r="H196" s="27">
        <f t="shared" si="13"/>
        <v>61.149688160114749</v>
      </c>
      <c r="I196" s="26">
        <v>5417700.6243010005</v>
      </c>
      <c r="J196" s="24">
        <v>3806461.3998737498</v>
      </c>
      <c r="K196" s="24">
        <v>208341.01788405</v>
      </c>
      <c r="L196" s="24">
        <v>5308332.6243698504</v>
      </c>
      <c r="M196" s="24">
        <v>0</v>
      </c>
      <c r="N196" s="24">
        <f t="shared" si="14"/>
        <v>14740835.66642865</v>
      </c>
      <c r="O196" s="24">
        <v>4455</v>
      </c>
      <c r="P196" s="24">
        <f t="shared" si="15"/>
        <v>3308.8295547539055</v>
      </c>
      <c r="Q196" s="23">
        <f t="shared" si="16"/>
        <v>38.850311839885265</v>
      </c>
      <c r="R196" s="7">
        <f t="shared" si="17"/>
        <v>37942644.391582787</v>
      </c>
      <c r="S196" s="2"/>
      <c r="T196" s="2"/>
    </row>
    <row r="197" spans="1:20" s="14" customFormat="1" ht="14" customHeight="1" x14ac:dyDescent="0.3">
      <c r="A197" s="28">
        <v>40878</v>
      </c>
      <c r="B197" s="26">
        <v>11456138.06476048</v>
      </c>
      <c r="C197" s="24">
        <v>2977377.7009716001</v>
      </c>
      <c r="D197" s="24">
        <v>477971.58640092</v>
      </c>
      <c r="E197" s="24">
        <v>9427757.8539127894</v>
      </c>
      <c r="F197" s="24">
        <v>0</v>
      </c>
      <c r="G197" s="24">
        <f t="shared" ref="G197:G260" si="18">+SUM(B197:F197)</f>
        <v>24339245.206045792</v>
      </c>
      <c r="H197" s="27">
        <f t="shared" ref="H197:H260" si="19">+(G197/R197)*100</f>
        <v>62.497810948492308</v>
      </c>
      <c r="I197" s="26">
        <v>5106372.0770078404</v>
      </c>
      <c r="J197" s="24">
        <v>3709136.5507903202</v>
      </c>
      <c r="K197" s="24">
        <v>212457.65930826002</v>
      </c>
      <c r="L197" s="24">
        <v>5576944.8487475598</v>
      </c>
      <c r="M197" s="24">
        <v>0</v>
      </c>
      <c r="N197" s="24">
        <f t="shared" ref="N197:N260" si="20">+SUM(I197:M197)</f>
        <v>14604911.13585398</v>
      </c>
      <c r="O197" s="24">
        <v>4478</v>
      </c>
      <c r="P197" s="24">
        <f t="shared" ref="P197:P260" si="21">+N197/O197</f>
        <v>3261.4808253358597</v>
      </c>
      <c r="Q197" s="23">
        <f t="shared" ref="Q197:Q260" si="22">+(N197/R197)*100</f>
        <v>37.502189051507713</v>
      </c>
      <c r="R197" s="7">
        <f t="shared" ref="R197:R260" si="23">+G197+N197</f>
        <v>38944156.341899768</v>
      </c>
      <c r="S197" s="2"/>
      <c r="T197" s="2"/>
    </row>
    <row r="198" spans="1:20" s="14" customFormat="1" ht="14" customHeight="1" x14ac:dyDescent="0.3">
      <c r="A198" s="28">
        <v>40909</v>
      </c>
      <c r="B198" s="26">
        <v>11423743.553118611</v>
      </c>
      <c r="C198" s="24">
        <v>2956971.4897515201</v>
      </c>
      <c r="D198" s="24">
        <v>506345.49046792003</v>
      </c>
      <c r="E198" s="24">
        <v>9536189.3620239999</v>
      </c>
      <c r="F198" s="24">
        <v>0</v>
      </c>
      <c r="G198" s="24">
        <f t="shared" si="18"/>
        <v>24423249.895362049</v>
      </c>
      <c r="H198" s="27">
        <f t="shared" si="19"/>
        <v>61.129958452804246</v>
      </c>
      <c r="I198" s="26">
        <v>5504568.3377937498</v>
      </c>
      <c r="J198" s="24">
        <v>3857272.4957835502</v>
      </c>
      <c r="K198" s="24">
        <v>193464.58102725001</v>
      </c>
      <c r="L198" s="24">
        <v>5974440.7553230003</v>
      </c>
      <c r="M198" s="24">
        <v>0</v>
      </c>
      <c r="N198" s="24">
        <f t="shared" si="20"/>
        <v>15529746.16992755</v>
      </c>
      <c r="O198" s="24">
        <v>4725</v>
      </c>
      <c r="P198" s="24">
        <f t="shared" si="21"/>
        <v>3286.7187661222329</v>
      </c>
      <c r="Q198" s="23">
        <f t="shared" si="22"/>
        <v>38.870041547195747</v>
      </c>
      <c r="R198" s="7">
        <f t="shared" si="23"/>
        <v>39952996.065289602</v>
      </c>
      <c r="S198" s="2"/>
      <c r="T198" s="2"/>
    </row>
    <row r="199" spans="1:20" s="14" customFormat="1" ht="14" customHeight="1" x14ac:dyDescent="0.3">
      <c r="A199" s="28">
        <v>40940</v>
      </c>
      <c r="B199" s="26">
        <v>11152526.106327521</v>
      </c>
      <c r="C199" s="24">
        <v>3147928.7372378898</v>
      </c>
      <c r="D199" s="24">
        <v>486387.11708291998</v>
      </c>
      <c r="E199" s="24">
        <v>9708669.9501779992</v>
      </c>
      <c r="F199" s="24">
        <v>0</v>
      </c>
      <c r="G199" s="24">
        <f t="shared" si="18"/>
        <v>24495511.910826329</v>
      </c>
      <c r="H199" s="27">
        <f t="shared" si="19"/>
        <v>62.605384702261112</v>
      </c>
      <c r="I199" s="26">
        <v>5396759.4592700005</v>
      </c>
      <c r="J199" s="24">
        <v>3511271.4725428</v>
      </c>
      <c r="K199" s="24">
        <v>170943.495627</v>
      </c>
      <c r="L199" s="24">
        <v>5552358.7842774997</v>
      </c>
      <c r="M199" s="24">
        <v>0</v>
      </c>
      <c r="N199" s="24">
        <f t="shared" si="20"/>
        <v>14631333.2117173</v>
      </c>
      <c r="O199" s="24">
        <v>4250</v>
      </c>
      <c r="P199" s="24">
        <f t="shared" si="21"/>
        <v>3442.6666380511297</v>
      </c>
      <c r="Q199" s="23">
        <f t="shared" si="22"/>
        <v>37.394615297738881</v>
      </c>
      <c r="R199" s="7">
        <f t="shared" si="23"/>
        <v>39126845.122543633</v>
      </c>
      <c r="S199" s="2"/>
      <c r="T199" s="2"/>
    </row>
    <row r="200" spans="1:20" s="14" customFormat="1" ht="14" customHeight="1" x14ac:dyDescent="0.3">
      <c r="A200" s="28">
        <v>40969</v>
      </c>
      <c r="B200" s="26">
        <v>11289563.00465899</v>
      </c>
      <c r="C200" s="24">
        <v>3156336.68806228</v>
      </c>
      <c r="D200" s="24">
        <v>485345.02258027002</v>
      </c>
      <c r="E200" s="24">
        <v>9799329.8249970004</v>
      </c>
      <c r="F200" s="24">
        <v>0</v>
      </c>
      <c r="G200" s="24">
        <f t="shared" si="18"/>
        <v>24730574.54029854</v>
      </c>
      <c r="H200" s="27">
        <f t="shared" si="19"/>
        <v>61.660359747438662</v>
      </c>
      <c r="I200" s="26">
        <v>5774107.2115519</v>
      </c>
      <c r="J200" s="24">
        <v>3579279.1805648999</v>
      </c>
      <c r="K200" s="24">
        <v>171047.68196340001</v>
      </c>
      <c r="L200" s="24">
        <v>5852727.7685992001</v>
      </c>
      <c r="M200" s="24">
        <v>0</v>
      </c>
      <c r="N200" s="24">
        <f t="shared" si="20"/>
        <v>15377161.8426794</v>
      </c>
      <c r="O200" s="24">
        <v>4330</v>
      </c>
      <c r="P200" s="24">
        <f t="shared" si="21"/>
        <v>3551.3075849144111</v>
      </c>
      <c r="Q200" s="23">
        <f t="shared" si="22"/>
        <v>38.339640252561338</v>
      </c>
      <c r="R200" s="7">
        <f t="shared" si="23"/>
        <v>40107736.38297794</v>
      </c>
      <c r="S200" s="2"/>
      <c r="T200" s="2"/>
    </row>
    <row r="201" spans="1:20" s="14" customFormat="1" ht="14" customHeight="1" x14ac:dyDescent="0.3">
      <c r="A201" s="28">
        <v>41000</v>
      </c>
      <c r="B201" s="26">
        <v>11169277.783762859</v>
      </c>
      <c r="C201" s="24">
        <v>3004780.2593318499</v>
      </c>
      <c r="D201" s="24">
        <v>519129.68807127001</v>
      </c>
      <c r="E201" s="24">
        <v>9990328.3030350003</v>
      </c>
      <c r="F201" s="24">
        <v>0</v>
      </c>
      <c r="G201" s="24">
        <f t="shared" si="18"/>
        <v>24683516.034200981</v>
      </c>
      <c r="H201" s="27">
        <f t="shared" si="19"/>
        <v>60.734103162593314</v>
      </c>
      <c r="I201" s="26">
        <v>6089832.1846211003</v>
      </c>
      <c r="J201" s="24">
        <v>3743438.8583128699</v>
      </c>
      <c r="K201" s="24">
        <v>181072.88217885001</v>
      </c>
      <c r="L201" s="24">
        <v>5944077.1877943203</v>
      </c>
      <c r="M201" s="24">
        <v>0</v>
      </c>
      <c r="N201" s="24">
        <f t="shared" si="20"/>
        <v>15958421.112907141</v>
      </c>
      <c r="O201" s="24">
        <v>4319</v>
      </c>
      <c r="P201" s="24">
        <f t="shared" si="21"/>
        <v>3694.9342701799355</v>
      </c>
      <c r="Q201" s="23">
        <f t="shared" si="22"/>
        <v>39.265896837406686</v>
      </c>
      <c r="R201" s="7">
        <f t="shared" si="23"/>
        <v>40641937.147108123</v>
      </c>
      <c r="S201" s="2"/>
      <c r="T201" s="2"/>
    </row>
    <row r="202" spans="1:20" s="14" customFormat="1" ht="14" customHeight="1" x14ac:dyDescent="0.3">
      <c r="A202" s="28">
        <v>41030</v>
      </c>
      <c r="B202" s="26">
        <v>11299335.154636919</v>
      </c>
      <c r="C202" s="24">
        <v>3081014.8672795799</v>
      </c>
      <c r="D202" s="24">
        <v>519823.09969484998</v>
      </c>
      <c r="E202" s="24">
        <v>9938028.0224510003</v>
      </c>
      <c r="F202" s="24">
        <v>0</v>
      </c>
      <c r="G202" s="24">
        <f t="shared" si="18"/>
        <v>24838201.144062348</v>
      </c>
      <c r="H202" s="27">
        <f t="shared" si="19"/>
        <v>60.37530381929912</v>
      </c>
      <c r="I202" s="26">
        <v>5898895.0665139602</v>
      </c>
      <c r="J202" s="24">
        <v>3797300.1651393999</v>
      </c>
      <c r="K202" s="24">
        <v>190516.59033499999</v>
      </c>
      <c r="L202" s="24">
        <v>6414757.6820707396</v>
      </c>
      <c r="M202" s="24">
        <v>0</v>
      </c>
      <c r="N202" s="24">
        <f t="shared" si="20"/>
        <v>16301469.504059101</v>
      </c>
      <c r="O202" s="24">
        <v>4506</v>
      </c>
      <c r="P202" s="24">
        <f t="shared" si="21"/>
        <v>3617.7251451529296</v>
      </c>
      <c r="Q202" s="23">
        <f t="shared" si="22"/>
        <v>39.62469618070088</v>
      </c>
      <c r="R202" s="7">
        <f t="shared" si="23"/>
        <v>41139670.648121446</v>
      </c>
      <c r="S202" s="2"/>
      <c r="T202" s="2"/>
    </row>
    <row r="203" spans="1:20" s="14" customFormat="1" ht="14" customHeight="1" x14ac:dyDescent="0.3">
      <c r="A203" s="28">
        <v>41061</v>
      </c>
      <c r="B203" s="26">
        <v>11097020.13306102</v>
      </c>
      <c r="C203" s="24">
        <v>3152725.65917307</v>
      </c>
      <c r="D203" s="24">
        <v>523176.32147485</v>
      </c>
      <c r="E203" s="24">
        <v>10193365.755504999</v>
      </c>
      <c r="F203" s="24">
        <v>0</v>
      </c>
      <c r="G203" s="24">
        <f t="shared" si="18"/>
        <v>24966287.869213939</v>
      </c>
      <c r="H203" s="27">
        <f t="shared" si="19"/>
        <v>60.729324093739415</v>
      </c>
      <c r="I203" s="26">
        <v>5665534.8446220802</v>
      </c>
      <c r="J203" s="24">
        <v>3791124.0783914602</v>
      </c>
      <c r="K203" s="24">
        <v>211965.46120948001</v>
      </c>
      <c r="L203" s="24">
        <v>6475849.7084069606</v>
      </c>
      <c r="M203" s="24">
        <v>0</v>
      </c>
      <c r="N203" s="24">
        <f t="shared" si="20"/>
        <v>16144474.09262998</v>
      </c>
      <c r="O203" s="24">
        <v>4524</v>
      </c>
      <c r="P203" s="24">
        <f t="shared" si="21"/>
        <v>3568.6282256034438</v>
      </c>
      <c r="Q203" s="23">
        <f t="shared" si="22"/>
        <v>39.270675906260578</v>
      </c>
      <c r="R203" s="7">
        <f t="shared" si="23"/>
        <v>41110761.961843923</v>
      </c>
      <c r="S203" s="2"/>
      <c r="T203" s="2"/>
    </row>
    <row r="204" spans="1:20" s="14" customFormat="1" ht="14" customHeight="1" x14ac:dyDescent="0.3">
      <c r="A204" s="28">
        <v>41091</v>
      </c>
      <c r="B204" s="26">
        <v>11046903.161130711</v>
      </c>
      <c r="C204" s="24">
        <v>3132173.9166871198</v>
      </c>
      <c r="D204" s="24">
        <v>516861.26192507002</v>
      </c>
      <c r="E204" s="24">
        <v>10419539.574057071</v>
      </c>
      <c r="F204" s="24">
        <v>0</v>
      </c>
      <c r="G204" s="24">
        <f t="shared" si="18"/>
        <v>25115477.913799971</v>
      </c>
      <c r="H204" s="27">
        <f t="shared" si="19"/>
        <v>61.108010322481597</v>
      </c>
      <c r="I204" s="26">
        <v>5686862.5535239996</v>
      </c>
      <c r="J204" s="24">
        <v>3679484.0019935798</v>
      </c>
      <c r="K204" s="24">
        <v>204688.1210828</v>
      </c>
      <c r="L204" s="24">
        <v>6413627.6060478399</v>
      </c>
      <c r="M204" s="24">
        <v>0</v>
      </c>
      <c r="N204" s="24">
        <f t="shared" si="20"/>
        <v>15984662.282648221</v>
      </c>
      <c r="O204" s="24">
        <v>4404</v>
      </c>
      <c r="P204" s="24">
        <f t="shared" si="21"/>
        <v>3629.5781749882426</v>
      </c>
      <c r="Q204" s="23">
        <f t="shared" si="22"/>
        <v>38.891989677518396</v>
      </c>
      <c r="R204" s="7">
        <f t="shared" si="23"/>
        <v>41100140.196448192</v>
      </c>
      <c r="S204" s="2"/>
      <c r="T204" s="2"/>
    </row>
    <row r="205" spans="1:20" s="14" customFormat="1" ht="14" customHeight="1" x14ac:dyDescent="0.3">
      <c r="A205" s="28">
        <v>41122</v>
      </c>
      <c r="B205" s="26">
        <v>11265890.25209008</v>
      </c>
      <c r="C205" s="24">
        <v>3173313.3389587803</v>
      </c>
      <c r="D205" s="24">
        <v>537040.62257810996</v>
      </c>
      <c r="E205" s="24">
        <v>10687556.43874307</v>
      </c>
      <c r="F205" s="24">
        <v>0</v>
      </c>
      <c r="G205" s="24">
        <f t="shared" si="18"/>
        <v>25663800.652370039</v>
      </c>
      <c r="H205" s="27">
        <f t="shared" si="19"/>
        <v>61.827116333972818</v>
      </c>
      <c r="I205" s="26">
        <v>5535420.2073192792</v>
      </c>
      <c r="J205" s="24">
        <v>3571134.8100691903</v>
      </c>
      <c r="K205" s="24">
        <v>204498.07487720001</v>
      </c>
      <c r="L205" s="24">
        <v>6534118.6514588399</v>
      </c>
      <c r="M205" s="24">
        <v>0</v>
      </c>
      <c r="N205" s="24">
        <f t="shared" si="20"/>
        <v>15845171.74372451</v>
      </c>
      <c r="O205" s="24">
        <v>4416</v>
      </c>
      <c r="P205" s="24">
        <f t="shared" si="21"/>
        <v>3588.1276593579055</v>
      </c>
      <c r="Q205" s="23">
        <f t="shared" si="22"/>
        <v>38.17288366602719</v>
      </c>
      <c r="R205" s="7">
        <f t="shared" si="23"/>
        <v>41508972.396094546</v>
      </c>
      <c r="S205" s="2"/>
      <c r="T205" s="2"/>
    </row>
    <row r="206" spans="1:20" s="14" customFormat="1" ht="14" customHeight="1" x14ac:dyDescent="0.3">
      <c r="A206" s="28">
        <v>41153</v>
      </c>
      <c r="B206" s="26">
        <v>11372987.65786662</v>
      </c>
      <c r="C206" s="24">
        <v>3286330.4057742199</v>
      </c>
      <c r="D206" s="24">
        <v>663499.31792835996</v>
      </c>
      <c r="E206" s="24">
        <v>10589711.65136707</v>
      </c>
      <c r="F206" s="24">
        <v>0</v>
      </c>
      <c r="G206" s="24">
        <f t="shared" si="18"/>
        <v>25912529.032936271</v>
      </c>
      <c r="H206" s="27">
        <f t="shared" si="19"/>
        <v>61.83509923734529</v>
      </c>
      <c r="I206" s="26">
        <v>5579042.5697173998</v>
      </c>
      <c r="J206" s="24">
        <v>3657984.3797796597</v>
      </c>
      <c r="K206" s="24">
        <v>216577.31375944</v>
      </c>
      <c r="L206" s="24">
        <v>6539724.9502291996</v>
      </c>
      <c r="M206" s="24">
        <v>0</v>
      </c>
      <c r="N206" s="24">
        <f t="shared" si="20"/>
        <v>15993329.213485699</v>
      </c>
      <c r="O206" s="24">
        <v>4449</v>
      </c>
      <c r="P206" s="24">
        <f t="shared" si="21"/>
        <v>3594.8143882862887</v>
      </c>
      <c r="Q206" s="23">
        <f t="shared" si="22"/>
        <v>38.16490076265471</v>
      </c>
      <c r="R206" s="7">
        <f t="shared" si="23"/>
        <v>41905858.24642197</v>
      </c>
      <c r="S206" s="2"/>
      <c r="T206" s="2"/>
    </row>
    <row r="207" spans="1:20" s="14" customFormat="1" ht="14" customHeight="1" x14ac:dyDescent="0.3">
      <c r="A207" s="28">
        <v>41183</v>
      </c>
      <c r="B207" s="26">
        <v>11483023.574312441</v>
      </c>
      <c r="C207" s="24">
        <v>3148132.84793839</v>
      </c>
      <c r="D207" s="24">
        <v>668429.59959469002</v>
      </c>
      <c r="E207" s="24">
        <v>10766107.119646419</v>
      </c>
      <c r="F207" s="24">
        <v>0</v>
      </c>
      <c r="G207" s="24">
        <f t="shared" si="18"/>
        <v>26065693.141491942</v>
      </c>
      <c r="H207" s="27">
        <f t="shared" si="19"/>
        <v>60.824373935052179</v>
      </c>
      <c r="I207" s="26">
        <v>6053073.8638100997</v>
      </c>
      <c r="J207" s="24">
        <v>3630040.0925236102</v>
      </c>
      <c r="K207" s="24">
        <v>247255.5364787</v>
      </c>
      <c r="L207" s="24">
        <v>6857963.5646742005</v>
      </c>
      <c r="M207" s="24">
        <v>0</v>
      </c>
      <c r="N207" s="24">
        <f t="shared" si="20"/>
        <v>16788333.057486609</v>
      </c>
      <c r="O207" s="24">
        <v>4465</v>
      </c>
      <c r="P207" s="24">
        <f t="shared" si="21"/>
        <v>3759.9850072758363</v>
      </c>
      <c r="Q207" s="23">
        <f t="shared" si="22"/>
        <v>39.175626064947821</v>
      </c>
      <c r="R207" s="7">
        <f t="shared" si="23"/>
        <v>42854026.198978551</v>
      </c>
      <c r="S207" s="2"/>
      <c r="T207" s="2"/>
    </row>
    <row r="208" spans="1:20" s="14" customFormat="1" ht="14" customHeight="1" x14ac:dyDescent="0.3">
      <c r="A208" s="28">
        <v>41214</v>
      </c>
      <c r="B208" s="26">
        <v>11625494.18297109</v>
      </c>
      <c r="C208" s="24">
        <v>3194128.68879689</v>
      </c>
      <c r="D208" s="24">
        <v>657619.32971580001</v>
      </c>
      <c r="E208" s="24">
        <v>10860529.952925421</v>
      </c>
      <c r="F208" s="24">
        <v>0</v>
      </c>
      <c r="G208" s="24">
        <f t="shared" si="18"/>
        <v>26337772.1544092</v>
      </c>
      <c r="H208" s="27">
        <f t="shared" si="19"/>
        <v>61.188787546039627</v>
      </c>
      <c r="I208" s="26">
        <v>5875972.24520835</v>
      </c>
      <c r="J208" s="24">
        <v>3662402.0376488799</v>
      </c>
      <c r="K208" s="24">
        <v>249567.46083705002</v>
      </c>
      <c r="L208" s="24">
        <v>6917747.51154147</v>
      </c>
      <c r="M208" s="24">
        <v>0</v>
      </c>
      <c r="N208" s="24">
        <f t="shared" si="20"/>
        <v>16705689.25523575</v>
      </c>
      <c r="O208" s="24">
        <v>4423</v>
      </c>
      <c r="P208" s="24">
        <f t="shared" si="21"/>
        <v>3777.0041273424713</v>
      </c>
      <c r="Q208" s="23">
        <f t="shared" si="22"/>
        <v>38.81121245396038</v>
      </c>
      <c r="R208" s="7">
        <f t="shared" si="23"/>
        <v>43043461.409644946</v>
      </c>
      <c r="S208" s="2"/>
      <c r="T208" s="2"/>
    </row>
    <row r="209" spans="1:20" s="14" customFormat="1" ht="14" customHeight="1" x14ac:dyDescent="0.3">
      <c r="A209" s="28">
        <v>41244</v>
      </c>
      <c r="B209" s="26">
        <v>12428905.49769165</v>
      </c>
      <c r="C209" s="24">
        <v>3453846.2564542601</v>
      </c>
      <c r="D209" s="24">
        <v>649804.29309795995</v>
      </c>
      <c r="E209" s="24">
        <v>10918206.180316981</v>
      </c>
      <c r="F209" s="24">
        <v>0</v>
      </c>
      <c r="G209" s="24">
        <f t="shared" si="18"/>
        <v>27450762.227560848</v>
      </c>
      <c r="H209" s="27">
        <f t="shared" si="19"/>
        <v>63.010654720700501</v>
      </c>
      <c r="I209" s="26">
        <v>5801907.9044438405</v>
      </c>
      <c r="J209" s="24">
        <v>3470833.8574432302</v>
      </c>
      <c r="K209" s="24">
        <v>201921.09882927997</v>
      </c>
      <c r="L209" s="24">
        <v>6639845.4984805994</v>
      </c>
      <c r="M209" s="24">
        <v>0</v>
      </c>
      <c r="N209" s="24">
        <f t="shared" si="20"/>
        <v>16114508.35919695</v>
      </c>
      <c r="O209" s="24">
        <v>4224</v>
      </c>
      <c r="P209" s="24">
        <f t="shared" si="21"/>
        <v>3814.9877744310961</v>
      </c>
      <c r="Q209" s="23">
        <f t="shared" si="22"/>
        <v>36.989345279299506</v>
      </c>
      <c r="R209" s="7">
        <f t="shared" si="23"/>
        <v>43565270.586757794</v>
      </c>
      <c r="S209" s="2"/>
      <c r="T209" s="2"/>
    </row>
    <row r="210" spans="1:20" s="14" customFormat="1" ht="14" customHeight="1" x14ac:dyDescent="0.3">
      <c r="A210" s="28">
        <v>41275</v>
      </c>
      <c r="B210" s="26">
        <v>12802179.830348199</v>
      </c>
      <c r="C210" s="24">
        <v>3544678.9158637598</v>
      </c>
      <c r="D210" s="24">
        <v>654018.00306261994</v>
      </c>
      <c r="E210" s="24">
        <v>11070275.317937</v>
      </c>
      <c r="F210" s="24">
        <v>0</v>
      </c>
      <c r="G210" s="24">
        <f t="shared" si="18"/>
        <v>28071152.067211576</v>
      </c>
      <c r="H210" s="27">
        <f t="shared" si="19"/>
        <v>63.900233751540469</v>
      </c>
      <c r="I210" s="26">
        <v>5804520.5313880797</v>
      </c>
      <c r="J210" s="24">
        <v>3484119.01353409</v>
      </c>
      <c r="K210" s="24">
        <v>148439.68966596</v>
      </c>
      <c r="L210" s="24">
        <v>6421423.44149746</v>
      </c>
      <c r="M210" s="24">
        <v>0</v>
      </c>
      <c r="N210" s="24">
        <f t="shared" si="20"/>
        <v>15858502.676085589</v>
      </c>
      <c r="O210" s="24">
        <v>4118</v>
      </c>
      <c r="P210" s="24">
        <f t="shared" si="21"/>
        <v>3851.0205624297205</v>
      </c>
      <c r="Q210" s="23">
        <f t="shared" si="22"/>
        <v>36.099766248459524</v>
      </c>
      <c r="R210" s="7">
        <f t="shared" si="23"/>
        <v>43929654.743297167</v>
      </c>
      <c r="S210" s="2"/>
      <c r="T210" s="2"/>
    </row>
    <row r="211" spans="1:20" s="14" customFormat="1" ht="14" customHeight="1" x14ac:dyDescent="0.3">
      <c r="A211" s="28">
        <v>41306</v>
      </c>
      <c r="B211" s="26">
        <v>13093390.86493529</v>
      </c>
      <c r="C211" s="24">
        <v>3593950.2897174601</v>
      </c>
      <c r="D211" s="24">
        <v>749356.73867362004</v>
      </c>
      <c r="E211" s="24">
        <v>11291254.785349</v>
      </c>
      <c r="F211" s="24">
        <v>0</v>
      </c>
      <c r="G211" s="24">
        <f t="shared" si="18"/>
        <v>28727952.678675372</v>
      </c>
      <c r="H211" s="27">
        <f t="shared" si="19"/>
        <v>63.898805001953086</v>
      </c>
      <c r="I211" s="26">
        <v>6312064.2827160396</v>
      </c>
      <c r="J211" s="24">
        <v>3455347.90217447</v>
      </c>
      <c r="K211" s="24">
        <v>129252.73980536</v>
      </c>
      <c r="L211" s="24">
        <v>6333895.5922938399</v>
      </c>
      <c r="M211" s="24">
        <v>0</v>
      </c>
      <c r="N211" s="24">
        <f t="shared" si="20"/>
        <v>16230560.516989708</v>
      </c>
      <c r="O211" s="24">
        <v>3988</v>
      </c>
      <c r="P211" s="24">
        <f t="shared" si="21"/>
        <v>4069.849678282274</v>
      </c>
      <c r="Q211" s="23">
        <f t="shared" si="22"/>
        <v>36.101194998046928</v>
      </c>
      <c r="R211" s="7">
        <f t="shared" si="23"/>
        <v>44958513.195665076</v>
      </c>
      <c r="S211" s="2"/>
      <c r="T211" s="2"/>
    </row>
    <row r="212" spans="1:20" s="14" customFormat="1" ht="14" customHeight="1" x14ac:dyDescent="0.3">
      <c r="A212" s="28">
        <v>41334</v>
      </c>
      <c r="B212" s="26">
        <v>13146275.420318712</v>
      </c>
      <c r="C212" s="24">
        <v>3640477.8587094597</v>
      </c>
      <c r="D212" s="24">
        <v>810895.88748799998</v>
      </c>
      <c r="E212" s="24">
        <v>11489493.948028</v>
      </c>
      <c r="F212" s="24">
        <v>0</v>
      </c>
      <c r="G212" s="24">
        <f t="shared" si="18"/>
        <v>29087143.114544168</v>
      </c>
      <c r="H212" s="27">
        <f t="shared" si="19"/>
        <v>63.709323619832468</v>
      </c>
      <c r="I212" s="26">
        <v>6446150.25306377</v>
      </c>
      <c r="J212" s="24">
        <v>3533279.2917234004</v>
      </c>
      <c r="K212" s="24">
        <v>204389.18384393002</v>
      </c>
      <c r="L212" s="24">
        <v>6385060.6381079108</v>
      </c>
      <c r="M212" s="24">
        <v>0</v>
      </c>
      <c r="N212" s="24">
        <f t="shared" si="20"/>
        <v>16568879.36673901</v>
      </c>
      <c r="O212" s="24">
        <v>4007</v>
      </c>
      <c r="P212" s="24">
        <f t="shared" si="21"/>
        <v>4134.9836203491413</v>
      </c>
      <c r="Q212" s="23">
        <f t="shared" si="22"/>
        <v>36.290676380167525</v>
      </c>
      <c r="R212" s="7">
        <f t="shared" si="23"/>
        <v>45656022.48128318</v>
      </c>
      <c r="S212" s="2"/>
      <c r="T212" s="2"/>
    </row>
    <row r="213" spans="1:20" s="14" customFormat="1" ht="14" customHeight="1" x14ac:dyDescent="0.3">
      <c r="A213" s="28">
        <v>41365</v>
      </c>
      <c r="B213" s="26">
        <v>13491149.789797131</v>
      </c>
      <c r="C213" s="24">
        <v>3820537.7570703803</v>
      </c>
      <c r="D213" s="24">
        <v>804261.27509699995</v>
      </c>
      <c r="E213" s="24">
        <v>11634972.532853</v>
      </c>
      <c r="F213" s="24">
        <v>0</v>
      </c>
      <c r="G213" s="24">
        <f t="shared" si="18"/>
        <v>29750921.354817513</v>
      </c>
      <c r="H213" s="27">
        <f t="shared" si="19"/>
        <v>63.312868716987545</v>
      </c>
      <c r="I213" s="26">
        <v>6865390.07031532</v>
      </c>
      <c r="J213" s="24">
        <v>3732928.0179282296</v>
      </c>
      <c r="K213" s="24">
        <v>217993.50896523998</v>
      </c>
      <c r="L213" s="24">
        <v>6423089.801798</v>
      </c>
      <c r="M213" s="24">
        <v>0</v>
      </c>
      <c r="N213" s="24">
        <f t="shared" si="20"/>
        <v>17239401.399006791</v>
      </c>
      <c r="O213" s="24">
        <v>4112</v>
      </c>
      <c r="P213" s="24">
        <f t="shared" si="21"/>
        <v>4192.4614297195503</v>
      </c>
      <c r="Q213" s="23">
        <f t="shared" si="22"/>
        <v>36.687131283012441</v>
      </c>
      <c r="R213" s="7">
        <f t="shared" si="23"/>
        <v>46990322.753824309</v>
      </c>
      <c r="S213" s="2"/>
      <c r="T213" s="2"/>
    </row>
    <row r="214" spans="1:20" s="14" customFormat="1" ht="14" customHeight="1" x14ac:dyDescent="0.3">
      <c r="A214" s="28">
        <v>41395</v>
      </c>
      <c r="B214" s="26">
        <v>13233106.300015509</v>
      </c>
      <c r="C214" s="24">
        <v>3720493.9703119397</v>
      </c>
      <c r="D214" s="24">
        <v>862019.45548700006</v>
      </c>
      <c r="E214" s="24">
        <v>11792287.775178</v>
      </c>
      <c r="F214" s="24">
        <v>0</v>
      </c>
      <c r="G214" s="24">
        <f t="shared" si="18"/>
        <v>29607907.500992451</v>
      </c>
      <c r="H214" s="27">
        <f t="shared" si="19"/>
        <v>62.100822235963669</v>
      </c>
      <c r="I214" s="26">
        <v>7387214.3517568903</v>
      </c>
      <c r="J214" s="24">
        <v>3851216.9479715</v>
      </c>
      <c r="K214" s="24">
        <v>177682.67957099999</v>
      </c>
      <c r="L214" s="24">
        <v>6653137.1062590396</v>
      </c>
      <c r="M214" s="24">
        <v>0</v>
      </c>
      <c r="N214" s="24">
        <f t="shared" si="20"/>
        <v>18069251.085558429</v>
      </c>
      <c r="O214" s="24">
        <v>4291</v>
      </c>
      <c r="P214" s="24">
        <f t="shared" si="21"/>
        <v>4210.9650630525357</v>
      </c>
      <c r="Q214" s="23">
        <f t="shared" si="22"/>
        <v>37.899177764036338</v>
      </c>
      <c r="R214" s="7">
        <f t="shared" si="23"/>
        <v>47677158.586550876</v>
      </c>
      <c r="S214" s="2"/>
      <c r="T214" s="2"/>
    </row>
    <row r="215" spans="1:20" s="14" customFormat="1" ht="14" customHeight="1" x14ac:dyDescent="0.3">
      <c r="A215" s="28">
        <v>41426</v>
      </c>
      <c r="B215" s="26">
        <v>12632401.86252529</v>
      </c>
      <c r="C215" s="24">
        <v>3772493.4946752903</v>
      </c>
      <c r="D215" s="24">
        <v>865216.26222899999</v>
      </c>
      <c r="E215" s="24">
        <v>11999037.004417</v>
      </c>
      <c r="F215" s="24">
        <v>0</v>
      </c>
      <c r="G215" s="24">
        <f t="shared" si="18"/>
        <v>29269148.623846583</v>
      </c>
      <c r="H215" s="27">
        <f t="shared" si="19"/>
        <v>60.462798865055071</v>
      </c>
      <c r="I215" s="26">
        <v>7703651.3488906799</v>
      </c>
      <c r="J215" s="24">
        <v>4112834.8603950697</v>
      </c>
      <c r="K215" s="24">
        <v>173812.75143899999</v>
      </c>
      <c r="L215" s="24">
        <v>7149076.6208188795</v>
      </c>
      <c r="M215" s="24">
        <v>0</v>
      </c>
      <c r="N215" s="24">
        <f t="shared" si="20"/>
        <v>19139375.581543628</v>
      </c>
      <c r="O215" s="24">
        <v>4488</v>
      </c>
      <c r="P215" s="24">
        <f t="shared" si="21"/>
        <v>4264.5667516808444</v>
      </c>
      <c r="Q215" s="23">
        <f t="shared" si="22"/>
        <v>39.537201134944922</v>
      </c>
      <c r="R215" s="7">
        <f t="shared" si="23"/>
        <v>48408524.205390215</v>
      </c>
      <c r="S215" s="2"/>
      <c r="T215" s="2"/>
    </row>
    <row r="216" spans="1:20" s="14" customFormat="1" ht="14" customHeight="1" x14ac:dyDescent="0.3">
      <c r="A216" s="28">
        <v>41456</v>
      </c>
      <c r="B216" s="26">
        <v>12636366.43371471</v>
      </c>
      <c r="C216" s="24">
        <v>3817460.7206265898</v>
      </c>
      <c r="D216" s="24">
        <v>873295.66382599995</v>
      </c>
      <c r="E216" s="24">
        <v>12107333.291962</v>
      </c>
      <c r="F216" s="24">
        <v>0</v>
      </c>
      <c r="G216" s="24">
        <f t="shared" si="18"/>
        <v>29434456.110129297</v>
      </c>
      <c r="H216" s="27">
        <f t="shared" si="19"/>
        <v>60.661663703295154</v>
      </c>
      <c r="I216" s="26">
        <v>7624713.3806670094</v>
      </c>
      <c r="J216" s="24">
        <v>4014396.13300606</v>
      </c>
      <c r="K216" s="24">
        <v>222872.122756</v>
      </c>
      <c r="L216" s="24">
        <v>7225897.96467009</v>
      </c>
      <c r="M216" s="24">
        <v>0</v>
      </c>
      <c r="N216" s="24">
        <f t="shared" si="20"/>
        <v>19087879.60109916</v>
      </c>
      <c r="O216" s="24">
        <v>4421</v>
      </c>
      <c r="P216" s="24">
        <f t="shared" si="21"/>
        <v>4317.5479758197598</v>
      </c>
      <c r="Q216" s="23">
        <f t="shared" si="22"/>
        <v>39.338336296704838</v>
      </c>
      <c r="R216" s="7">
        <f t="shared" si="23"/>
        <v>48522335.71122846</v>
      </c>
      <c r="S216" s="2"/>
      <c r="T216" s="2"/>
    </row>
    <row r="217" spans="1:20" s="14" customFormat="1" ht="14" customHeight="1" x14ac:dyDescent="0.3">
      <c r="A217" s="28">
        <v>41487</v>
      </c>
      <c r="B217" s="26">
        <v>12564987.458072402</v>
      </c>
      <c r="C217" s="24">
        <v>3988336.6151547702</v>
      </c>
      <c r="D217" s="24">
        <v>867716.85504699999</v>
      </c>
      <c r="E217" s="24">
        <v>12235757.044816999</v>
      </c>
      <c r="F217" s="24">
        <v>0</v>
      </c>
      <c r="G217" s="24">
        <f t="shared" si="18"/>
        <v>29656797.97309117</v>
      </c>
      <c r="H217" s="27">
        <f t="shared" si="19"/>
        <v>60.426326629977424</v>
      </c>
      <c r="I217" s="26">
        <v>7583589.5209152605</v>
      </c>
      <c r="J217" s="24">
        <v>4090359.3308612099</v>
      </c>
      <c r="K217" s="24">
        <v>224788.37042600001</v>
      </c>
      <c r="L217" s="24">
        <v>7523731.4539858</v>
      </c>
      <c r="M217" s="24">
        <v>0</v>
      </c>
      <c r="N217" s="24">
        <f t="shared" si="20"/>
        <v>19422468.676188268</v>
      </c>
      <c r="O217" s="24">
        <v>4466</v>
      </c>
      <c r="P217" s="24">
        <f t="shared" si="21"/>
        <v>4348.9629816812067</v>
      </c>
      <c r="Q217" s="23">
        <f t="shared" si="22"/>
        <v>39.573673370022576</v>
      </c>
      <c r="R217" s="7">
        <f t="shared" si="23"/>
        <v>49079266.649279438</v>
      </c>
      <c r="S217" s="2"/>
      <c r="T217" s="2"/>
    </row>
    <row r="218" spans="1:20" s="14" customFormat="1" ht="14" customHeight="1" x14ac:dyDescent="0.3">
      <c r="A218" s="28">
        <v>41518</v>
      </c>
      <c r="B218" s="26">
        <v>12307888.57148404</v>
      </c>
      <c r="C218" s="24">
        <v>4090393.522992</v>
      </c>
      <c r="D218" s="24">
        <v>592949.08527899999</v>
      </c>
      <c r="E218" s="24">
        <v>12308624.704596</v>
      </c>
      <c r="F218" s="24">
        <v>0</v>
      </c>
      <c r="G218" s="24">
        <f t="shared" si="18"/>
        <v>29299855.884351037</v>
      </c>
      <c r="H218" s="27">
        <f t="shared" si="19"/>
        <v>59.522695322443688</v>
      </c>
      <c r="I218" s="26">
        <v>8047081.3865870703</v>
      </c>
      <c r="J218" s="24">
        <v>4082271.45055163</v>
      </c>
      <c r="K218" s="24">
        <v>187259.22573900002</v>
      </c>
      <c r="L218" s="24">
        <v>7608211.3547235103</v>
      </c>
      <c r="M218" s="24">
        <v>0</v>
      </c>
      <c r="N218" s="24">
        <f t="shared" si="20"/>
        <v>19924823.417601213</v>
      </c>
      <c r="O218" s="24">
        <v>4441</v>
      </c>
      <c r="P218" s="24">
        <f t="shared" si="21"/>
        <v>4486.562354785231</v>
      </c>
      <c r="Q218" s="23">
        <f t="shared" si="22"/>
        <v>40.477304677556312</v>
      </c>
      <c r="R218" s="7">
        <f t="shared" si="23"/>
        <v>49224679.30195225</v>
      </c>
      <c r="S218" s="2"/>
      <c r="T218" s="2"/>
    </row>
    <row r="219" spans="1:20" s="14" customFormat="1" ht="14" customHeight="1" x14ac:dyDescent="0.3">
      <c r="A219" s="28">
        <v>41548</v>
      </c>
      <c r="B219" s="26">
        <v>12661624.51393926</v>
      </c>
      <c r="C219" s="24">
        <v>4110590.6744267801</v>
      </c>
      <c r="D219" s="24">
        <v>294991.63623300003</v>
      </c>
      <c r="E219" s="24">
        <v>12601722.538144</v>
      </c>
      <c r="F219" s="24">
        <v>0</v>
      </c>
      <c r="G219" s="24">
        <f t="shared" si="18"/>
        <v>29668929.362743039</v>
      </c>
      <c r="H219" s="27">
        <f t="shared" si="19"/>
        <v>59.705328589165731</v>
      </c>
      <c r="I219" s="26">
        <v>7893117.5547098499</v>
      </c>
      <c r="J219" s="24">
        <v>4043926.8829483902</v>
      </c>
      <c r="K219" s="24">
        <v>83971.859695000006</v>
      </c>
      <c r="L219" s="24">
        <v>8002318.1023157602</v>
      </c>
      <c r="M219" s="24">
        <v>0</v>
      </c>
      <c r="N219" s="24">
        <f t="shared" si="20"/>
        <v>20023334.399668999</v>
      </c>
      <c r="O219" s="24">
        <v>4431</v>
      </c>
      <c r="P219" s="24">
        <f t="shared" si="21"/>
        <v>4518.9199728433759</v>
      </c>
      <c r="Q219" s="23">
        <f t="shared" si="22"/>
        <v>40.294671410834262</v>
      </c>
      <c r="R219" s="7">
        <f t="shared" si="23"/>
        <v>49692263.762412041</v>
      </c>
      <c r="S219" s="2"/>
      <c r="T219" s="2"/>
    </row>
    <row r="220" spans="1:20" s="14" customFormat="1" ht="14" customHeight="1" x14ac:dyDescent="0.3">
      <c r="A220" s="28">
        <v>41579</v>
      </c>
      <c r="B220" s="26">
        <v>12873851.283208381</v>
      </c>
      <c r="C220" s="24">
        <v>4125221.92199422</v>
      </c>
      <c r="D220" s="24">
        <v>230671.78430699999</v>
      </c>
      <c r="E220" s="24">
        <v>13371479.729184</v>
      </c>
      <c r="F220" s="24">
        <v>0</v>
      </c>
      <c r="G220" s="24">
        <f t="shared" si="18"/>
        <v>30601224.718693599</v>
      </c>
      <c r="H220" s="27">
        <f t="shared" si="19"/>
        <v>60.439347559323728</v>
      </c>
      <c r="I220" s="26">
        <v>7701413.4220955595</v>
      </c>
      <c r="J220" s="24">
        <v>4083933.3509597601</v>
      </c>
      <c r="K220" s="24">
        <v>77802.270820000005</v>
      </c>
      <c r="L220" s="24">
        <v>8166921.8328331104</v>
      </c>
      <c r="M220" s="24">
        <v>0</v>
      </c>
      <c r="N220" s="24">
        <f t="shared" si="20"/>
        <v>20030070.876708429</v>
      </c>
      <c r="O220" s="24">
        <v>4421</v>
      </c>
      <c r="P220" s="24">
        <f t="shared" si="21"/>
        <v>4530.6652062222192</v>
      </c>
      <c r="Q220" s="23">
        <f t="shared" si="22"/>
        <v>39.560652440676272</v>
      </c>
      <c r="R220" s="7">
        <f t="shared" si="23"/>
        <v>50631295.595402032</v>
      </c>
      <c r="S220" s="2"/>
      <c r="T220" s="2"/>
    </row>
    <row r="221" spans="1:20" s="14" customFormat="1" ht="14" customHeight="1" x14ac:dyDescent="0.3">
      <c r="A221" s="28">
        <v>41609</v>
      </c>
      <c r="B221" s="26">
        <v>14072520.20096413</v>
      </c>
      <c r="C221" s="24">
        <v>4432010.5813901098</v>
      </c>
      <c r="D221" s="24">
        <v>168559.074223</v>
      </c>
      <c r="E221" s="24">
        <v>13757600.987832</v>
      </c>
      <c r="F221" s="24">
        <v>0</v>
      </c>
      <c r="G221" s="24">
        <f t="shared" si="18"/>
        <v>32430690.844409242</v>
      </c>
      <c r="H221" s="27">
        <f t="shared" si="19"/>
        <v>60.922342041210229</v>
      </c>
      <c r="I221" s="26">
        <v>7920233.0042812498</v>
      </c>
      <c r="J221" s="24">
        <v>4230985.2642982099</v>
      </c>
      <c r="K221" s="24">
        <v>77158.061254999993</v>
      </c>
      <c r="L221" s="24">
        <v>8573769.5122905504</v>
      </c>
      <c r="M221" s="24">
        <v>0</v>
      </c>
      <c r="N221" s="24">
        <f t="shared" si="20"/>
        <v>20802145.842125013</v>
      </c>
      <c r="O221" s="24">
        <v>4585</v>
      </c>
      <c r="P221" s="24">
        <f t="shared" si="21"/>
        <v>4537.0001836695774</v>
      </c>
      <c r="Q221" s="23">
        <f t="shared" si="22"/>
        <v>39.077657958789771</v>
      </c>
      <c r="R221" s="7">
        <f t="shared" si="23"/>
        <v>53232836.686534256</v>
      </c>
      <c r="S221" s="2"/>
      <c r="T221" s="2"/>
    </row>
    <row r="222" spans="1:20" s="14" customFormat="1" ht="14" customHeight="1" x14ac:dyDescent="0.3">
      <c r="A222" s="28">
        <v>41640</v>
      </c>
      <c r="B222" s="26">
        <v>13917746.243249221</v>
      </c>
      <c r="C222" s="24">
        <v>4431411.7064207103</v>
      </c>
      <c r="D222" s="24">
        <v>177295.860369</v>
      </c>
      <c r="E222" s="24">
        <v>13770072.246025</v>
      </c>
      <c r="F222" s="24">
        <v>0</v>
      </c>
      <c r="G222" s="24">
        <f t="shared" si="18"/>
        <v>32296526.056063931</v>
      </c>
      <c r="H222" s="27">
        <f t="shared" si="19"/>
        <v>59.935315082119587</v>
      </c>
      <c r="I222" s="26">
        <v>8132516.7060777005</v>
      </c>
      <c r="J222" s="24">
        <v>4411328.4200922605</v>
      </c>
      <c r="K222" s="24">
        <v>76357.942563999997</v>
      </c>
      <c r="L222" s="24">
        <v>8968907.4349052999</v>
      </c>
      <c r="M222" s="24">
        <v>0</v>
      </c>
      <c r="N222" s="24">
        <f t="shared" si="20"/>
        <v>21589110.503639258</v>
      </c>
      <c r="O222" s="24">
        <v>4685</v>
      </c>
      <c r="P222" s="24">
        <f t="shared" si="21"/>
        <v>4608.1345792186248</v>
      </c>
      <c r="Q222" s="23">
        <f t="shared" si="22"/>
        <v>40.064684917880413</v>
      </c>
      <c r="R222" s="7">
        <f t="shared" si="23"/>
        <v>53885636.559703186</v>
      </c>
      <c r="S222" s="2"/>
      <c r="T222" s="2"/>
    </row>
    <row r="223" spans="1:20" s="14" customFormat="1" ht="14" customHeight="1" x14ac:dyDescent="0.3">
      <c r="A223" s="28">
        <v>41671</v>
      </c>
      <c r="B223" s="26">
        <v>13838497.81915896</v>
      </c>
      <c r="C223" s="24">
        <v>4764565.3268359397</v>
      </c>
      <c r="D223" s="24">
        <v>173916.73021099999</v>
      </c>
      <c r="E223" s="24">
        <v>13558613.530796001</v>
      </c>
      <c r="F223" s="24">
        <v>0</v>
      </c>
      <c r="G223" s="24">
        <f t="shared" si="18"/>
        <v>32335593.407001905</v>
      </c>
      <c r="H223" s="27">
        <f t="shared" si="19"/>
        <v>59.520926755714676</v>
      </c>
      <c r="I223" s="26">
        <v>9005913.0982878804</v>
      </c>
      <c r="J223" s="24">
        <v>4270227.8833855102</v>
      </c>
      <c r="K223" s="24">
        <v>74213.599040000001</v>
      </c>
      <c r="L223" s="24">
        <v>8640479.9923351407</v>
      </c>
      <c r="M223" s="24">
        <v>0</v>
      </c>
      <c r="N223" s="24">
        <f t="shared" si="20"/>
        <v>21990834.573048532</v>
      </c>
      <c r="O223" s="24">
        <v>4433</v>
      </c>
      <c r="P223" s="24">
        <f t="shared" si="21"/>
        <v>4960.7116113351076</v>
      </c>
      <c r="Q223" s="23">
        <f t="shared" si="22"/>
        <v>40.479073244285324</v>
      </c>
      <c r="R223" s="7">
        <f t="shared" si="23"/>
        <v>54326427.980050437</v>
      </c>
      <c r="S223" s="2"/>
      <c r="T223" s="2"/>
    </row>
    <row r="224" spans="1:20" s="14" customFormat="1" ht="14" customHeight="1" x14ac:dyDescent="0.3">
      <c r="A224" s="28">
        <v>41699</v>
      </c>
      <c r="B224" s="26">
        <v>14096392.827766521</v>
      </c>
      <c r="C224" s="24">
        <v>4648925.8868453596</v>
      </c>
      <c r="D224" s="24">
        <v>181930.82073000001</v>
      </c>
      <c r="E224" s="24">
        <v>13618964.025162</v>
      </c>
      <c r="F224" s="24">
        <v>0</v>
      </c>
      <c r="G224" s="24">
        <f t="shared" si="18"/>
        <v>32546213.560503881</v>
      </c>
      <c r="H224" s="27">
        <f t="shared" si="19"/>
        <v>58.76317456873479</v>
      </c>
      <c r="I224" s="26">
        <v>9407010.1405242905</v>
      </c>
      <c r="J224" s="24">
        <v>4564945.9639523206</v>
      </c>
      <c r="K224" s="24">
        <v>76916.430222999988</v>
      </c>
      <c r="L224" s="24">
        <v>8790304.1587468795</v>
      </c>
      <c r="M224" s="24">
        <v>0</v>
      </c>
      <c r="N224" s="24">
        <f t="shared" si="20"/>
        <v>22839176.693446491</v>
      </c>
      <c r="O224" s="24">
        <v>4439</v>
      </c>
      <c r="P224" s="24">
        <f t="shared" si="21"/>
        <v>5145.1175249935777</v>
      </c>
      <c r="Q224" s="23">
        <f t="shared" si="22"/>
        <v>41.23682543126521</v>
      </c>
      <c r="R224" s="7">
        <f t="shared" si="23"/>
        <v>55385390.253950372</v>
      </c>
      <c r="S224" s="2"/>
      <c r="T224" s="2"/>
    </row>
    <row r="225" spans="1:20" s="14" customFormat="1" ht="14" customHeight="1" x14ac:dyDescent="0.3">
      <c r="A225" s="28">
        <v>41730</v>
      </c>
      <c r="B225" s="26">
        <v>14039050.71312096</v>
      </c>
      <c r="C225" s="24">
        <v>4613763.65400293</v>
      </c>
      <c r="D225" s="24">
        <v>186979.40779100001</v>
      </c>
      <c r="E225" s="24">
        <v>13855403.870860999</v>
      </c>
      <c r="F225" s="24">
        <v>0</v>
      </c>
      <c r="G225" s="24">
        <f t="shared" si="18"/>
        <v>32695197.645775892</v>
      </c>
      <c r="H225" s="27">
        <f t="shared" si="19"/>
        <v>57.694198983713704</v>
      </c>
      <c r="I225" s="26">
        <v>9938235.8461871706</v>
      </c>
      <c r="J225" s="24">
        <v>4884361.48666796</v>
      </c>
      <c r="K225" s="24">
        <v>75821.178537</v>
      </c>
      <c r="L225" s="24">
        <v>9076201.9904161096</v>
      </c>
      <c r="M225" s="24">
        <v>0</v>
      </c>
      <c r="N225" s="24">
        <f t="shared" si="20"/>
        <v>23974620.501808241</v>
      </c>
      <c r="O225" s="24">
        <v>4431</v>
      </c>
      <c r="P225" s="24">
        <f t="shared" si="21"/>
        <v>5410.6568498777342</v>
      </c>
      <c r="Q225" s="23">
        <f t="shared" si="22"/>
        <v>42.305801016286296</v>
      </c>
      <c r="R225" s="7">
        <f t="shared" si="23"/>
        <v>56669818.147584133</v>
      </c>
      <c r="S225" s="2"/>
      <c r="T225" s="2"/>
    </row>
    <row r="226" spans="1:20" s="14" customFormat="1" ht="14" customHeight="1" x14ac:dyDescent="0.3">
      <c r="A226" s="28">
        <v>41760</v>
      </c>
      <c r="B226" s="26">
        <v>13928348.857774731</v>
      </c>
      <c r="C226" s="24">
        <v>4492338.98125875</v>
      </c>
      <c r="D226" s="24">
        <v>197609.474907</v>
      </c>
      <c r="E226" s="24">
        <v>14257183.94557</v>
      </c>
      <c r="F226" s="24">
        <v>0</v>
      </c>
      <c r="G226" s="24">
        <f t="shared" si="18"/>
        <v>32875481.25951048</v>
      </c>
      <c r="H226" s="27">
        <f t="shared" si="19"/>
        <v>57.837716166966501</v>
      </c>
      <c r="I226" s="26">
        <v>9691277.9657736998</v>
      </c>
      <c r="J226" s="24">
        <v>4793446.8018380897</v>
      </c>
      <c r="K226" s="24">
        <v>77218.753848000008</v>
      </c>
      <c r="L226" s="24">
        <v>9403480.1479263194</v>
      </c>
      <c r="M226" s="24">
        <v>0</v>
      </c>
      <c r="N226" s="24">
        <f t="shared" si="20"/>
        <v>23965423.669386111</v>
      </c>
      <c r="O226" s="24">
        <v>4422</v>
      </c>
      <c r="P226" s="24">
        <f t="shared" si="21"/>
        <v>5419.5892513310973</v>
      </c>
      <c r="Q226" s="23">
        <f t="shared" si="22"/>
        <v>42.162283833033506</v>
      </c>
      <c r="R226" s="7">
        <f t="shared" si="23"/>
        <v>56840904.928896591</v>
      </c>
      <c r="S226" s="2"/>
      <c r="T226" s="2"/>
    </row>
    <row r="227" spans="1:20" s="14" customFormat="1" ht="14" customHeight="1" x14ac:dyDescent="0.3">
      <c r="A227" s="28">
        <v>41791</v>
      </c>
      <c r="B227" s="26">
        <v>14199686.696967401</v>
      </c>
      <c r="C227" s="24">
        <v>4534786.8797773495</v>
      </c>
      <c r="D227" s="24">
        <v>214352.32264500001</v>
      </c>
      <c r="E227" s="24">
        <v>14226226.033439999</v>
      </c>
      <c r="F227" s="24">
        <v>0</v>
      </c>
      <c r="G227" s="24">
        <f t="shared" si="18"/>
        <v>33175051.932829753</v>
      </c>
      <c r="H227" s="27">
        <f t="shared" si="19"/>
        <v>57.808460563554696</v>
      </c>
      <c r="I227" s="26">
        <v>9765148.879686119</v>
      </c>
      <c r="J227" s="24">
        <v>4816486.7843627501</v>
      </c>
      <c r="K227" s="24">
        <v>73997.527980999992</v>
      </c>
      <c r="L227" s="24">
        <v>9557198.2565998398</v>
      </c>
      <c r="M227" s="24">
        <v>0</v>
      </c>
      <c r="N227" s="24">
        <f t="shared" si="20"/>
        <v>24212831.448629707</v>
      </c>
      <c r="O227" s="24">
        <v>4384</v>
      </c>
      <c r="P227" s="24">
        <f t="shared" si="21"/>
        <v>5522.9998742312291</v>
      </c>
      <c r="Q227" s="23">
        <f t="shared" si="22"/>
        <v>42.191539436445304</v>
      </c>
      <c r="R227" s="7">
        <f t="shared" si="23"/>
        <v>57387883.38145946</v>
      </c>
      <c r="S227" s="2"/>
      <c r="T227" s="2"/>
    </row>
    <row r="228" spans="1:20" s="14" customFormat="1" ht="14" customHeight="1" x14ac:dyDescent="0.3">
      <c r="A228" s="28">
        <v>41821</v>
      </c>
      <c r="B228" s="26">
        <v>14243651.807886001</v>
      </c>
      <c r="C228" s="24">
        <v>4482792.8443384897</v>
      </c>
      <c r="D228" s="24">
        <v>224268.726154</v>
      </c>
      <c r="E228" s="24">
        <v>14519333.215986</v>
      </c>
      <c r="F228" s="24">
        <v>0</v>
      </c>
      <c r="G228" s="24">
        <f t="shared" si="18"/>
        <v>33470046.594364487</v>
      </c>
      <c r="H228" s="27">
        <f t="shared" si="19"/>
        <v>57.720458171077183</v>
      </c>
      <c r="I228" s="26">
        <v>9698181.3268395104</v>
      </c>
      <c r="J228" s="24">
        <v>5306019.6987113096</v>
      </c>
      <c r="K228" s="24">
        <v>50324.775524000004</v>
      </c>
      <c r="L228" s="24">
        <v>9461881.03007387</v>
      </c>
      <c r="M228" s="24">
        <v>0</v>
      </c>
      <c r="N228" s="24">
        <f t="shared" si="20"/>
        <v>24516406.831148691</v>
      </c>
      <c r="O228" s="24">
        <v>4293</v>
      </c>
      <c r="P228" s="24">
        <f t="shared" si="21"/>
        <v>5710.7865900649176</v>
      </c>
      <c r="Q228" s="23">
        <f t="shared" si="22"/>
        <v>42.279541828922817</v>
      </c>
      <c r="R228" s="7">
        <f t="shared" si="23"/>
        <v>57986453.425513178</v>
      </c>
      <c r="S228" s="2"/>
      <c r="T228" s="2"/>
    </row>
    <row r="229" spans="1:20" s="14" customFormat="1" ht="14" customHeight="1" x14ac:dyDescent="0.3">
      <c r="A229" s="28">
        <v>41852</v>
      </c>
      <c r="B229" s="26">
        <v>14796325.590887319</v>
      </c>
      <c r="C229" s="24">
        <v>4554507.71302066</v>
      </c>
      <c r="D229" s="24">
        <v>232549.25084548999</v>
      </c>
      <c r="E229" s="24">
        <v>14685854.066848999</v>
      </c>
      <c r="F229" s="24">
        <v>0</v>
      </c>
      <c r="G229" s="24">
        <f t="shared" si="18"/>
        <v>34269236.621602468</v>
      </c>
      <c r="H229" s="27">
        <f t="shared" si="19"/>
        <v>58.387498494093073</v>
      </c>
      <c r="I229" s="26">
        <v>9534254.0371544007</v>
      </c>
      <c r="J229" s="24">
        <v>5198765.4535340704</v>
      </c>
      <c r="K229" s="24">
        <v>48752.395314119996</v>
      </c>
      <c r="L229" s="24">
        <v>9641755.3638757598</v>
      </c>
      <c r="M229" s="24">
        <v>0</v>
      </c>
      <c r="N229" s="24">
        <f t="shared" si="20"/>
        <v>24423527.249878351</v>
      </c>
      <c r="O229" s="24">
        <v>4264</v>
      </c>
      <c r="P229" s="24">
        <f t="shared" si="21"/>
        <v>5727.8441017538344</v>
      </c>
      <c r="Q229" s="23">
        <f t="shared" si="22"/>
        <v>41.612501505906927</v>
      </c>
      <c r="R229" s="7">
        <f t="shared" si="23"/>
        <v>58692763.871480823</v>
      </c>
      <c r="S229" s="2"/>
      <c r="T229" s="2"/>
    </row>
    <row r="230" spans="1:20" s="14" customFormat="1" ht="14" customHeight="1" x14ac:dyDescent="0.3">
      <c r="A230" s="28">
        <v>41883</v>
      </c>
      <c r="B230" s="26">
        <v>14790802.10096607</v>
      </c>
      <c r="C230" s="24">
        <v>4380383.8927868605</v>
      </c>
      <c r="D230" s="24">
        <v>228826.14025825</v>
      </c>
      <c r="E230" s="24">
        <v>14752381.344329</v>
      </c>
      <c r="F230" s="24">
        <v>0</v>
      </c>
      <c r="G230" s="24">
        <f t="shared" si="18"/>
        <v>34152393.478340179</v>
      </c>
      <c r="H230" s="27">
        <f t="shared" si="19"/>
        <v>57.673524385115286</v>
      </c>
      <c r="I230" s="26">
        <v>9292512.6228542812</v>
      </c>
      <c r="J230" s="24">
        <v>5502655.8745279899</v>
      </c>
      <c r="K230" s="24">
        <v>53265.255999360001</v>
      </c>
      <c r="L230" s="24">
        <v>10215934.43223924</v>
      </c>
      <c r="M230" s="24">
        <v>0</v>
      </c>
      <c r="N230" s="24">
        <f t="shared" si="20"/>
        <v>25064368.185620874</v>
      </c>
      <c r="O230" s="24">
        <v>4492</v>
      </c>
      <c r="P230" s="24">
        <f t="shared" si="21"/>
        <v>5579.7792042789124</v>
      </c>
      <c r="Q230" s="23">
        <f t="shared" si="22"/>
        <v>42.326475614884714</v>
      </c>
      <c r="R230" s="7">
        <f t="shared" si="23"/>
        <v>59216761.663961053</v>
      </c>
      <c r="S230" s="2"/>
      <c r="T230" s="2"/>
    </row>
    <row r="231" spans="1:20" s="14" customFormat="1" ht="14" customHeight="1" x14ac:dyDescent="0.3">
      <c r="A231" s="28">
        <v>41913</v>
      </c>
      <c r="B231" s="26">
        <v>14791864.44613019</v>
      </c>
      <c r="C231" s="24">
        <v>4374585.8673189003</v>
      </c>
      <c r="D231" s="24">
        <v>230730.72592751999</v>
      </c>
      <c r="E231" s="24">
        <v>14981818.273178</v>
      </c>
      <c r="F231" s="24">
        <v>0</v>
      </c>
      <c r="G231" s="24">
        <f t="shared" si="18"/>
        <v>34378999.312554613</v>
      </c>
      <c r="H231" s="27">
        <f t="shared" si="19"/>
        <v>56.923739645380714</v>
      </c>
      <c r="I231" s="26">
        <v>9883812.0072465185</v>
      </c>
      <c r="J231" s="24">
        <v>5493642.7142219506</v>
      </c>
      <c r="K231" s="24">
        <v>62206.550821280005</v>
      </c>
      <c r="L231" s="24">
        <v>10576175.606042519</v>
      </c>
      <c r="M231" s="24">
        <v>0</v>
      </c>
      <c r="N231" s="24">
        <f t="shared" si="20"/>
        <v>26015836.878332268</v>
      </c>
      <c r="O231" s="24">
        <v>4616</v>
      </c>
      <c r="P231" s="24">
        <f t="shared" si="21"/>
        <v>5636.0131885468518</v>
      </c>
      <c r="Q231" s="23">
        <f t="shared" si="22"/>
        <v>43.076260354619286</v>
      </c>
      <c r="R231" s="7">
        <f t="shared" si="23"/>
        <v>60394836.190886885</v>
      </c>
      <c r="S231" s="2"/>
      <c r="T231" s="2"/>
    </row>
    <row r="232" spans="1:20" s="14" customFormat="1" ht="14" customHeight="1" x14ac:dyDescent="0.3">
      <c r="A232" s="28">
        <v>41944</v>
      </c>
      <c r="B232" s="26">
        <v>14685837.960812701</v>
      </c>
      <c r="C232" s="24">
        <v>4527192.09282225</v>
      </c>
      <c r="D232" s="24">
        <v>230930.14777899999</v>
      </c>
      <c r="E232" s="24">
        <v>15027114.251915399</v>
      </c>
      <c r="F232" s="24">
        <v>0</v>
      </c>
      <c r="G232" s="24">
        <f t="shared" si="18"/>
        <v>34471074.453329347</v>
      </c>
      <c r="H232" s="27">
        <f t="shared" si="19"/>
        <v>57.211658977233228</v>
      </c>
      <c r="I232" s="26">
        <v>9630039.2097455598</v>
      </c>
      <c r="J232" s="24">
        <v>5314236.3520762697</v>
      </c>
      <c r="K232" s="24">
        <v>72067.04492724</v>
      </c>
      <c r="L232" s="24">
        <v>10764418.089548601</v>
      </c>
      <c r="M232" s="24">
        <v>0</v>
      </c>
      <c r="N232" s="24">
        <f t="shared" si="20"/>
        <v>25780760.696297668</v>
      </c>
      <c r="O232" s="24">
        <v>4628</v>
      </c>
      <c r="P232" s="24">
        <f t="shared" si="21"/>
        <v>5570.6051634178193</v>
      </c>
      <c r="Q232" s="23">
        <f t="shared" si="22"/>
        <v>42.788341022766772</v>
      </c>
      <c r="R232" s="7">
        <f t="shared" si="23"/>
        <v>60251835.149627015</v>
      </c>
      <c r="S232" s="2"/>
      <c r="T232" s="2"/>
    </row>
    <row r="233" spans="1:20" s="14" customFormat="1" ht="14" customHeight="1" x14ac:dyDescent="0.3">
      <c r="A233" s="28">
        <v>41974</v>
      </c>
      <c r="B233" s="26">
        <v>15459751.111266829</v>
      </c>
      <c r="C233" s="24">
        <v>4757713.2200360401</v>
      </c>
      <c r="D233" s="24">
        <v>230593.31800699999</v>
      </c>
      <c r="E233" s="24">
        <v>15096340.230519399</v>
      </c>
      <c r="F233" s="24">
        <v>0</v>
      </c>
      <c r="G233" s="24">
        <f t="shared" si="18"/>
        <v>35544397.879829273</v>
      </c>
      <c r="H233" s="27">
        <f t="shared" si="19"/>
        <v>57.730839148245039</v>
      </c>
      <c r="I233" s="26">
        <v>9561847.0149922799</v>
      </c>
      <c r="J233" s="24">
        <v>5381849.9847066002</v>
      </c>
      <c r="K233" s="24">
        <v>78436.866807819999</v>
      </c>
      <c r="L233" s="24">
        <v>11002637.1835596</v>
      </c>
      <c r="M233" s="24">
        <v>0</v>
      </c>
      <c r="N233" s="24">
        <f t="shared" si="20"/>
        <v>26024771.0500663</v>
      </c>
      <c r="O233" s="24">
        <v>4629</v>
      </c>
      <c r="P233" s="24">
        <f t="shared" si="21"/>
        <v>5622.1151544753293</v>
      </c>
      <c r="Q233" s="23">
        <f t="shared" si="22"/>
        <v>42.269160851754961</v>
      </c>
      <c r="R233" s="7">
        <f t="shared" si="23"/>
        <v>61569168.929895572</v>
      </c>
      <c r="S233" s="2"/>
      <c r="T233" s="2"/>
    </row>
    <row r="234" spans="1:20" s="14" customFormat="1" ht="14" customHeight="1" x14ac:dyDescent="0.3">
      <c r="A234" s="28">
        <v>42005</v>
      </c>
      <c r="B234" s="26">
        <v>16012003.559521839</v>
      </c>
      <c r="C234" s="24">
        <v>5154379.6253905194</v>
      </c>
      <c r="D234" s="24">
        <v>245440.240735</v>
      </c>
      <c r="E234" s="24">
        <v>15109945.403338</v>
      </c>
      <c r="F234" s="24">
        <v>0</v>
      </c>
      <c r="G234" s="24">
        <f t="shared" si="18"/>
        <v>36521768.828985356</v>
      </c>
      <c r="H234" s="27">
        <f t="shared" si="19"/>
        <v>57.557429869243293</v>
      </c>
      <c r="I234" s="26">
        <v>9819767.3012852501</v>
      </c>
      <c r="J234" s="24">
        <v>5572674.4930172106</v>
      </c>
      <c r="K234" s="24">
        <v>77738.008299699999</v>
      </c>
      <c r="L234" s="24">
        <v>11460795.717759</v>
      </c>
      <c r="M234" s="24">
        <v>0</v>
      </c>
      <c r="N234" s="24">
        <f t="shared" si="20"/>
        <v>26930975.520361163</v>
      </c>
      <c r="O234" s="24">
        <v>4815</v>
      </c>
      <c r="P234" s="24">
        <f t="shared" si="21"/>
        <v>5593.1413334083409</v>
      </c>
      <c r="Q234" s="23">
        <f t="shared" si="22"/>
        <v>42.442570130756714</v>
      </c>
      <c r="R234" s="7">
        <f t="shared" si="23"/>
        <v>63452744.349346519</v>
      </c>
      <c r="S234" s="2"/>
      <c r="T234" s="2"/>
    </row>
    <row r="235" spans="1:20" s="14" customFormat="1" ht="14" customHeight="1" x14ac:dyDescent="0.3">
      <c r="A235" s="28">
        <v>42036</v>
      </c>
      <c r="B235" s="26">
        <v>15968203.191453241</v>
      </c>
      <c r="C235" s="24">
        <v>5094399.5226988699</v>
      </c>
      <c r="D235" s="24">
        <v>256938.84555</v>
      </c>
      <c r="E235" s="24">
        <v>15308189.813896</v>
      </c>
      <c r="F235" s="24">
        <v>0</v>
      </c>
      <c r="G235" s="24">
        <f t="shared" si="18"/>
        <v>36627731.373598114</v>
      </c>
      <c r="H235" s="27">
        <f t="shared" si="19"/>
        <v>57.572012379417025</v>
      </c>
      <c r="I235" s="26">
        <v>10092926.45497575</v>
      </c>
      <c r="J235" s="24">
        <v>5536561.1096120607</v>
      </c>
      <c r="K235" s="24">
        <v>82022.119778499997</v>
      </c>
      <c r="L235" s="24">
        <v>11281483.422205299</v>
      </c>
      <c r="M235" s="24">
        <v>0</v>
      </c>
      <c r="N235" s="24">
        <f t="shared" si="20"/>
        <v>26992993.106571611</v>
      </c>
      <c r="O235" s="24">
        <v>4725</v>
      </c>
      <c r="P235" s="24">
        <f t="shared" si="21"/>
        <v>5712.80277387759</v>
      </c>
      <c r="Q235" s="23">
        <f t="shared" si="22"/>
        <v>42.427987620582968</v>
      </c>
      <c r="R235" s="7">
        <f t="shared" si="23"/>
        <v>63620724.480169728</v>
      </c>
      <c r="S235" s="2"/>
      <c r="T235" s="2"/>
    </row>
    <row r="236" spans="1:20" s="14" customFormat="1" ht="14" customHeight="1" x14ac:dyDescent="0.3">
      <c r="A236" s="28">
        <v>42064</v>
      </c>
      <c r="B236" s="26">
        <v>16004837.557346759</v>
      </c>
      <c r="C236" s="24">
        <v>4868328.31382073</v>
      </c>
      <c r="D236" s="24">
        <v>259196.30996499999</v>
      </c>
      <c r="E236" s="24">
        <v>15485304.427941</v>
      </c>
      <c r="F236" s="24">
        <v>0</v>
      </c>
      <c r="G236" s="24">
        <f t="shared" si="18"/>
        <v>36617666.60907349</v>
      </c>
      <c r="H236" s="27">
        <f t="shared" si="19"/>
        <v>57.536132668820883</v>
      </c>
      <c r="I236" s="26">
        <v>10187255.348512311</v>
      </c>
      <c r="J236" s="24">
        <v>5389696.2920989804</v>
      </c>
      <c r="K236" s="24">
        <v>73087.315513420006</v>
      </c>
      <c r="L236" s="24">
        <v>11375200.050035801</v>
      </c>
      <c r="M236" s="24">
        <v>0</v>
      </c>
      <c r="N236" s="24">
        <f t="shared" si="20"/>
        <v>27025239.006160513</v>
      </c>
      <c r="O236" s="24">
        <v>4799</v>
      </c>
      <c r="P236" s="24">
        <f t="shared" si="21"/>
        <v>5631.431341146179</v>
      </c>
      <c r="Q236" s="23">
        <f t="shared" si="22"/>
        <v>42.463867331179117</v>
      </c>
      <c r="R236" s="7">
        <f t="shared" si="23"/>
        <v>63642905.615234002</v>
      </c>
      <c r="S236" s="2"/>
      <c r="T236" s="2"/>
    </row>
    <row r="237" spans="1:20" s="14" customFormat="1" ht="14" customHeight="1" x14ac:dyDescent="0.3">
      <c r="A237" s="28">
        <v>42095</v>
      </c>
      <c r="B237" s="26">
        <v>16468258.23359354</v>
      </c>
      <c r="C237" s="24">
        <v>5080123.1879697796</v>
      </c>
      <c r="D237" s="24">
        <v>263928.14795000001</v>
      </c>
      <c r="E237" s="24">
        <v>15149913.304924</v>
      </c>
      <c r="F237" s="24">
        <v>0</v>
      </c>
      <c r="G237" s="24">
        <f t="shared" si="18"/>
        <v>36962222.874437317</v>
      </c>
      <c r="H237" s="27">
        <f t="shared" si="19"/>
        <v>56.611137595191522</v>
      </c>
      <c r="I237" s="26">
        <v>10860004.72775388</v>
      </c>
      <c r="J237" s="24">
        <v>5579422.1801617797</v>
      </c>
      <c r="K237" s="24">
        <v>66291.259775619998</v>
      </c>
      <c r="L237" s="24">
        <v>11823491.782879401</v>
      </c>
      <c r="M237" s="24">
        <v>0</v>
      </c>
      <c r="N237" s="24">
        <f t="shared" si="20"/>
        <v>28329209.95057068</v>
      </c>
      <c r="O237" s="29">
        <v>5013.47</v>
      </c>
      <c r="P237" s="24">
        <f t="shared" si="21"/>
        <v>5650.6192219302557</v>
      </c>
      <c r="Q237" s="23">
        <f t="shared" si="22"/>
        <v>43.388862404808478</v>
      </c>
      <c r="R237" s="7">
        <f t="shared" si="23"/>
        <v>65291432.825007997</v>
      </c>
      <c r="S237" s="2"/>
      <c r="T237" s="2"/>
    </row>
    <row r="238" spans="1:20" s="14" customFormat="1" ht="14" customHeight="1" x14ac:dyDescent="0.3">
      <c r="A238" s="28">
        <v>42125</v>
      </c>
      <c r="B238" s="26">
        <v>16722545.532100551</v>
      </c>
      <c r="C238" s="24">
        <v>5225764.7083315104</v>
      </c>
      <c r="D238" s="24">
        <v>271602.598336</v>
      </c>
      <c r="E238" s="24">
        <v>14940473.098933</v>
      </c>
      <c r="F238" s="24">
        <v>0</v>
      </c>
      <c r="G238" s="24">
        <f t="shared" si="18"/>
        <v>37160385.937701061</v>
      </c>
      <c r="H238" s="27">
        <f t="shared" si="19"/>
        <v>56.472759200416888</v>
      </c>
      <c r="I238" s="26">
        <v>10515353.568234259</v>
      </c>
      <c r="J238" s="24">
        <v>6017733.2458668901</v>
      </c>
      <c r="K238" s="24">
        <v>66108.460446080004</v>
      </c>
      <c r="L238" s="24">
        <v>12042739.1699064</v>
      </c>
      <c r="M238" s="24">
        <v>0</v>
      </c>
      <c r="N238" s="24">
        <f t="shared" si="20"/>
        <v>28641934.444453627</v>
      </c>
      <c r="O238" s="29">
        <v>5120.1899999999996</v>
      </c>
      <c r="P238" s="24">
        <f t="shared" si="21"/>
        <v>5593.9202342986546</v>
      </c>
      <c r="Q238" s="23">
        <f t="shared" si="22"/>
        <v>43.527240799583105</v>
      </c>
      <c r="R238" s="7">
        <f t="shared" si="23"/>
        <v>65802320.382154688</v>
      </c>
      <c r="S238" s="2"/>
      <c r="T238" s="2"/>
    </row>
    <row r="239" spans="1:20" s="14" customFormat="1" ht="14" customHeight="1" x14ac:dyDescent="0.3">
      <c r="A239" s="28">
        <v>42156</v>
      </c>
      <c r="B239" s="26">
        <v>16911740.119847838</v>
      </c>
      <c r="C239" s="24">
        <v>5103530.59626472</v>
      </c>
      <c r="D239" s="24">
        <v>268593.11942900001</v>
      </c>
      <c r="E239" s="24">
        <v>14956633.11961</v>
      </c>
      <c r="F239" s="24">
        <v>0</v>
      </c>
      <c r="G239" s="24">
        <f t="shared" si="18"/>
        <v>37240496.955151558</v>
      </c>
      <c r="H239" s="27">
        <f t="shared" si="19"/>
        <v>56.381150981123341</v>
      </c>
      <c r="I239" s="26">
        <v>10707214.635250401</v>
      </c>
      <c r="J239" s="24">
        <v>5860983.5512376297</v>
      </c>
      <c r="K239" s="24">
        <v>62708.324736349998</v>
      </c>
      <c r="L239" s="24">
        <v>12179920.969373599</v>
      </c>
      <c r="M239" s="24">
        <v>0</v>
      </c>
      <c r="N239" s="24">
        <f t="shared" si="20"/>
        <v>28810827.48059798</v>
      </c>
      <c r="O239" s="29">
        <v>5183.7</v>
      </c>
      <c r="P239" s="24">
        <f t="shared" si="21"/>
        <v>5557.9658314713397</v>
      </c>
      <c r="Q239" s="23">
        <f t="shared" si="22"/>
        <v>43.618849018876666</v>
      </c>
      <c r="R239" s="7">
        <f t="shared" si="23"/>
        <v>66051324.435749538</v>
      </c>
      <c r="S239" s="2"/>
      <c r="T239" s="2"/>
    </row>
    <row r="240" spans="1:20" s="14" customFormat="1" ht="14" customHeight="1" x14ac:dyDescent="0.3">
      <c r="A240" s="28">
        <v>42186</v>
      </c>
      <c r="B240" s="26">
        <v>16974743.097871833</v>
      </c>
      <c r="C240" s="24">
        <v>5040197.7229700601</v>
      </c>
      <c r="D240" s="24">
        <v>275870.719438</v>
      </c>
      <c r="E240" s="24">
        <v>14902878.236843999</v>
      </c>
      <c r="F240" s="24">
        <v>0</v>
      </c>
      <c r="G240" s="24">
        <f t="shared" si="18"/>
        <v>37193689.777123898</v>
      </c>
      <c r="H240" s="27">
        <f t="shared" si="19"/>
        <v>55.780417707681295</v>
      </c>
      <c r="I240" s="26">
        <v>11143230.011960559</v>
      </c>
      <c r="J240" s="24">
        <v>5952485.1759508895</v>
      </c>
      <c r="K240" s="24">
        <v>69971.191514570004</v>
      </c>
      <c r="L240" s="24">
        <v>12319381.9195161</v>
      </c>
      <c r="M240" s="24">
        <v>0</v>
      </c>
      <c r="N240" s="24">
        <f t="shared" si="20"/>
        <v>29485068.298942119</v>
      </c>
      <c r="O240" s="29">
        <v>5171.74</v>
      </c>
      <c r="P240" s="24">
        <f t="shared" si="21"/>
        <v>5701.1892127102519</v>
      </c>
      <c r="Q240" s="23">
        <f t="shared" si="22"/>
        <v>44.219582292318712</v>
      </c>
      <c r="R240" s="7">
        <f t="shared" si="23"/>
        <v>66678758.076066017</v>
      </c>
      <c r="S240" s="2"/>
      <c r="T240" s="2"/>
    </row>
    <row r="241" spans="1:20" s="14" customFormat="1" ht="14" customHeight="1" x14ac:dyDescent="0.3">
      <c r="A241" s="28">
        <v>42217</v>
      </c>
      <c r="B241" s="26">
        <v>16763119.36318988</v>
      </c>
      <c r="C241" s="24">
        <v>4972770.0724253999</v>
      </c>
      <c r="D241" s="24">
        <v>269261.61252600001</v>
      </c>
      <c r="E241" s="24">
        <v>15188685.296335999</v>
      </c>
      <c r="F241" s="24">
        <v>0</v>
      </c>
      <c r="G241" s="24">
        <f t="shared" si="18"/>
        <v>37193836.344477281</v>
      </c>
      <c r="H241" s="27">
        <f t="shared" si="19"/>
        <v>53.939459872641216</v>
      </c>
      <c r="I241" s="26">
        <v>12229314.219644681</v>
      </c>
      <c r="J241" s="24">
        <v>6464966.9030510597</v>
      </c>
      <c r="K241" s="24">
        <v>225586.52420744</v>
      </c>
      <c r="L241" s="24">
        <v>12841076.854214311</v>
      </c>
      <c r="M241" s="24">
        <v>0</v>
      </c>
      <c r="N241" s="24">
        <f t="shared" si="20"/>
        <v>31760944.50111749</v>
      </c>
      <c r="O241" s="29">
        <v>5378.67</v>
      </c>
      <c r="P241" s="24">
        <f t="shared" si="21"/>
        <v>5904.9810642998154</v>
      </c>
      <c r="Q241" s="23">
        <f t="shared" si="22"/>
        <v>46.060540127358792</v>
      </c>
      <c r="R241" s="7">
        <f t="shared" si="23"/>
        <v>68954780.845594764</v>
      </c>
      <c r="S241" s="2"/>
      <c r="T241" s="2"/>
    </row>
    <row r="242" spans="1:20" s="14" customFormat="1" ht="14" customHeight="1" x14ac:dyDescent="0.3">
      <c r="A242" s="28">
        <v>42248</v>
      </c>
      <c r="B242" s="26">
        <v>16095175.49176164</v>
      </c>
      <c r="C242" s="24">
        <v>4934612.6514454307</v>
      </c>
      <c r="D242" s="24">
        <v>280885.657504</v>
      </c>
      <c r="E242" s="24">
        <v>15879070.214748999</v>
      </c>
      <c r="F242" s="24">
        <v>0</v>
      </c>
      <c r="G242" s="24">
        <f t="shared" si="18"/>
        <v>37189744.015460066</v>
      </c>
      <c r="H242" s="27">
        <f t="shared" si="19"/>
        <v>52.83032415686408</v>
      </c>
      <c r="I242" s="26">
        <v>12454309.16411466</v>
      </c>
      <c r="J242" s="24">
        <v>6703070.8185538398</v>
      </c>
      <c r="K242" s="24">
        <v>248962.07969779</v>
      </c>
      <c r="L242" s="24">
        <v>13798606.002873501</v>
      </c>
      <c r="M242" s="24">
        <v>0</v>
      </c>
      <c r="N242" s="24">
        <f t="shared" si="20"/>
        <v>33204948.065239795</v>
      </c>
      <c r="O242" s="29">
        <v>5636.09</v>
      </c>
      <c r="P242" s="24">
        <f t="shared" si="21"/>
        <v>5891.4864853541721</v>
      </c>
      <c r="Q242" s="23">
        <f t="shared" si="22"/>
        <v>47.16967584313592</v>
      </c>
      <c r="R242" s="7">
        <f t="shared" si="23"/>
        <v>70394692.080699861</v>
      </c>
      <c r="S242" s="2"/>
      <c r="T242" s="2"/>
    </row>
    <row r="243" spans="1:20" s="14" customFormat="1" ht="14" customHeight="1" x14ac:dyDescent="0.3">
      <c r="A243" s="28">
        <v>42278</v>
      </c>
      <c r="B243" s="26">
        <v>15423749.903540179</v>
      </c>
      <c r="C243" s="24">
        <v>5509923.0177194104</v>
      </c>
      <c r="D243" s="24">
        <v>270479.07217200001</v>
      </c>
      <c r="E243" s="24">
        <v>15551644.509804999</v>
      </c>
      <c r="F243" s="24">
        <v>0</v>
      </c>
      <c r="G243" s="24">
        <f t="shared" si="18"/>
        <v>36755796.503236592</v>
      </c>
      <c r="H243" s="27">
        <f t="shared" si="19"/>
        <v>52.417155790035274</v>
      </c>
      <c r="I243" s="26">
        <v>12391035.850217141</v>
      </c>
      <c r="J243" s="24">
        <v>6802213.2948974594</v>
      </c>
      <c r="K243" s="24">
        <v>248144.71748746998</v>
      </c>
      <c r="L243" s="24">
        <v>13924501.5673662</v>
      </c>
      <c r="M243" s="24">
        <v>0</v>
      </c>
      <c r="N243" s="24">
        <f t="shared" si="20"/>
        <v>33365895.429968268</v>
      </c>
      <c r="O243" s="29">
        <v>5634.71</v>
      </c>
      <c r="P243" s="24">
        <f t="shared" si="21"/>
        <v>5921.4929304202469</v>
      </c>
      <c r="Q243" s="23">
        <f t="shared" si="22"/>
        <v>47.582844209964719</v>
      </c>
      <c r="R243" s="7">
        <f t="shared" si="23"/>
        <v>70121691.933204859</v>
      </c>
      <c r="S243" s="2"/>
      <c r="T243" s="2"/>
    </row>
    <row r="244" spans="1:20" s="14" customFormat="1" ht="14" customHeight="1" x14ac:dyDescent="0.3">
      <c r="A244" s="28">
        <v>42309</v>
      </c>
      <c r="B244" s="26">
        <v>15023643.159268079</v>
      </c>
      <c r="C244" s="24">
        <v>5317112.0949977096</v>
      </c>
      <c r="D244" s="24">
        <v>255105.112135</v>
      </c>
      <c r="E244" s="24">
        <v>15774350.226186</v>
      </c>
      <c r="F244" s="24">
        <v>0</v>
      </c>
      <c r="G244" s="24">
        <f t="shared" si="18"/>
        <v>36370210.592586786</v>
      </c>
      <c r="H244" s="27">
        <f t="shared" si="19"/>
        <v>52.311151597397199</v>
      </c>
      <c r="I244" s="26">
        <v>11856976.16251662</v>
      </c>
      <c r="J244" s="24">
        <v>6766700.3876881497</v>
      </c>
      <c r="K244" s="24">
        <v>249025.00261970001</v>
      </c>
      <c r="L244" s="24">
        <v>14283774.769270299</v>
      </c>
      <c r="M244" s="24">
        <v>0</v>
      </c>
      <c r="N244" s="24">
        <f t="shared" si="20"/>
        <v>33156476.322094768</v>
      </c>
      <c r="O244" s="29">
        <v>5680.53</v>
      </c>
      <c r="P244" s="24">
        <f t="shared" si="21"/>
        <v>5836.863166305744</v>
      </c>
      <c r="Q244" s="23">
        <f t="shared" si="22"/>
        <v>47.688848402602808</v>
      </c>
      <c r="R244" s="7">
        <f t="shared" si="23"/>
        <v>69526686.914681554</v>
      </c>
      <c r="S244" s="2"/>
      <c r="T244" s="2"/>
    </row>
    <row r="245" spans="1:20" s="14" customFormat="1" ht="14" customHeight="1" x14ac:dyDescent="0.3">
      <c r="A245" s="28">
        <v>42339</v>
      </c>
      <c r="B245" s="26">
        <v>15606054.92490888</v>
      </c>
      <c r="C245" s="24">
        <v>5383008.1294106795</v>
      </c>
      <c r="D245" s="24">
        <v>248421.05916100001</v>
      </c>
      <c r="E245" s="24">
        <v>15867081.153396999</v>
      </c>
      <c r="F245" s="24">
        <v>0</v>
      </c>
      <c r="G245" s="24">
        <f t="shared" si="18"/>
        <v>37104565.266877562</v>
      </c>
      <c r="H245" s="27">
        <f t="shared" si="19"/>
        <v>52.225892555066132</v>
      </c>
      <c r="I245" s="26">
        <v>12109078.60370904</v>
      </c>
      <c r="J245" s="24">
        <v>6952043.6559661897</v>
      </c>
      <c r="K245" s="24">
        <v>264633.16282237001</v>
      </c>
      <c r="L245" s="24">
        <v>14615981.1574628</v>
      </c>
      <c r="M245" s="24">
        <v>0</v>
      </c>
      <c r="N245" s="24">
        <f t="shared" si="20"/>
        <v>33941736.579960398</v>
      </c>
      <c r="O245" s="29">
        <v>5806.91</v>
      </c>
      <c r="P245" s="24">
        <f t="shared" si="21"/>
        <v>5845.0598648782916</v>
      </c>
      <c r="Q245" s="23">
        <f t="shared" si="22"/>
        <v>47.774107444933854</v>
      </c>
      <c r="R245" s="7">
        <f t="shared" si="23"/>
        <v>71046301.846837968</v>
      </c>
      <c r="S245" s="2"/>
      <c r="T245" s="2"/>
    </row>
    <row r="246" spans="1:20" s="14" customFormat="1" ht="14" customHeight="1" x14ac:dyDescent="0.3">
      <c r="A246" s="28">
        <v>42370</v>
      </c>
      <c r="B246" s="26">
        <v>16509018.86219278</v>
      </c>
      <c r="C246" s="24">
        <v>5498412.0199230006</v>
      </c>
      <c r="D246" s="24">
        <v>267835.83966400003</v>
      </c>
      <c r="E246" s="24">
        <v>15863570.196263999</v>
      </c>
      <c r="F246" s="24">
        <v>0</v>
      </c>
      <c r="G246" s="24">
        <f t="shared" si="18"/>
        <v>38138836.918043777</v>
      </c>
      <c r="H246" s="27">
        <f t="shared" si="19"/>
        <v>52.664063216860214</v>
      </c>
      <c r="I246" s="26">
        <v>12089901.24875056</v>
      </c>
      <c r="J246" s="24">
        <v>7086812.0716590602</v>
      </c>
      <c r="K246" s="24">
        <v>277357.07858494</v>
      </c>
      <c r="L246" s="24">
        <v>14826185.681911599</v>
      </c>
      <c r="M246" s="24">
        <v>0</v>
      </c>
      <c r="N246" s="24">
        <f t="shared" si="20"/>
        <v>34280256.080906153</v>
      </c>
      <c r="O246" s="29">
        <v>5932.54</v>
      </c>
      <c r="P246" s="24">
        <f t="shared" si="21"/>
        <v>5778.3438596126034</v>
      </c>
      <c r="Q246" s="23">
        <f t="shared" si="22"/>
        <v>47.335936783139793</v>
      </c>
      <c r="R246" s="7">
        <f t="shared" si="23"/>
        <v>72419092.99894993</v>
      </c>
      <c r="S246" s="2"/>
      <c r="T246" s="2"/>
    </row>
    <row r="247" spans="1:20" s="14" customFormat="1" ht="14" customHeight="1" x14ac:dyDescent="0.3">
      <c r="A247" s="28">
        <v>42401</v>
      </c>
      <c r="B247" s="26">
        <v>16199350.842495481</v>
      </c>
      <c r="C247" s="24">
        <v>5471610.8436493101</v>
      </c>
      <c r="D247" s="24">
        <v>256274.036766</v>
      </c>
      <c r="E247" s="24">
        <v>15837634.813041</v>
      </c>
      <c r="F247" s="24">
        <v>0</v>
      </c>
      <c r="G247" s="24">
        <f t="shared" si="18"/>
        <v>37764870.535951793</v>
      </c>
      <c r="H247" s="27">
        <f t="shared" si="19"/>
        <v>52.487248969826851</v>
      </c>
      <c r="I247" s="26">
        <v>12404193.606521361</v>
      </c>
      <c r="J247" s="24">
        <v>7120308.7165970495</v>
      </c>
      <c r="K247" s="24">
        <v>266338.90892810002</v>
      </c>
      <c r="L247" s="24">
        <v>14394850.0868658</v>
      </c>
      <c r="M247" s="24">
        <v>0</v>
      </c>
      <c r="N247" s="24">
        <f t="shared" si="20"/>
        <v>34185691.318912312</v>
      </c>
      <c r="O247" s="29">
        <v>5722.54</v>
      </c>
      <c r="P247" s="24">
        <f t="shared" si="21"/>
        <v>5973.8667303177108</v>
      </c>
      <c r="Q247" s="23">
        <f t="shared" si="22"/>
        <v>47.512751030173142</v>
      </c>
      <c r="R247" s="7">
        <f t="shared" si="23"/>
        <v>71950561.854864106</v>
      </c>
      <c r="S247" s="2"/>
      <c r="T247" s="2"/>
    </row>
    <row r="248" spans="1:20" s="14" customFormat="1" ht="14" customHeight="1" x14ac:dyDescent="0.3">
      <c r="A248" s="28">
        <v>42430</v>
      </c>
      <c r="B248" s="26">
        <v>16441056.543842781</v>
      </c>
      <c r="C248" s="24">
        <v>5341337.2606765395</v>
      </c>
      <c r="D248" s="24">
        <v>269293.87614399998</v>
      </c>
      <c r="E248" s="24">
        <v>15858449.669026</v>
      </c>
      <c r="F248" s="24">
        <v>0</v>
      </c>
      <c r="G248" s="24">
        <f t="shared" si="18"/>
        <v>37910137.34968932</v>
      </c>
      <c r="H248" s="27">
        <f t="shared" si="19"/>
        <v>52.363564438708835</v>
      </c>
      <c r="I248" s="26">
        <v>12940550.29073374</v>
      </c>
      <c r="J248" s="24">
        <v>7146186.3826847794</v>
      </c>
      <c r="K248" s="24">
        <v>260205.35288264998</v>
      </c>
      <c r="L248" s="24">
        <v>14140851.8115681</v>
      </c>
      <c r="M248" s="24">
        <v>0</v>
      </c>
      <c r="N248" s="24">
        <f t="shared" si="20"/>
        <v>34487793.837869272</v>
      </c>
      <c r="O248" s="29">
        <v>5628.71</v>
      </c>
      <c r="P248" s="24">
        <f t="shared" si="21"/>
        <v>6127.1221714867652</v>
      </c>
      <c r="Q248" s="23">
        <f t="shared" si="22"/>
        <v>47.636435561291165</v>
      </c>
      <c r="R248" s="7">
        <f t="shared" si="23"/>
        <v>72397931.187558591</v>
      </c>
      <c r="S248" s="2"/>
      <c r="T248" s="2"/>
    </row>
    <row r="249" spans="1:20" s="14" customFormat="1" ht="14" customHeight="1" x14ac:dyDescent="0.3">
      <c r="A249" s="28">
        <v>42461</v>
      </c>
      <c r="B249" s="26">
        <v>16196835.42534465</v>
      </c>
      <c r="C249" s="24">
        <v>5046676.1827504095</v>
      </c>
      <c r="D249" s="24">
        <v>280908.01134700002</v>
      </c>
      <c r="E249" s="24">
        <v>16317630.443122</v>
      </c>
      <c r="F249" s="24">
        <v>0</v>
      </c>
      <c r="G249" s="24">
        <f t="shared" si="18"/>
        <v>37842050.06256406</v>
      </c>
      <c r="H249" s="27">
        <f t="shared" si="19"/>
        <v>52.065990088839321</v>
      </c>
      <c r="I249" s="26">
        <v>13597857.2684702</v>
      </c>
      <c r="J249" s="24">
        <v>6840455.5564841405</v>
      </c>
      <c r="K249" s="24">
        <v>261719.90539006999</v>
      </c>
      <c r="L249" s="24">
        <v>14138855.374203701</v>
      </c>
      <c r="M249" s="24">
        <v>0</v>
      </c>
      <c r="N249" s="24">
        <f t="shared" si="20"/>
        <v>34838888.104548112</v>
      </c>
      <c r="O249" s="29">
        <v>5571.1</v>
      </c>
      <c r="P249" s="24">
        <f t="shared" si="21"/>
        <v>6253.5025586595302</v>
      </c>
      <c r="Q249" s="23">
        <f t="shared" si="22"/>
        <v>47.934009911160672</v>
      </c>
      <c r="R249" s="7">
        <f t="shared" si="23"/>
        <v>72680938.167112172</v>
      </c>
      <c r="S249" s="2"/>
      <c r="T249" s="2"/>
    </row>
    <row r="250" spans="1:20" s="14" customFormat="1" ht="14" customHeight="1" x14ac:dyDescent="0.3">
      <c r="A250" s="28">
        <v>42491</v>
      </c>
      <c r="B250" s="26">
        <v>16535367.72641881</v>
      </c>
      <c r="C250" s="24">
        <v>4951213.2872307701</v>
      </c>
      <c r="D250" s="24">
        <v>259620.086843</v>
      </c>
      <c r="E250" s="24">
        <v>16434644.574346</v>
      </c>
      <c r="F250" s="24">
        <v>0</v>
      </c>
      <c r="G250" s="24">
        <f t="shared" si="18"/>
        <v>38180845.67483858</v>
      </c>
      <c r="H250" s="27">
        <f t="shared" si="19"/>
        <v>52.102729649159286</v>
      </c>
      <c r="I250" s="26">
        <v>13064387.223941121</v>
      </c>
      <c r="J250" s="24">
        <v>7056413.2866478804</v>
      </c>
      <c r="K250" s="24">
        <v>262725.44410907</v>
      </c>
      <c r="L250" s="24">
        <v>14715561.9400372</v>
      </c>
      <c r="M250" s="24">
        <v>0</v>
      </c>
      <c r="N250" s="24">
        <f t="shared" si="20"/>
        <v>35099087.894735277</v>
      </c>
      <c r="O250" s="29">
        <v>5708.68</v>
      </c>
      <c r="P250" s="24">
        <f t="shared" si="21"/>
        <v>6148.3719344463652</v>
      </c>
      <c r="Q250" s="23">
        <f t="shared" si="22"/>
        <v>47.897270350840728</v>
      </c>
      <c r="R250" s="7">
        <f t="shared" si="23"/>
        <v>73279933.569573849</v>
      </c>
      <c r="S250" s="2"/>
      <c r="T250" s="2"/>
    </row>
    <row r="251" spans="1:20" s="14" customFormat="1" ht="14" customHeight="1" x14ac:dyDescent="0.3">
      <c r="A251" s="28">
        <v>42522</v>
      </c>
      <c r="B251" s="26">
        <v>16649059.073534379</v>
      </c>
      <c r="C251" s="24">
        <v>5124951.42319539</v>
      </c>
      <c r="D251" s="24">
        <v>272516.34499200003</v>
      </c>
      <c r="E251" s="24">
        <v>16349976.331375999</v>
      </c>
      <c r="F251" s="24">
        <v>0</v>
      </c>
      <c r="G251" s="24">
        <f t="shared" si="18"/>
        <v>38396503.173097767</v>
      </c>
      <c r="H251" s="27">
        <f t="shared" si="19"/>
        <v>52.402607131258918</v>
      </c>
      <c r="I251" s="26">
        <v>13187192.932207439</v>
      </c>
      <c r="J251" s="24">
        <v>6925604.5156942699</v>
      </c>
      <c r="K251" s="24">
        <v>256437.48811289002</v>
      </c>
      <c r="L251" s="24">
        <v>14506385.6936625</v>
      </c>
      <c r="M251" s="24">
        <v>0</v>
      </c>
      <c r="N251" s="24">
        <f t="shared" si="20"/>
        <v>34875620.629677102</v>
      </c>
      <c r="O251" s="29">
        <v>5588.96</v>
      </c>
      <c r="P251" s="24">
        <f t="shared" si="21"/>
        <v>6240.0912924188224</v>
      </c>
      <c r="Q251" s="23">
        <f t="shared" si="22"/>
        <v>47.597392868741082</v>
      </c>
      <c r="R251" s="7">
        <f t="shared" si="23"/>
        <v>73272123.802774876</v>
      </c>
      <c r="S251" s="2"/>
      <c r="T251" s="2"/>
    </row>
    <row r="252" spans="1:20" s="14" customFormat="1" ht="14" customHeight="1" x14ac:dyDescent="0.3">
      <c r="A252" s="28">
        <v>42552</v>
      </c>
      <c r="B252" s="26">
        <v>16788121.67166118</v>
      </c>
      <c r="C252" s="24">
        <v>4988522.6084164297</v>
      </c>
      <c r="D252" s="24">
        <v>276087.52067699999</v>
      </c>
      <c r="E252" s="24">
        <v>16405241.181596</v>
      </c>
      <c r="F252" s="24">
        <v>0</v>
      </c>
      <c r="G252" s="24">
        <f t="shared" si="18"/>
        <v>38457972.98235061</v>
      </c>
      <c r="H252" s="27">
        <f t="shared" si="19"/>
        <v>52.347936105096714</v>
      </c>
      <c r="I252" s="26">
        <v>13321312.03294888</v>
      </c>
      <c r="J252" s="24">
        <v>6893015.9853590997</v>
      </c>
      <c r="K252" s="24">
        <v>248367.31435966998</v>
      </c>
      <c r="L252" s="24">
        <v>14545404.7411194</v>
      </c>
      <c r="M252" s="24">
        <v>0</v>
      </c>
      <c r="N252" s="24">
        <f t="shared" si="20"/>
        <v>35008100.073787048</v>
      </c>
      <c r="O252" s="29">
        <v>5543.57</v>
      </c>
      <c r="P252" s="24">
        <f t="shared" si="21"/>
        <v>6315.0821715585898</v>
      </c>
      <c r="Q252" s="23">
        <f t="shared" si="22"/>
        <v>47.652063894903293</v>
      </c>
      <c r="R252" s="7">
        <f t="shared" si="23"/>
        <v>73466073.056137651</v>
      </c>
      <c r="S252" s="2"/>
      <c r="T252" s="2"/>
    </row>
    <row r="253" spans="1:20" s="14" customFormat="1" ht="14" customHeight="1" x14ac:dyDescent="0.3">
      <c r="A253" s="28">
        <v>42583</v>
      </c>
      <c r="B253" s="26">
        <v>16909050.681755882</v>
      </c>
      <c r="C253" s="24">
        <v>5017464.6283184402</v>
      </c>
      <c r="D253" s="24">
        <v>295559.14550599997</v>
      </c>
      <c r="E253" s="24">
        <v>16501244.265525</v>
      </c>
      <c r="F253" s="24">
        <v>0</v>
      </c>
      <c r="G253" s="24">
        <f t="shared" si="18"/>
        <v>38723318.721105322</v>
      </c>
      <c r="H253" s="27">
        <f t="shared" si="19"/>
        <v>52.80897445228473</v>
      </c>
      <c r="I253" s="26">
        <v>12874521.157519281</v>
      </c>
      <c r="J253" s="24">
        <v>6905228.8617042797</v>
      </c>
      <c r="K253" s="24">
        <v>243716.73219416002</v>
      </c>
      <c r="L253" s="24">
        <v>14580369.850467699</v>
      </c>
      <c r="M253" s="24">
        <v>0</v>
      </c>
      <c r="N253" s="24">
        <f t="shared" si="20"/>
        <v>34603836.601885416</v>
      </c>
      <c r="O253" s="29">
        <v>5527.82</v>
      </c>
      <c r="P253" s="24">
        <f t="shared" si="21"/>
        <v>6259.9427264066881</v>
      </c>
      <c r="Q253" s="23">
        <f t="shared" si="22"/>
        <v>47.191025547715263</v>
      </c>
      <c r="R253" s="7">
        <f t="shared" si="23"/>
        <v>73327155.322990745</v>
      </c>
      <c r="S253" s="2"/>
      <c r="T253" s="2"/>
    </row>
    <row r="254" spans="1:20" s="14" customFormat="1" ht="14" customHeight="1" x14ac:dyDescent="0.3">
      <c r="A254" s="28">
        <v>42614</v>
      </c>
      <c r="B254" s="26">
        <v>16918592.781146578</v>
      </c>
      <c r="C254" s="24">
        <v>5005757.9028153401</v>
      </c>
      <c r="D254" s="24">
        <v>272449.97257899999</v>
      </c>
      <c r="E254" s="24">
        <v>16640156.782478999</v>
      </c>
      <c r="F254" s="24">
        <v>0</v>
      </c>
      <c r="G254" s="24">
        <f t="shared" si="18"/>
        <v>38836957.439019918</v>
      </c>
      <c r="H254" s="27">
        <f t="shared" si="19"/>
        <v>53.123384042601259</v>
      </c>
      <c r="I254" s="26">
        <v>12564318.374654029</v>
      </c>
      <c r="J254" s="24">
        <v>7030838.8758939197</v>
      </c>
      <c r="K254" s="24">
        <v>249588.96458100999</v>
      </c>
      <c r="L254" s="24">
        <v>14425381.180422999</v>
      </c>
      <c r="M254" s="24">
        <v>0</v>
      </c>
      <c r="N254" s="24">
        <f t="shared" si="20"/>
        <v>34270127.395551957</v>
      </c>
      <c r="O254" s="29">
        <v>5555.39</v>
      </c>
      <c r="P254" s="24">
        <f t="shared" si="21"/>
        <v>6168.8067616408489</v>
      </c>
      <c r="Q254" s="23">
        <f t="shared" si="22"/>
        <v>46.876615957398748</v>
      </c>
      <c r="R254" s="7">
        <f t="shared" si="23"/>
        <v>73107084.834571868</v>
      </c>
      <c r="S254" s="2"/>
      <c r="T254" s="2"/>
    </row>
    <row r="255" spans="1:20" s="14" customFormat="1" ht="14" customHeight="1" x14ac:dyDescent="0.3">
      <c r="A255" s="28">
        <v>42644</v>
      </c>
      <c r="B255" s="26">
        <v>17340278.59204809</v>
      </c>
      <c r="C255" s="24">
        <v>4958407.3943785103</v>
      </c>
      <c r="D255" s="24">
        <v>299310.06044199999</v>
      </c>
      <c r="E255" s="24">
        <v>16582084.851829</v>
      </c>
      <c r="F255" s="24">
        <v>0</v>
      </c>
      <c r="G255" s="24">
        <f t="shared" si="18"/>
        <v>39180080.8986976</v>
      </c>
      <c r="H255" s="27">
        <f t="shared" si="19"/>
        <v>52.978290005939108</v>
      </c>
      <c r="I255" s="26">
        <v>12561024.320599781</v>
      </c>
      <c r="J255" s="24">
        <v>7174017.1205040198</v>
      </c>
      <c r="K255" s="24">
        <v>250609.20687011999</v>
      </c>
      <c r="L255" s="24">
        <v>14789243.018014001</v>
      </c>
      <c r="M255" s="24">
        <v>0</v>
      </c>
      <c r="N255" s="24">
        <f t="shared" si="20"/>
        <v>34774893.665987924</v>
      </c>
      <c r="O255" s="29">
        <v>5723.49</v>
      </c>
      <c r="P255" s="24">
        <f t="shared" si="21"/>
        <v>6075.819764861636</v>
      </c>
      <c r="Q255" s="23">
        <f t="shared" si="22"/>
        <v>47.021709994060892</v>
      </c>
      <c r="R255" s="7">
        <f t="shared" si="23"/>
        <v>73954974.564685524</v>
      </c>
      <c r="S255" s="2"/>
      <c r="T255" s="2"/>
    </row>
    <row r="256" spans="1:20" s="14" customFormat="1" ht="14" customHeight="1" x14ac:dyDescent="0.3">
      <c r="A256" s="28">
        <v>42675</v>
      </c>
      <c r="B256" s="26">
        <v>17570793.255701832</v>
      </c>
      <c r="C256" s="24">
        <v>5122036.5453877198</v>
      </c>
      <c r="D256" s="24">
        <v>298176.44454200001</v>
      </c>
      <c r="E256" s="24">
        <v>16796784.034441002</v>
      </c>
      <c r="F256" s="24">
        <v>0</v>
      </c>
      <c r="G256" s="24">
        <f t="shared" si="18"/>
        <v>39787790.280072555</v>
      </c>
      <c r="H256" s="27">
        <f t="shared" si="19"/>
        <v>52.731327514214996</v>
      </c>
      <c r="I256" s="26">
        <v>12499014.568642281</v>
      </c>
      <c r="J256" s="24">
        <v>7902555.2317222198</v>
      </c>
      <c r="K256" s="24">
        <v>253188.41547750001</v>
      </c>
      <c r="L256" s="24">
        <v>15011251.2768046</v>
      </c>
      <c r="M256" s="24">
        <v>0</v>
      </c>
      <c r="N256" s="24">
        <f t="shared" si="20"/>
        <v>35666009.492646605</v>
      </c>
      <c r="O256" s="29">
        <v>5839.87</v>
      </c>
      <c r="P256" s="24">
        <f t="shared" si="21"/>
        <v>6107.3293570998339</v>
      </c>
      <c r="Q256" s="23">
        <f t="shared" si="22"/>
        <v>47.268672485784997</v>
      </c>
      <c r="R256" s="7">
        <f t="shared" si="23"/>
        <v>75453799.77271916</v>
      </c>
      <c r="S256" s="2"/>
      <c r="T256" s="2"/>
    </row>
    <row r="257" spans="1:20" s="14" customFormat="1" ht="14" customHeight="1" x14ac:dyDescent="0.3">
      <c r="A257" s="28">
        <v>42705</v>
      </c>
      <c r="B257" s="26">
        <v>17860149.568820529</v>
      </c>
      <c r="C257" s="24">
        <v>5534899.2636717204</v>
      </c>
      <c r="D257" s="24">
        <v>289258.26229300001</v>
      </c>
      <c r="E257" s="24">
        <v>17041532.770038001</v>
      </c>
      <c r="F257" s="24">
        <v>0</v>
      </c>
      <c r="G257" s="24">
        <f t="shared" si="18"/>
        <v>40725839.864823252</v>
      </c>
      <c r="H257" s="27">
        <f t="shared" si="19"/>
        <v>54.02905304836365</v>
      </c>
      <c r="I257" s="26">
        <v>12220244.31813767</v>
      </c>
      <c r="J257" s="24">
        <v>7192914.1408642195</v>
      </c>
      <c r="K257" s="24">
        <v>228089.13076243</v>
      </c>
      <c r="L257" s="24">
        <v>15010579.868894599</v>
      </c>
      <c r="M257" s="24">
        <v>0</v>
      </c>
      <c r="N257" s="24">
        <f t="shared" si="20"/>
        <v>34651827.458658919</v>
      </c>
      <c r="O257" s="29">
        <v>5766.93</v>
      </c>
      <c r="P257" s="24">
        <f t="shared" si="21"/>
        <v>6008.7130342589417</v>
      </c>
      <c r="Q257" s="23">
        <f t="shared" si="22"/>
        <v>45.970946951636357</v>
      </c>
      <c r="R257" s="7">
        <f t="shared" si="23"/>
        <v>75377667.323482171</v>
      </c>
      <c r="S257" s="2"/>
      <c r="T257" s="2"/>
    </row>
    <row r="258" spans="1:20" s="14" customFormat="1" ht="14" customHeight="1" x14ac:dyDescent="0.3">
      <c r="A258" s="28">
        <v>42736</v>
      </c>
      <c r="B258" s="26">
        <v>18251900.241614629</v>
      </c>
      <c r="C258" s="24">
        <v>5422738.4694458107</v>
      </c>
      <c r="D258" s="24">
        <v>301809.76457</v>
      </c>
      <c r="E258" s="24">
        <v>17478266.570609</v>
      </c>
      <c r="F258" s="24">
        <v>0</v>
      </c>
      <c r="G258" s="24">
        <f t="shared" si="18"/>
        <v>41454715.046239436</v>
      </c>
      <c r="H258" s="27">
        <f t="shared" si="19"/>
        <v>54.51073531794021</v>
      </c>
      <c r="I258" s="26">
        <v>12737179.512865061</v>
      </c>
      <c r="J258" s="24">
        <v>6959338.0766869895</v>
      </c>
      <c r="K258" s="24">
        <v>222473.97681665001</v>
      </c>
      <c r="L258" s="24">
        <v>14675010.772050101</v>
      </c>
      <c r="M258" s="24">
        <v>0</v>
      </c>
      <c r="N258" s="24">
        <f t="shared" si="20"/>
        <v>34594002.338418804</v>
      </c>
      <c r="O258" s="29">
        <v>5776.89</v>
      </c>
      <c r="P258" s="24">
        <f t="shared" si="21"/>
        <v>5988.3436136777409</v>
      </c>
      <c r="Q258" s="23">
        <f t="shared" si="22"/>
        <v>45.48926468205979</v>
      </c>
      <c r="R258" s="7">
        <f t="shared" si="23"/>
        <v>76048717.384658247</v>
      </c>
      <c r="S258" s="2"/>
      <c r="T258" s="2"/>
    </row>
    <row r="259" spans="1:20" s="14" customFormat="1" ht="14" customHeight="1" x14ac:dyDescent="0.3">
      <c r="A259" s="28">
        <v>42767</v>
      </c>
      <c r="B259" s="26">
        <v>17803089.774186719</v>
      </c>
      <c r="C259" s="24">
        <v>5571257.45618519</v>
      </c>
      <c r="D259" s="24">
        <v>341109.00627399998</v>
      </c>
      <c r="E259" s="24">
        <v>17550731.463172998</v>
      </c>
      <c r="F259" s="24">
        <v>0</v>
      </c>
      <c r="G259" s="24">
        <f t="shared" si="18"/>
        <v>41266187.699818909</v>
      </c>
      <c r="H259" s="27">
        <f t="shared" si="19"/>
        <v>54.656353402524815</v>
      </c>
      <c r="I259" s="26">
        <v>13655302.463464661</v>
      </c>
      <c r="J259" s="24">
        <v>6641908.8589070095</v>
      </c>
      <c r="K259" s="24">
        <v>211055.79179806</v>
      </c>
      <c r="L259" s="24">
        <v>13726717.750357099</v>
      </c>
      <c r="M259" s="24">
        <v>0</v>
      </c>
      <c r="N259" s="24">
        <f t="shared" si="20"/>
        <v>34234984.864526823</v>
      </c>
      <c r="O259" s="29">
        <v>5464.99</v>
      </c>
      <c r="P259" s="24">
        <f t="shared" si="21"/>
        <v>6264.4185743298385</v>
      </c>
      <c r="Q259" s="23">
        <f t="shared" si="22"/>
        <v>45.343646597475185</v>
      </c>
      <c r="R259" s="7">
        <f t="shared" si="23"/>
        <v>75501172.564345732</v>
      </c>
      <c r="S259" s="2"/>
      <c r="T259" s="2"/>
    </row>
    <row r="260" spans="1:20" s="14" customFormat="1" ht="14" customHeight="1" x14ac:dyDescent="0.3">
      <c r="A260" s="28">
        <v>42795</v>
      </c>
      <c r="B260" s="26">
        <v>18373945.11564897</v>
      </c>
      <c r="C260" s="24">
        <v>5622839.6638716403</v>
      </c>
      <c r="D260" s="24">
        <v>371454.18908899999</v>
      </c>
      <c r="E260" s="24">
        <v>17683515.959936999</v>
      </c>
      <c r="F260" s="24">
        <v>0</v>
      </c>
      <c r="G260" s="24">
        <f t="shared" si="18"/>
        <v>42051754.928546607</v>
      </c>
      <c r="H260" s="27">
        <f t="shared" si="19"/>
        <v>54.006079050616421</v>
      </c>
      <c r="I260" s="26">
        <v>14206691.080633661</v>
      </c>
      <c r="J260" s="24">
        <v>7101982.7916143704</v>
      </c>
      <c r="K260" s="24">
        <v>221289.74891738</v>
      </c>
      <c r="L260" s="24">
        <v>14283136.051441699</v>
      </c>
      <c r="M260" s="24">
        <v>0</v>
      </c>
      <c r="N260" s="24">
        <f t="shared" si="20"/>
        <v>35813099.672607109</v>
      </c>
      <c r="O260" s="29">
        <v>5638.14</v>
      </c>
      <c r="P260" s="24">
        <f t="shared" si="21"/>
        <v>6351.9351546089856</v>
      </c>
      <c r="Q260" s="23">
        <f t="shared" si="22"/>
        <v>45.993920949383586</v>
      </c>
      <c r="R260" s="7">
        <f t="shared" si="23"/>
        <v>77864854.601153716</v>
      </c>
      <c r="S260" s="2"/>
      <c r="T260" s="2"/>
    </row>
    <row r="261" spans="1:20" s="14" customFormat="1" ht="14" customHeight="1" x14ac:dyDescent="0.3">
      <c r="A261" s="28">
        <v>42826</v>
      </c>
      <c r="B261" s="26">
        <v>18708591.481142689</v>
      </c>
      <c r="C261" s="24">
        <v>5991781.6543385293</v>
      </c>
      <c r="D261" s="24">
        <v>340848.99916900002</v>
      </c>
      <c r="E261" s="24">
        <v>17435042.423643</v>
      </c>
      <c r="F261" s="24">
        <v>0</v>
      </c>
      <c r="G261" s="24">
        <f t="shared" ref="G261:G324" si="24">+SUM(B261:F261)</f>
        <v>42476264.558293216</v>
      </c>
      <c r="H261" s="27">
        <f t="shared" ref="H261:H324" si="25">+(G261/R261)*100</f>
        <v>54.513976342594376</v>
      </c>
      <c r="I261" s="26">
        <v>14037927.66213797</v>
      </c>
      <c r="J261" s="24">
        <v>7187198.9238404501</v>
      </c>
      <c r="K261" s="24">
        <v>219628.49531194</v>
      </c>
      <c r="L261" s="24">
        <v>13997098.626730599</v>
      </c>
      <c r="M261" s="24">
        <v>0</v>
      </c>
      <c r="N261" s="24">
        <f t="shared" ref="N261:N324" si="26">+SUM(I261:M261)</f>
        <v>35441853.708020955</v>
      </c>
      <c r="O261" s="29">
        <v>5571.66</v>
      </c>
      <c r="P261" s="24">
        <f t="shared" ref="P261:P324" si="27">+N261/O261</f>
        <v>6361.0941277861457</v>
      </c>
      <c r="Q261" s="23">
        <f t="shared" ref="Q261:Q324" si="28">+(N261/R261)*100</f>
        <v>45.486023657405617</v>
      </c>
      <c r="R261" s="7">
        <f t="shared" ref="R261:R324" si="29">+G261+N261</f>
        <v>77918118.266314179</v>
      </c>
      <c r="S261" s="2"/>
      <c r="T261" s="2"/>
    </row>
    <row r="262" spans="1:20" s="14" customFormat="1" ht="14" customHeight="1" x14ac:dyDescent="0.3">
      <c r="A262" s="28">
        <v>42856</v>
      </c>
      <c r="B262" s="26">
        <v>18795365.014367301</v>
      </c>
      <c r="C262" s="24">
        <v>6014622.8198298505</v>
      </c>
      <c r="D262" s="24">
        <v>331244.65097999998</v>
      </c>
      <c r="E262" s="24">
        <v>17375517.522397</v>
      </c>
      <c r="F262" s="24">
        <v>0</v>
      </c>
      <c r="G262" s="24">
        <f t="shared" si="24"/>
        <v>42516750.007574156</v>
      </c>
      <c r="H262" s="27">
        <f t="shared" si="25"/>
        <v>54.768064139340211</v>
      </c>
      <c r="I262" s="26">
        <v>13540663.000987321</v>
      </c>
      <c r="J262" s="24">
        <v>7434506.1722997101</v>
      </c>
      <c r="K262" s="24">
        <v>225801.84332792999</v>
      </c>
      <c r="L262" s="24">
        <v>13912830.0564618</v>
      </c>
      <c r="M262" s="24">
        <v>0</v>
      </c>
      <c r="N262" s="24">
        <f t="shared" si="26"/>
        <v>35113801.073076755</v>
      </c>
      <c r="O262" s="29">
        <v>5596.68</v>
      </c>
      <c r="P262" s="24">
        <f t="shared" si="27"/>
        <v>6274.0412303502708</v>
      </c>
      <c r="Q262" s="23">
        <f t="shared" si="28"/>
        <v>45.231935860659789</v>
      </c>
      <c r="R262" s="7">
        <f t="shared" si="29"/>
        <v>77630551.080650911</v>
      </c>
      <c r="S262" s="2"/>
      <c r="T262" s="2"/>
    </row>
    <row r="263" spans="1:20" s="14" customFormat="1" ht="14" customHeight="1" x14ac:dyDescent="0.3">
      <c r="A263" s="28">
        <v>42887</v>
      </c>
      <c r="B263" s="26">
        <v>18701056.584315371</v>
      </c>
      <c r="C263" s="24">
        <v>6096416.1803822592</v>
      </c>
      <c r="D263" s="24">
        <v>347986.324822</v>
      </c>
      <c r="E263" s="24">
        <v>17633995.690020002</v>
      </c>
      <c r="F263" s="24">
        <v>0</v>
      </c>
      <c r="G263" s="24">
        <f t="shared" si="24"/>
        <v>42779454.77953963</v>
      </c>
      <c r="H263" s="27">
        <f t="shared" si="25"/>
        <v>55.210834862036641</v>
      </c>
      <c r="I263" s="26">
        <v>13364129.27337078</v>
      </c>
      <c r="J263" s="24">
        <v>7202223.1664964398</v>
      </c>
      <c r="K263" s="24">
        <v>245935.10319014001</v>
      </c>
      <c r="L263" s="24">
        <v>13892061.149020299</v>
      </c>
      <c r="M263" s="24">
        <v>0</v>
      </c>
      <c r="N263" s="24">
        <f t="shared" si="26"/>
        <v>34704348.692077659</v>
      </c>
      <c r="O263" s="29">
        <v>5559.67</v>
      </c>
      <c r="P263" s="24">
        <f t="shared" si="27"/>
        <v>6242.1598210105385</v>
      </c>
      <c r="Q263" s="23">
        <f t="shared" si="28"/>
        <v>44.789165137963373</v>
      </c>
      <c r="R263" s="7">
        <f t="shared" si="29"/>
        <v>77483803.471617281</v>
      </c>
      <c r="S263" s="2"/>
      <c r="T263" s="2"/>
    </row>
    <row r="264" spans="1:20" s="14" customFormat="1" ht="14" customHeight="1" x14ac:dyDescent="0.3">
      <c r="A264" s="28">
        <v>42917</v>
      </c>
      <c r="B264" s="26">
        <v>18871265.198391479</v>
      </c>
      <c r="C264" s="24">
        <v>6103219.4467679998</v>
      </c>
      <c r="D264" s="24">
        <v>346226.566804</v>
      </c>
      <c r="E264" s="24">
        <v>17704199.587288998</v>
      </c>
      <c r="F264" s="24">
        <v>0</v>
      </c>
      <c r="G264" s="24">
        <f t="shared" si="24"/>
        <v>43024910.79925248</v>
      </c>
      <c r="H264" s="27">
        <f t="shared" si="25"/>
        <v>54.644304899466611</v>
      </c>
      <c r="I264" s="26">
        <v>14211977.816903898</v>
      </c>
      <c r="J264" s="24">
        <v>7357478.8217708003</v>
      </c>
      <c r="K264" s="24">
        <v>244341.78681642999</v>
      </c>
      <c r="L264" s="24">
        <v>13897603.513443399</v>
      </c>
      <c r="M264" s="24">
        <v>0</v>
      </c>
      <c r="N264" s="24">
        <f t="shared" si="26"/>
        <v>35711401.938934527</v>
      </c>
      <c r="O264" s="29">
        <v>5555.3</v>
      </c>
      <c r="P264" s="24">
        <f t="shared" si="27"/>
        <v>6428.3480530186534</v>
      </c>
      <c r="Q264" s="23">
        <f t="shared" si="28"/>
        <v>45.355695100533374</v>
      </c>
      <c r="R264" s="7">
        <f t="shared" si="29"/>
        <v>78736312.738187015</v>
      </c>
      <c r="S264" s="2"/>
      <c r="T264" s="2"/>
    </row>
    <row r="265" spans="1:20" s="14" customFormat="1" ht="14" customHeight="1" x14ac:dyDescent="0.3">
      <c r="A265" s="28">
        <v>42948</v>
      </c>
      <c r="B265" s="26">
        <v>19548843.5952699</v>
      </c>
      <c r="C265" s="24">
        <v>6760125.2895990796</v>
      </c>
      <c r="D265" s="24">
        <v>386187.43592999998</v>
      </c>
      <c r="E265" s="24">
        <v>17352929.678973</v>
      </c>
      <c r="F265" s="24">
        <v>0</v>
      </c>
      <c r="G265" s="24">
        <f t="shared" si="24"/>
        <v>44048085.999771982</v>
      </c>
      <c r="H265" s="27">
        <f t="shared" si="25"/>
        <v>54.929781710368253</v>
      </c>
      <c r="I265" s="26">
        <v>14317381.140236901</v>
      </c>
      <c r="J265" s="24">
        <v>7569568.1131110601</v>
      </c>
      <c r="K265" s="24">
        <v>245896.82628889001</v>
      </c>
      <c r="L265" s="24">
        <v>14008875.0311075</v>
      </c>
      <c r="M265" s="24">
        <v>0</v>
      </c>
      <c r="N265" s="24">
        <f t="shared" si="26"/>
        <v>36141721.110744357</v>
      </c>
      <c r="O265" s="29">
        <v>5654.5</v>
      </c>
      <c r="P265" s="24">
        <f t="shared" si="27"/>
        <v>6391.6740844892311</v>
      </c>
      <c r="Q265" s="23">
        <f t="shared" si="28"/>
        <v>45.070218289631754</v>
      </c>
      <c r="R265" s="7">
        <f t="shared" si="29"/>
        <v>80189807.11051634</v>
      </c>
      <c r="S265" s="2"/>
      <c r="T265" s="2"/>
    </row>
    <row r="266" spans="1:20" s="14" customFormat="1" ht="14" customHeight="1" x14ac:dyDescent="0.3">
      <c r="A266" s="28">
        <v>42979</v>
      </c>
      <c r="B266" s="26">
        <v>19166416.541151889</v>
      </c>
      <c r="C266" s="24">
        <v>6842217.9919635598</v>
      </c>
      <c r="D266" s="24">
        <v>395239.21516299999</v>
      </c>
      <c r="E266" s="24">
        <v>17518155.424419001</v>
      </c>
      <c r="F266" s="24">
        <v>0</v>
      </c>
      <c r="G266" s="24">
        <f t="shared" si="24"/>
        <v>43922029.172697447</v>
      </c>
      <c r="H266" s="27">
        <f t="shared" si="25"/>
        <v>54.910606414959915</v>
      </c>
      <c r="I266" s="26">
        <v>14277896.289892819</v>
      </c>
      <c r="J266" s="24">
        <v>7575980.4441499403</v>
      </c>
      <c r="K266" s="24">
        <v>236397.85449132</v>
      </c>
      <c r="L266" s="24">
        <v>13975939.021553099</v>
      </c>
      <c r="M266" s="24">
        <v>0</v>
      </c>
      <c r="N266" s="24">
        <f t="shared" si="26"/>
        <v>36066213.610087179</v>
      </c>
      <c r="O266" s="29">
        <v>5656.58</v>
      </c>
      <c r="P266" s="24">
        <f t="shared" si="27"/>
        <v>6375.9751669890957</v>
      </c>
      <c r="Q266" s="23">
        <f t="shared" si="28"/>
        <v>45.089393585040085</v>
      </c>
      <c r="R266" s="7">
        <f t="shared" si="29"/>
        <v>79988242.782784626</v>
      </c>
      <c r="S266" s="2"/>
      <c r="T266" s="2"/>
    </row>
    <row r="267" spans="1:20" s="14" customFormat="1" ht="14" customHeight="1" x14ac:dyDescent="0.3">
      <c r="A267" s="28">
        <v>43009</v>
      </c>
      <c r="B267" s="26">
        <v>19440202.519867368</v>
      </c>
      <c r="C267" s="24">
        <v>7079625.0563513897</v>
      </c>
      <c r="D267" s="24">
        <v>389883.12885799998</v>
      </c>
      <c r="E267" s="24">
        <v>17498958.342755999</v>
      </c>
      <c r="F267" s="24">
        <v>0</v>
      </c>
      <c r="G267" s="24">
        <f t="shared" si="24"/>
        <v>44408669.047832757</v>
      </c>
      <c r="H267" s="27">
        <f t="shared" si="25"/>
        <v>55.459326781038556</v>
      </c>
      <c r="I267" s="26">
        <v>13861513.696600119</v>
      </c>
      <c r="J267" s="24">
        <v>7512176.7575660292</v>
      </c>
      <c r="K267" s="24">
        <v>238686.03636</v>
      </c>
      <c r="L267" s="24">
        <v>14053256.883602699</v>
      </c>
      <c r="M267" s="24">
        <v>0</v>
      </c>
      <c r="N267" s="24">
        <f t="shared" si="26"/>
        <v>35665633.374128848</v>
      </c>
      <c r="O267" s="29">
        <v>5636.73</v>
      </c>
      <c r="P267" s="24">
        <f t="shared" si="27"/>
        <v>6327.3623845968941</v>
      </c>
      <c r="Q267" s="23">
        <f t="shared" si="28"/>
        <v>44.540673218961444</v>
      </c>
      <c r="R267" s="7">
        <f t="shared" si="29"/>
        <v>80074302.421961606</v>
      </c>
      <c r="S267" s="2"/>
      <c r="T267" s="2"/>
    </row>
    <row r="268" spans="1:20" s="14" customFormat="1" ht="14" customHeight="1" x14ac:dyDescent="0.3">
      <c r="A268" s="28">
        <v>43040</v>
      </c>
      <c r="B268" s="26">
        <v>19744193.537290961</v>
      </c>
      <c r="C268" s="24">
        <v>8040537.2980035599</v>
      </c>
      <c r="D268" s="24">
        <v>385862.740552</v>
      </c>
      <c r="E268" s="24">
        <v>16864335.831682</v>
      </c>
      <c r="F268" s="24">
        <v>0</v>
      </c>
      <c r="G268" s="24">
        <f t="shared" si="24"/>
        <v>45034929.40752852</v>
      </c>
      <c r="H268" s="27">
        <f t="shared" si="25"/>
        <v>56.012360669820936</v>
      </c>
      <c r="I268" s="26">
        <v>13649664.01764822</v>
      </c>
      <c r="J268" s="24">
        <v>7407905.5941419899</v>
      </c>
      <c r="K268" s="24">
        <v>239110.57580424999</v>
      </c>
      <c r="L268" s="24">
        <v>14070160.423102701</v>
      </c>
      <c r="M268" s="24">
        <v>0</v>
      </c>
      <c r="N268" s="24">
        <f t="shared" si="26"/>
        <v>35366840.610697158</v>
      </c>
      <c r="O268" s="29">
        <v>5669.33</v>
      </c>
      <c r="P268" s="24">
        <f t="shared" si="27"/>
        <v>6238.2751772603042</v>
      </c>
      <c r="Q268" s="23">
        <f t="shared" si="28"/>
        <v>43.987639330179071</v>
      </c>
      <c r="R268" s="7">
        <f t="shared" si="29"/>
        <v>80401770.01822567</v>
      </c>
      <c r="S268" s="2"/>
      <c r="T268" s="2"/>
    </row>
    <row r="269" spans="1:20" s="14" customFormat="1" ht="14" customHeight="1" x14ac:dyDescent="0.3">
      <c r="A269" s="28">
        <v>43070</v>
      </c>
      <c r="B269" s="26">
        <v>20381143.281915791</v>
      </c>
      <c r="C269" s="24">
        <v>8500624.9618362989</v>
      </c>
      <c r="D269" s="24">
        <v>372805.295101</v>
      </c>
      <c r="E269" s="24">
        <v>16874207.999456</v>
      </c>
      <c r="F269" s="24">
        <v>0</v>
      </c>
      <c r="G269" s="24">
        <f t="shared" si="24"/>
        <v>46128781.538309097</v>
      </c>
      <c r="H269" s="27">
        <f t="shared" si="25"/>
        <v>56.989835014713698</v>
      </c>
      <c r="I269" s="26">
        <v>13014668.805943981</v>
      </c>
      <c r="J269" s="24">
        <v>7692156.6811834499</v>
      </c>
      <c r="K269" s="24">
        <v>237557.46825775001</v>
      </c>
      <c r="L269" s="24">
        <v>13868957.073071999</v>
      </c>
      <c r="M269" s="24">
        <v>0</v>
      </c>
      <c r="N269" s="24">
        <f t="shared" si="26"/>
        <v>34813340.02845718</v>
      </c>
      <c r="O269" s="29">
        <v>5590.47</v>
      </c>
      <c r="P269" s="24">
        <f t="shared" si="27"/>
        <v>6227.2653334079569</v>
      </c>
      <c r="Q269" s="23">
        <f t="shared" si="28"/>
        <v>43.010164985286295</v>
      </c>
      <c r="R269" s="7">
        <f t="shared" si="29"/>
        <v>80942121.566766277</v>
      </c>
      <c r="S269" s="2"/>
      <c r="T269" s="2"/>
    </row>
    <row r="270" spans="1:20" s="14" customFormat="1" ht="14" customHeight="1" x14ac:dyDescent="0.3">
      <c r="A270" s="28">
        <v>43101</v>
      </c>
      <c r="B270" s="26">
        <v>20908728.520991392</v>
      </c>
      <c r="C270" s="24">
        <v>8282634.7510868199</v>
      </c>
      <c r="D270" s="24">
        <v>375218.35077199998</v>
      </c>
      <c r="E270" s="24">
        <v>17003640.936039999</v>
      </c>
      <c r="F270" s="24">
        <v>0</v>
      </c>
      <c r="G270" s="24">
        <f t="shared" si="24"/>
        <v>46570222.558890209</v>
      </c>
      <c r="H270" s="27">
        <f t="shared" si="25"/>
        <v>57.330858233856098</v>
      </c>
      <c r="I270" s="26">
        <v>13317839.625471801</v>
      </c>
      <c r="J270" s="24">
        <v>7364567.5196695495</v>
      </c>
      <c r="K270" s="24">
        <v>239060.14699800001</v>
      </c>
      <c r="L270" s="24">
        <v>13738949.273414399</v>
      </c>
      <c r="M270" s="24">
        <v>0</v>
      </c>
      <c r="N270" s="24">
        <f t="shared" si="26"/>
        <v>34660416.565553747</v>
      </c>
      <c r="O270" s="29">
        <v>5610.2</v>
      </c>
      <c r="P270" s="24">
        <f t="shared" si="27"/>
        <v>6178.1071201657251</v>
      </c>
      <c r="Q270" s="23">
        <f t="shared" si="28"/>
        <v>42.669141766143909</v>
      </c>
      <c r="R270" s="7">
        <f t="shared" si="29"/>
        <v>81230639.124443948</v>
      </c>
      <c r="S270" s="2"/>
      <c r="T270" s="2"/>
    </row>
    <row r="271" spans="1:20" s="14" customFormat="1" ht="14" customHeight="1" x14ac:dyDescent="0.3">
      <c r="A271" s="28">
        <v>43132</v>
      </c>
      <c r="B271" s="26">
        <v>20776473.238978989</v>
      </c>
      <c r="C271" s="24">
        <v>8562352.4095839299</v>
      </c>
      <c r="D271" s="24">
        <v>446519.40173899999</v>
      </c>
      <c r="E271" s="24">
        <v>17092246.249981001</v>
      </c>
      <c r="F271" s="24">
        <v>0</v>
      </c>
      <c r="G271" s="24">
        <f t="shared" si="24"/>
        <v>46877591.300282925</v>
      </c>
      <c r="H271" s="27">
        <f t="shared" si="25"/>
        <v>56.481697238461003</v>
      </c>
      <c r="I271" s="26">
        <v>14532804.016990259</v>
      </c>
      <c r="J271" s="24">
        <v>7605300.0190239195</v>
      </c>
      <c r="K271" s="24">
        <v>293326.198126</v>
      </c>
      <c r="L271" s="24">
        <v>13687052.578523001</v>
      </c>
      <c r="M271" s="24">
        <v>0</v>
      </c>
      <c r="N271" s="24">
        <f t="shared" si="26"/>
        <v>36118482.812663175</v>
      </c>
      <c r="O271" s="29">
        <v>5564.64</v>
      </c>
      <c r="P271" s="24">
        <f t="shared" si="27"/>
        <v>6490.7132919044489</v>
      </c>
      <c r="Q271" s="23">
        <f t="shared" si="28"/>
        <v>43.518302761539005</v>
      </c>
      <c r="R271" s="7">
        <f t="shared" si="29"/>
        <v>82996074.112946093</v>
      </c>
      <c r="S271" s="2"/>
      <c r="T271" s="2"/>
    </row>
    <row r="272" spans="1:20" s="14" customFormat="1" ht="14" customHeight="1" x14ac:dyDescent="0.3">
      <c r="A272" s="28">
        <v>43160</v>
      </c>
      <c r="B272" s="26">
        <v>21327603.644093208</v>
      </c>
      <c r="C272" s="24">
        <v>8530638.6282511093</v>
      </c>
      <c r="D272" s="24">
        <v>445725.19449099997</v>
      </c>
      <c r="E272" s="24">
        <v>17149580.623826001</v>
      </c>
      <c r="F272" s="24">
        <v>0</v>
      </c>
      <c r="G272" s="24">
        <f t="shared" si="24"/>
        <v>47453548.090661317</v>
      </c>
      <c r="H272" s="27">
        <f t="shared" si="25"/>
        <v>56.092679672436141</v>
      </c>
      <c r="I272" s="26">
        <v>14859604.339746362</v>
      </c>
      <c r="J272" s="24">
        <v>8429698.9311072603</v>
      </c>
      <c r="K272" s="24">
        <v>290530.74117225001</v>
      </c>
      <c r="L272" s="24">
        <v>13565086.6596813</v>
      </c>
      <c r="M272" s="24">
        <v>0</v>
      </c>
      <c r="N272" s="24">
        <f t="shared" si="26"/>
        <v>37144920.671707176</v>
      </c>
      <c r="O272" s="29">
        <v>5548.29</v>
      </c>
      <c r="P272" s="24">
        <f t="shared" si="27"/>
        <v>6694.8412342734746</v>
      </c>
      <c r="Q272" s="23">
        <f t="shared" si="28"/>
        <v>43.907320327563845</v>
      </c>
      <c r="R272" s="7">
        <f t="shared" si="29"/>
        <v>84598468.7623685</v>
      </c>
      <c r="S272" s="2"/>
      <c r="T272" s="2"/>
    </row>
    <row r="273" spans="1:20" s="14" customFormat="1" ht="14" customHeight="1" x14ac:dyDescent="0.3">
      <c r="A273" s="28">
        <v>43191</v>
      </c>
      <c r="B273" s="26">
        <v>21074163.35162868</v>
      </c>
      <c r="C273" s="24">
        <v>8668450.0644810293</v>
      </c>
      <c r="D273" s="24">
        <v>412799.33953400003</v>
      </c>
      <c r="E273" s="24">
        <v>17123706.004003998</v>
      </c>
      <c r="F273" s="24">
        <v>0</v>
      </c>
      <c r="G273" s="24">
        <f t="shared" si="24"/>
        <v>47279118.759647712</v>
      </c>
      <c r="H273" s="27">
        <f t="shared" si="25"/>
        <v>55.866701555295315</v>
      </c>
      <c r="I273" s="26">
        <v>15172543.97700342</v>
      </c>
      <c r="J273" s="24">
        <v>8269024.1943183998</v>
      </c>
      <c r="K273" s="24">
        <v>293183.80405275</v>
      </c>
      <c r="L273" s="24">
        <v>13614570.614521399</v>
      </c>
      <c r="M273" s="24">
        <v>0</v>
      </c>
      <c r="N273" s="24">
        <f t="shared" si="26"/>
        <v>37349322.589895971</v>
      </c>
      <c r="O273" s="29">
        <v>5552.43</v>
      </c>
      <c r="P273" s="24">
        <f t="shared" si="27"/>
        <v>6726.6624864961768</v>
      </c>
      <c r="Q273" s="23">
        <f t="shared" si="28"/>
        <v>44.133298444704671</v>
      </c>
      <c r="R273" s="7">
        <f t="shared" si="29"/>
        <v>84628441.349543691</v>
      </c>
      <c r="S273" s="2"/>
      <c r="T273" s="2"/>
    </row>
    <row r="274" spans="1:20" s="14" customFormat="1" ht="14" customHeight="1" x14ac:dyDescent="0.3">
      <c r="A274" s="28">
        <v>43221</v>
      </c>
      <c r="B274" s="26">
        <v>21212496.753004082</v>
      </c>
      <c r="C274" s="24">
        <v>8943244.8159455601</v>
      </c>
      <c r="D274" s="24">
        <v>459603.651189</v>
      </c>
      <c r="E274" s="24">
        <v>17098149.967303999</v>
      </c>
      <c r="F274" s="24">
        <v>0</v>
      </c>
      <c r="G274" s="24">
        <f t="shared" si="24"/>
        <v>47713495.187442638</v>
      </c>
      <c r="H274" s="27">
        <f t="shared" si="25"/>
        <v>55.481477962627281</v>
      </c>
      <c r="I274" s="26">
        <v>15504367.38789726</v>
      </c>
      <c r="J274" s="24">
        <v>8608358.7670696806</v>
      </c>
      <c r="K274" s="24">
        <v>244769.9723585</v>
      </c>
      <c r="L274" s="24">
        <v>13927970.7525056</v>
      </c>
      <c r="M274" s="24">
        <v>0</v>
      </c>
      <c r="N274" s="24">
        <f t="shared" si="26"/>
        <v>38285466.879831046</v>
      </c>
      <c r="O274" s="29">
        <v>5734.94</v>
      </c>
      <c r="P274" s="24">
        <f t="shared" si="27"/>
        <v>6675.8269275408375</v>
      </c>
      <c r="Q274" s="23">
        <f t="shared" si="28"/>
        <v>44.518522037372733</v>
      </c>
      <c r="R274" s="7">
        <f t="shared" si="29"/>
        <v>85998962.067273676</v>
      </c>
      <c r="S274" s="2"/>
      <c r="T274" s="2"/>
    </row>
    <row r="275" spans="1:20" s="14" customFormat="1" ht="14" customHeight="1" x14ac:dyDescent="0.3">
      <c r="A275" s="28">
        <v>43252</v>
      </c>
      <c r="B275" s="26">
        <v>20821757.973177981</v>
      </c>
      <c r="C275" s="24">
        <v>9499923.5002353806</v>
      </c>
      <c r="D275" s="24">
        <v>459012.51522900001</v>
      </c>
      <c r="E275" s="24">
        <v>16814092.933977999</v>
      </c>
      <c r="F275" s="24">
        <v>0</v>
      </c>
      <c r="G275" s="24">
        <f t="shared" si="24"/>
        <v>47594786.922620364</v>
      </c>
      <c r="H275" s="27">
        <f t="shared" si="25"/>
        <v>56.194972766401548</v>
      </c>
      <c r="I275" s="26">
        <v>14340770.735555699</v>
      </c>
      <c r="J275" s="24">
        <v>8646027.8296705503</v>
      </c>
      <c r="K275" s="24">
        <v>251292.67517150001</v>
      </c>
      <c r="L275" s="24">
        <v>13862931.0519244</v>
      </c>
      <c r="M275" s="24">
        <v>0</v>
      </c>
      <c r="N275" s="24">
        <f t="shared" si="26"/>
        <v>37101022.292322144</v>
      </c>
      <c r="O275" s="29">
        <v>5702.7</v>
      </c>
      <c r="P275" s="24">
        <f t="shared" si="27"/>
        <v>6505.869551672391</v>
      </c>
      <c r="Q275" s="23">
        <f t="shared" si="28"/>
        <v>43.805027233598437</v>
      </c>
      <c r="R275" s="7">
        <f t="shared" si="29"/>
        <v>84695809.214942515</v>
      </c>
      <c r="S275" s="2"/>
      <c r="T275" s="2"/>
    </row>
    <row r="276" spans="1:20" s="14" customFormat="1" ht="14" customHeight="1" x14ac:dyDescent="0.3">
      <c r="A276" s="28">
        <v>43282</v>
      </c>
      <c r="B276" s="26">
        <v>21213127.337304581</v>
      </c>
      <c r="C276" s="24">
        <v>9354847.83104036</v>
      </c>
      <c r="D276" s="24">
        <v>447179.08580399997</v>
      </c>
      <c r="E276" s="24">
        <v>16797966.626116</v>
      </c>
      <c r="F276" s="24">
        <v>0</v>
      </c>
      <c r="G276" s="24">
        <f t="shared" si="24"/>
        <v>47813120.880264938</v>
      </c>
      <c r="H276" s="27">
        <f t="shared" si="25"/>
        <v>56.589784150412228</v>
      </c>
      <c r="I276" s="26">
        <v>13680133.34155996</v>
      </c>
      <c r="J276" s="24">
        <v>8609964.0123207103</v>
      </c>
      <c r="K276" s="24">
        <v>263650.89269713999</v>
      </c>
      <c r="L276" s="24">
        <v>14123859.364329001</v>
      </c>
      <c r="M276" s="24">
        <v>0</v>
      </c>
      <c r="N276" s="24">
        <f t="shared" si="26"/>
        <v>36677607.61090681</v>
      </c>
      <c r="O276" s="29">
        <v>5733.89</v>
      </c>
      <c r="P276" s="24">
        <f t="shared" si="27"/>
        <v>6396.6360727022684</v>
      </c>
      <c r="Q276" s="23">
        <f t="shared" si="28"/>
        <v>43.410215849587772</v>
      </c>
      <c r="R276" s="7">
        <f t="shared" si="29"/>
        <v>84490728.491171747</v>
      </c>
      <c r="S276" s="2"/>
      <c r="T276" s="2"/>
    </row>
    <row r="277" spans="1:20" s="14" customFormat="1" ht="14" customHeight="1" x14ac:dyDescent="0.3">
      <c r="A277" s="28">
        <v>43313</v>
      </c>
      <c r="B277" s="26">
        <v>21077958.07808803</v>
      </c>
      <c r="C277" s="24">
        <v>9536288.50758899</v>
      </c>
      <c r="D277" s="24">
        <v>451943.39507099998</v>
      </c>
      <c r="E277" s="24">
        <v>16973849.956641</v>
      </c>
      <c r="F277" s="24">
        <v>0</v>
      </c>
      <c r="G277" s="24">
        <f t="shared" si="24"/>
        <v>48040039.937389016</v>
      </c>
      <c r="H277" s="27">
        <f t="shared" si="25"/>
        <v>56.395187261344759</v>
      </c>
      <c r="I277" s="26">
        <v>13687266.41631382</v>
      </c>
      <c r="J277" s="24">
        <v>8535603.2283831295</v>
      </c>
      <c r="K277" s="24">
        <v>251087.95042787999</v>
      </c>
      <c r="L277" s="24">
        <v>14670647.2400328</v>
      </c>
      <c r="M277" s="24">
        <v>0</v>
      </c>
      <c r="N277" s="24">
        <f t="shared" si="26"/>
        <v>37144604.835157633</v>
      </c>
      <c r="O277" s="29">
        <v>5834.38</v>
      </c>
      <c r="P277" s="24">
        <f t="shared" si="27"/>
        <v>6366.5042104144113</v>
      </c>
      <c r="Q277" s="23">
        <f t="shared" si="28"/>
        <v>43.604812738655234</v>
      </c>
      <c r="R277" s="7">
        <f t="shared" si="29"/>
        <v>85184644.772546649</v>
      </c>
      <c r="S277" s="2"/>
      <c r="T277" s="2"/>
    </row>
    <row r="278" spans="1:20" s="14" customFormat="1" ht="14" customHeight="1" x14ac:dyDescent="0.3">
      <c r="A278" s="28">
        <v>43344</v>
      </c>
      <c r="B278" s="26">
        <v>20728744.266023882</v>
      </c>
      <c r="C278" s="24">
        <v>10037827.291582529</v>
      </c>
      <c r="D278" s="24">
        <v>447643.21778100001</v>
      </c>
      <c r="E278" s="24">
        <v>16775172.648113001</v>
      </c>
      <c r="F278" s="24">
        <v>0</v>
      </c>
      <c r="G278" s="24">
        <f t="shared" si="24"/>
        <v>47989387.423500411</v>
      </c>
      <c r="H278" s="27">
        <f t="shared" si="25"/>
        <v>56.335957487604041</v>
      </c>
      <c r="I278" s="26">
        <v>13683282.75194516</v>
      </c>
      <c r="J278" s="24">
        <v>8398499.4197570197</v>
      </c>
      <c r="K278" s="24">
        <v>251374.43054413999</v>
      </c>
      <c r="L278" s="24">
        <v>14861749.565180199</v>
      </c>
      <c r="M278" s="24">
        <v>0</v>
      </c>
      <c r="N278" s="24">
        <f t="shared" si="26"/>
        <v>37194906.167426519</v>
      </c>
      <c r="O278" s="29">
        <v>5895.39</v>
      </c>
      <c r="P278" s="24">
        <f t="shared" si="27"/>
        <v>6309.151076930706</v>
      </c>
      <c r="Q278" s="23">
        <f t="shared" si="28"/>
        <v>43.664042512395959</v>
      </c>
      <c r="R278" s="7">
        <f t="shared" si="29"/>
        <v>85184293.59092693</v>
      </c>
      <c r="S278" s="2"/>
      <c r="T278" s="2"/>
    </row>
    <row r="279" spans="1:20" s="14" customFormat="1" ht="14" customHeight="1" x14ac:dyDescent="0.3">
      <c r="A279" s="28">
        <v>43374</v>
      </c>
      <c r="B279" s="26">
        <v>20481295.092816621</v>
      </c>
      <c r="C279" s="24">
        <v>10033374.58524101</v>
      </c>
      <c r="D279" s="24">
        <v>475214.05319000001</v>
      </c>
      <c r="E279" s="24">
        <v>17139583.120708998</v>
      </c>
      <c r="F279" s="24">
        <v>0</v>
      </c>
      <c r="G279" s="24">
        <f t="shared" si="24"/>
        <v>48129466.851956636</v>
      </c>
      <c r="H279" s="27">
        <f t="shared" si="25"/>
        <v>56.091519764850354</v>
      </c>
      <c r="I279" s="26">
        <v>13581107.414870599</v>
      </c>
      <c r="J279" s="24">
        <v>8339617.2258173805</v>
      </c>
      <c r="K279" s="24">
        <v>265135.87630320003</v>
      </c>
      <c r="L279" s="24">
        <v>15489919.223990599</v>
      </c>
      <c r="M279" s="24">
        <v>0</v>
      </c>
      <c r="N279" s="24">
        <f t="shared" si="26"/>
        <v>37675779.74098178</v>
      </c>
      <c r="O279" s="29">
        <v>5993.55</v>
      </c>
      <c r="P279" s="24">
        <f t="shared" si="27"/>
        <v>6286.0541316885283</v>
      </c>
      <c r="Q279" s="23">
        <f t="shared" si="28"/>
        <v>43.908480235149646</v>
      </c>
      <c r="R279" s="7">
        <f t="shared" si="29"/>
        <v>85805246.592938423</v>
      </c>
      <c r="S279" s="2"/>
      <c r="T279" s="2"/>
    </row>
    <row r="280" spans="1:20" s="14" customFormat="1" ht="14" customHeight="1" x14ac:dyDescent="0.3">
      <c r="A280" s="28">
        <v>43405</v>
      </c>
      <c r="B280" s="26">
        <v>20694706.737712819</v>
      </c>
      <c r="C280" s="24">
        <v>9974008.3842664696</v>
      </c>
      <c r="D280" s="24">
        <v>418898.13720100001</v>
      </c>
      <c r="E280" s="24">
        <v>17113227.094537999</v>
      </c>
      <c r="F280" s="24">
        <v>0</v>
      </c>
      <c r="G280" s="24">
        <f t="shared" si="24"/>
        <v>48200840.353718288</v>
      </c>
      <c r="H280" s="27">
        <f t="shared" si="25"/>
        <v>56.582252815920789</v>
      </c>
      <c r="I280" s="26">
        <v>12964350.2563882</v>
      </c>
      <c r="J280" s="24">
        <v>8348465.1556301806</v>
      </c>
      <c r="K280" s="24">
        <v>271944.70764460001</v>
      </c>
      <c r="L280" s="24">
        <v>15401605.682107499</v>
      </c>
      <c r="M280" s="24">
        <v>0</v>
      </c>
      <c r="N280" s="24">
        <f t="shared" si="26"/>
        <v>36986365.801770478</v>
      </c>
      <c r="O280" s="29">
        <v>5933.1</v>
      </c>
      <c r="P280" s="24">
        <f t="shared" si="27"/>
        <v>6233.9023110634371</v>
      </c>
      <c r="Q280" s="23">
        <f t="shared" si="28"/>
        <v>43.417747184079218</v>
      </c>
      <c r="R280" s="7">
        <f t="shared" si="29"/>
        <v>85187206.155488759</v>
      </c>
      <c r="S280" s="2"/>
      <c r="T280" s="2"/>
    </row>
    <row r="281" spans="1:20" s="14" customFormat="1" ht="14" customHeight="1" x14ac:dyDescent="0.3">
      <c r="A281" s="28">
        <v>43435</v>
      </c>
      <c r="B281" s="26">
        <v>21601880.754763819</v>
      </c>
      <c r="C281" s="24">
        <v>10390310.84119256</v>
      </c>
      <c r="D281" s="24">
        <v>470672.30057399999</v>
      </c>
      <c r="E281" s="24">
        <v>17259005.347906001</v>
      </c>
      <c r="F281" s="24">
        <v>0</v>
      </c>
      <c r="G281" s="24">
        <f t="shared" si="24"/>
        <v>49721869.244436383</v>
      </c>
      <c r="H281" s="27">
        <f t="shared" si="25"/>
        <v>57.243321519324773</v>
      </c>
      <c r="I281" s="26">
        <v>12889491.73020236</v>
      </c>
      <c r="J281" s="24">
        <v>8210563.6506712399</v>
      </c>
      <c r="K281" s="24">
        <v>281373.05173844</v>
      </c>
      <c r="L281" s="24">
        <v>15757261.641912099</v>
      </c>
      <c r="M281" s="24">
        <v>0</v>
      </c>
      <c r="N281" s="24">
        <f t="shared" si="26"/>
        <v>37138690.074524134</v>
      </c>
      <c r="O281" s="29">
        <v>5960.54</v>
      </c>
      <c r="P281" s="24">
        <f t="shared" si="27"/>
        <v>6230.7593061239641</v>
      </c>
      <c r="Q281" s="23">
        <f t="shared" si="28"/>
        <v>42.756678480675234</v>
      </c>
      <c r="R281" s="7">
        <f t="shared" si="29"/>
        <v>86860559.318960518</v>
      </c>
      <c r="S281" s="2"/>
      <c r="T281" s="2"/>
    </row>
    <row r="282" spans="1:20" s="14" customFormat="1" ht="14" customHeight="1" x14ac:dyDescent="0.3">
      <c r="A282" s="28">
        <v>43466</v>
      </c>
      <c r="B282" s="26">
        <v>22119788.359108821</v>
      </c>
      <c r="C282" s="24">
        <v>10781621.480606969</v>
      </c>
      <c r="D282" s="24">
        <v>501811.87844399997</v>
      </c>
      <c r="E282" s="24">
        <v>17428618.576958001</v>
      </c>
      <c r="F282" s="24">
        <v>0</v>
      </c>
      <c r="G282" s="24">
        <f t="shared" si="24"/>
        <v>50831840.295117795</v>
      </c>
      <c r="H282" s="27">
        <f t="shared" si="25"/>
        <v>57.167285086338403</v>
      </c>
      <c r="I282" s="26">
        <v>13397103.66721268</v>
      </c>
      <c r="J282" s="24">
        <v>8145341.8150841706</v>
      </c>
      <c r="K282" s="24">
        <v>275237.78985091997</v>
      </c>
      <c r="L282" s="24">
        <v>16268185.605642801</v>
      </c>
      <c r="M282" s="24">
        <v>0</v>
      </c>
      <c r="N282" s="24">
        <f t="shared" si="26"/>
        <v>38085868.87779057</v>
      </c>
      <c r="O282" s="29">
        <v>6049.72</v>
      </c>
      <c r="P282" s="24">
        <f t="shared" si="27"/>
        <v>6295.4762993643617</v>
      </c>
      <c r="Q282" s="23">
        <f t="shared" si="28"/>
        <v>42.832714913661604</v>
      </c>
      <c r="R282" s="7">
        <f t="shared" si="29"/>
        <v>88917709.172908366</v>
      </c>
      <c r="S282" s="2"/>
      <c r="T282" s="2"/>
    </row>
    <row r="283" spans="1:20" s="14" customFormat="1" ht="14" customHeight="1" x14ac:dyDescent="0.3">
      <c r="A283" s="28">
        <v>43497</v>
      </c>
      <c r="B283" s="26">
        <v>22061829.832590919</v>
      </c>
      <c r="C283" s="24">
        <v>10505650.337265041</v>
      </c>
      <c r="D283" s="24">
        <v>522586.09442799998</v>
      </c>
      <c r="E283" s="24">
        <v>17790486.058497</v>
      </c>
      <c r="F283" s="24">
        <v>0</v>
      </c>
      <c r="G283" s="24">
        <f t="shared" si="24"/>
        <v>50880552.322780959</v>
      </c>
      <c r="H283" s="27">
        <f t="shared" si="25"/>
        <v>56.785064456371835</v>
      </c>
      <c r="I283" s="26">
        <v>13588227.667995721</v>
      </c>
      <c r="J283" s="24">
        <v>8108895.3269449007</v>
      </c>
      <c r="K283" s="24">
        <v>287267.51109808002</v>
      </c>
      <c r="L283" s="24">
        <v>16737055.178724499</v>
      </c>
      <c r="M283" s="24">
        <v>0</v>
      </c>
      <c r="N283" s="24">
        <f t="shared" si="26"/>
        <v>38721445.684763201</v>
      </c>
      <c r="O283" s="29">
        <v>6091.78</v>
      </c>
      <c r="P283" s="24">
        <f t="shared" si="27"/>
        <v>6356.3434143654567</v>
      </c>
      <c r="Q283" s="23">
        <f t="shared" si="28"/>
        <v>43.214935543628165</v>
      </c>
      <c r="R283" s="7">
        <f t="shared" si="29"/>
        <v>89601998.00754416</v>
      </c>
      <c r="S283" s="2"/>
      <c r="T283" s="2"/>
    </row>
    <row r="284" spans="1:20" s="14" customFormat="1" ht="14" customHeight="1" x14ac:dyDescent="0.3">
      <c r="A284" s="28">
        <v>43525</v>
      </c>
      <c r="B284" s="26">
        <v>21796155.02660222</v>
      </c>
      <c r="C284" s="24">
        <v>10541745.910962719</v>
      </c>
      <c r="D284" s="24">
        <v>526680.76949600002</v>
      </c>
      <c r="E284" s="24">
        <v>18514587.634328</v>
      </c>
      <c r="F284" s="24">
        <v>0</v>
      </c>
      <c r="G284" s="24">
        <f t="shared" si="24"/>
        <v>51379169.341388941</v>
      </c>
      <c r="H284" s="27">
        <f t="shared" si="25"/>
        <v>56.617334897956859</v>
      </c>
      <c r="I284" s="26">
        <v>13839578.260881379</v>
      </c>
      <c r="J284" s="24">
        <v>8129144.3416538695</v>
      </c>
      <c r="K284" s="24">
        <v>299840.06260081998</v>
      </c>
      <c r="L284" s="24">
        <v>17100392.104210999</v>
      </c>
      <c r="M284" s="24">
        <v>0</v>
      </c>
      <c r="N284" s="24">
        <f t="shared" si="26"/>
        <v>39368954.769347072</v>
      </c>
      <c r="O284" s="29">
        <v>6181.37</v>
      </c>
      <c r="P284" s="24">
        <f t="shared" si="27"/>
        <v>6368.9691394216934</v>
      </c>
      <c r="Q284" s="23">
        <f t="shared" si="28"/>
        <v>43.382665102043141</v>
      </c>
      <c r="R284" s="7">
        <f t="shared" si="29"/>
        <v>90748124.110736012</v>
      </c>
      <c r="S284" s="2"/>
      <c r="T284" s="2"/>
    </row>
    <row r="285" spans="1:20" s="14" customFormat="1" ht="14" customHeight="1" x14ac:dyDescent="0.3">
      <c r="A285" s="28">
        <v>43556</v>
      </c>
      <c r="B285" s="26">
        <v>21477544.3639981</v>
      </c>
      <c r="C285" s="24">
        <v>10371472.60107531</v>
      </c>
      <c r="D285" s="24">
        <v>466457.38693199999</v>
      </c>
      <c r="E285" s="24">
        <v>18709963.352297001</v>
      </c>
      <c r="F285" s="24">
        <v>0</v>
      </c>
      <c r="G285" s="24">
        <f t="shared" si="24"/>
        <v>51025437.704302415</v>
      </c>
      <c r="H285" s="27">
        <f t="shared" si="25"/>
        <v>56.012749730667231</v>
      </c>
      <c r="I285" s="26">
        <v>13784951.87074732</v>
      </c>
      <c r="J285" s="24">
        <v>8545291.7489883788</v>
      </c>
      <c r="K285" s="24">
        <v>290742.50510898</v>
      </c>
      <c r="L285" s="24">
        <v>17449689.019542001</v>
      </c>
      <c r="M285" s="24">
        <v>0</v>
      </c>
      <c r="N285" s="24">
        <f t="shared" si="26"/>
        <v>40070675.144386679</v>
      </c>
      <c r="O285" s="29">
        <v>6286.93</v>
      </c>
      <c r="P285" s="24">
        <f t="shared" si="27"/>
        <v>6373.6474152546116</v>
      </c>
      <c r="Q285" s="23">
        <f t="shared" si="28"/>
        <v>43.987250269332776</v>
      </c>
      <c r="R285" s="7">
        <f t="shared" si="29"/>
        <v>91096112.848689094</v>
      </c>
      <c r="S285" s="2"/>
      <c r="T285" s="2"/>
    </row>
    <row r="286" spans="1:20" s="14" customFormat="1" ht="14" customHeight="1" x14ac:dyDescent="0.3">
      <c r="A286" s="28">
        <v>43586</v>
      </c>
      <c r="B286" s="26">
        <v>20346045.039185219</v>
      </c>
      <c r="C286" s="24">
        <v>9966642.6049255505</v>
      </c>
      <c r="D286" s="24">
        <v>493481.37276900001</v>
      </c>
      <c r="E286" s="24">
        <v>19135909.442173999</v>
      </c>
      <c r="F286" s="24">
        <v>0</v>
      </c>
      <c r="G286" s="24">
        <f t="shared" si="24"/>
        <v>49942078.45905377</v>
      </c>
      <c r="H286" s="27">
        <f t="shared" si="25"/>
        <v>55.523729179897394</v>
      </c>
      <c r="I286" s="26">
        <v>13535042.5953958</v>
      </c>
      <c r="J286" s="24">
        <v>8575856.0100913197</v>
      </c>
      <c r="K286" s="24">
        <v>298382.1944102</v>
      </c>
      <c r="L286" s="24">
        <v>17595910.4880808</v>
      </c>
      <c r="M286" s="24">
        <v>0</v>
      </c>
      <c r="N286" s="24">
        <f t="shared" si="26"/>
        <v>40005191.28797812</v>
      </c>
      <c r="O286" s="29">
        <v>6273.7</v>
      </c>
      <c r="P286" s="24">
        <f t="shared" si="27"/>
        <v>6376.6503479570465</v>
      </c>
      <c r="Q286" s="23">
        <f t="shared" si="28"/>
        <v>44.476270820102599</v>
      </c>
      <c r="R286" s="7">
        <f t="shared" si="29"/>
        <v>89947269.747031897</v>
      </c>
      <c r="S286" s="2"/>
      <c r="T286" s="2"/>
    </row>
    <row r="287" spans="1:20" s="14" customFormat="1" ht="14" customHeight="1" x14ac:dyDescent="0.3">
      <c r="A287" s="28">
        <v>43617</v>
      </c>
      <c r="B287" s="26">
        <v>20668856.157937519</v>
      </c>
      <c r="C287" s="24">
        <v>9940351.5373978391</v>
      </c>
      <c r="D287" s="24">
        <v>494985.74692399998</v>
      </c>
      <c r="E287" s="24">
        <v>19590395.928706001</v>
      </c>
      <c r="F287" s="24">
        <v>0</v>
      </c>
      <c r="G287" s="24">
        <f t="shared" si="24"/>
        <v>50694589.370965362</v>
      </c>
      <c r="H287" s="27">
        <f t="shared" si="25"/>
        <v>55.376352186129061</v>
      </c>
      <c r="I287" s="26">
        <v>14335201.8928614</v>
      </c>
      <c r="J287" s="24">
        <v>8578605.4587799311</v>
      </c>
      <c r="K287" s="24">
        <v>303141.13287169999</v>
      </c>
      <c r="L287" s="24">
        <v>17634017.909141999</v>
      </c>
      <c r="M287" s="24">
        <v>0</v>
      </c>
      <c r="N287" s="24">
        <f t="shared" si="26"/>
        <v>40850966.393655032</v>
      </c>
      <c r="O287" s="29">
        <v>6190.45</v>
      </c>
      <c r="P287" s="24">
        <f t="shared" si="27"/>
        <v>6599.0301825642773</v>
      </c>
      <c r="Q287" s="23">
        <f t="shared" si="28"/>
        <v>44.623647813870946</v>
      </c>
      <c r="R287" s="7">
        <f t="shared" si="29"/>
        <v>91545555.764620394</v>
      </c>
      <c r="S287" s="2"/>
      <c r="T287" s="2"/>
    </row>
    <row r="288" spans="1:20" s="14" customFormat="1" ht="14" customHeight="1" x14ac:dyDescent="0.3">
      <c r="A288" s="28">
        <v>43647</v>
      </c>
      <c r="B288" s="26">
        <v>20920774.182920117</v>
      </c>
      <c r="C288" s="24">
        <v>9073133.4040936008</v>
      </c>
      <c r="D288" s="24">
        <v>511875.97873700003</v>
      </c>
      <c r="E288" s="24">
        <v>20386094.528618999</v>
      </c>
      <c r="F288" s="24">
        <v>0</v>
      </c>
      <c r="G288" s="24">
        <f t="shared" si="24"/>
        <v>50891878.094369717</v>
      </c>
      <c r="H288" s="27">
        <f t="shared" si="25"/>
        <v>56.322338865366397</v>
      </c>
      <c r="I288" s="26">
        <v>13565759.5719373</v>
      </c>
      <c r="J288" s="24">
        <v>8391607.3081779499</v>
      </c>
      <c r="K288" s="24">
        <v>290720.45021247998</v>
      </c>
      <c r="L288" s="24">
        <v>17218281.621864799</v>
      </c>
      <c r="M288" s="24">
        <v>0</v>
      </c>
      <c r="N288" s="24">
        <f t="shared" si="26"/>
        <v>39466368.95219253</v>
      </c>
      <c r="O288" s="29">
        <v>5999.18</v>
      </c>
      <c r="P288" s="24">
        <f t="shared" si="27"/>
        <v>6578.6272377545811</v>
      </c>
      <c r="Q288" s="23">
        <f t="shared" si="28"/>
        <v>43.677661134633595</v>
      </c>
      <c r="R288" s="7">
        <f t="shared" si="29"/>
        <v>90358247.046562254</v>
      </c>
      <c r="S288" s="2"/>
      <c r="T288" s="2"/>
    </row>
    <row r="289" spans="1:20" s="14" customFormat="1" ht="14" customHeight="1" x14ac:dyDescent="0.3">
      <c r="A289" s="28">
        <v>43678</v>
      </c>
      <c r="B289" s="26">
        <v>21441297.573933318</v>
      </c>
      <c r="C289" s="24">
        <v>9340701.0023082402</v>
      </c>
      <c r="D289" s="24">
        <v>499831.27081399999</v>
      </c>
      <c r="E289" s="24">
        <v>20632214.713707998</v>
      </c>
      <c r="F289" s="24">
        <v>0</v>
      </c>
      <c r="G289" s="24">
        <f t="shared" si="24"/>
        <v>51914044.56076356</v>
      </c>
      <c r="H289" s="27">
        <f t="shared" si="25"/>
        <v>56.038488317808557</v>
      </c>
      <c r="I289" s="26">
        <v>13829262.374211701</v>
      </c>
      <c r="J289" s="24">
        <v>8421025.0489789397</v>
      </c>
      <c r="K289" s="24">
        <v>310013.68536159</v>
      </c>
      <c r="L289" s="24">
        <v>18165634.671241902</v>
      </c>
      <c r="M289" s="24">
        <v>0</v>
      </c>
      <c r="N289" s="24">
        <f t="shared" si="26"/>
        <v>40725935.779794127</v>
      </c>
      <c r="O289" s="29">
        <v>6251.91</v>
      </c>
      <c r="P289" s="24">
        <f t="shared" si="27"/>
        <v>6514.1589977773401</v>
      </c>
      <c r="Q289" s="23">
        <f t="shared" si="28"/>
        <v>43.961511682191443</v>
      </c>
      <c r="R289" s="7">
        <f t="shared" si="29"/>
        <v>92639980.340557694</v>
      </c>
      <c r="S289" s="2"/>
      <c r="T289" s="2"/>
    </row>
    <row r="290" spans="1:20" s="14" customFormat="1" ht="14" customHeight="1" x14ac:dyDescent="0.3">
      <c r="A290" s="28">
        <v>43709</v>
      </c>
      <c r="B290" s="26">
        <v>21594809.501717921</v>
      </c>
      <c r="C290" s="24">
        <v>9269122.5826539602</v>
      </c>
      <c r="D290" s="24">
        <v>507460.93870900001</v>
      </c>
      <c r="E290" s="24">
        <v>20534004.709292002</v>
      </c>
      <c r="F290" s="24">
        <v>0</v>
      </c>
      <c r="G290" s="24">
        <f t="shared" si="24"/>
        <v>51905397.73237288</v>
      </c>
      <c r="H290" s="27">
        <f t="shared" si="25"/>
        <v>55.318404419358956</v>
      </c>
      <c r="I290" s="26">
        <v>14100678.574020101</v>
      </c>
      <c r="J290" s="24">
        <v>8702861.2577612903</v>
      </c>
      <c r="K290" s="24">
        <v>305365.40665389999</v>
      </c>
      <c r="L290" s="24">
        <v>18815948.059006996</v>
      </c>
      <c r="M290" s="24">
        <v>0</v>
      </c>
      <c r="N290" s="24">
        <f t="shared" si="26"/>
        <v>41924853.297442287</v>
      </c>
      <c r="O290" s="29">
        <v>6380.13</v>
      </c>
      <c r="P290" s="24">
        <f t="shared" si="27"/>
        <v>6571.1597251846415</v>
      </c>
      <c r="Q290" s="23">
        <f t="shared" si="28"/>
        <v>44.681595580641037</v>
      </c>
      <c r="R290" s="7">
        <f t="shared" si="29"/>
        <v>93830251.029815167</v>
      </c>
      <c r="S290" s="2"/>
      <c r="T290" s="2"/>
    </row>
    <row r="291" spans="1:20" s="14" customFormat="1" ht="14" customHeight="1" x14ac:dyDescent="0.3">
      <c r="A291" s="28">
        <v>43739</v>
      </c>
      <c r="B291" s="26">
        <v>21461792.85146372</v>
      </c>
      <c r="C291" s="24">
        <v>9310332.56748637</v>
      </c>
      <c r="D291" s="24">
        <v>569883.06803099997</v>
      </c>
      <c r="E291" s="24">
        <v>20854927.73136</v>
      </c>
      <c r="F291" s="24">
        <v>0</v>
      </c>
      <c r="G291" s="24">
        <f t="shared" si="24"/>
        <v>52196936.218341082</v>
      </c>
      <c r="H291" s="27">
        <f t="shared" si="25"/>
        <v>54.971216721347062</v>
      </c>
      <c r="I291" s="26">
        <v>14769866.786265001</v>
      </c>
      <c r="J291" s="24">
        <v>8753811.2887192108</v>
      </c>
      <c r="K291" s="24">
        <v>317560.33288170001</v>
      </c>
      <c r="L291" s="24">
        <v>18915037.8575752</v>
      </c>
      <c r="M291" s="24">
        <v>0</v>
      </c>
      <c r="N291" s="24">
        <f t="shared" si="26"/>
        <v>42756276.265441112</v>
      </c>
      <c r="O291" s="29">
        <v>6446.26</v>
      </c>
      <c r="P291" s="24">
        <f t="shared" si="27"/>
        <v>6632.7259939005116</v>
      </c>
      <c r="Q291" s="23">
        <f t="shared" si="28"/>
        <v>45.028783278652931</v>
      </c>
      <c r="R291" s="7">
        <f t="shared" si="29"/>
        <v>94953212.483782202</v>
      </c>
      <c r="S291" s="2"/>
      <c r="T291" s="2"/>
    </row>
    <row r="292" spans="1:20" s="14" customFormat="1" ht="14" customHeight="1" x14ac:dyDescent="0.3">
      <c r="A292" s="28">
        <v>43770</v>
      </c>
      <c r="B292" s="26">
        <v>21406129.600893322</v>
      </c>
      <c r="C292" s="24">
        <v>9204682.4118849803</v>
      </c>
      <c r="D292" s="24">
        <v>569413.13160800003</v>
      </c>
      <c r="E292" s="24">
        <v>21137186.008647002</v>
      </c>
      <c r="F292" s="24">
        <v>0</v>
      </c>
      <c r="G292" s="24">
        <f t="shared" si="24"/>
        <v>52317411.153033309</v>
      </c>
      <c r="H292" s="27">
        <f t="shared" si="25"/>
        <v>55.0717619317968</v>
      </c>
      <c r="I292" s="26">
        <v>14235790.894508401</v>
      </c>
      <c r="J292" s="24">
        <v>9196551.5864224397</v>
      </c>
      <c r="K292" s="24">
        <v>326444.77811591001</v>
      </c>
      <c r="L292" s="24">
        <v>18922416.7000084</v>
      </c>
      <c r="M292" s="24">
        <v>0</v>
      </c>
      <c r="N292" s="24">
        <f t="shared" si="26"/>
        <v>42681203.959055156</v>
      </c>
      <c r="O292" s="29">
        <v>6455.06</v>
      </c>
      <c r="P292" s="24">
        <f t="shared" si="27"/>
        <v>6612.0537933117821</v>
      </c>
      <c r="Q292" s="23">
        <f t="shared" si="28"/>
        <v>44.928238068203186</v>
      </c>
      <c r="R292" s="7">
        <f t="shared" si="29"/>
        <v>94998615.112088472</v>
      </c>
      <c r="S292" s="2"/>
      <c r="T292" s="2"/>
    </row>
    <row r="293" spans="1:20" s="14" customFormat="1" ht="14" customHeight="1" x14ac:dyDescent="0.3">
      <c r="A293" s="28">
        <v>43800</v>
      </c>
      <c r="B293" s="26">
        <v>22655140.64068082</v>
      </c>
      <c r="C293" s="24">
        <v>9220569.7403222509</v>
      </c>
      <c r="D293" s="24">
        <v>346862.84397599997</v>
      </c>
      <c r="E293" s="24">
        <v>21923350.685598999</v>
      </c>
      <c r="F293" s="24">
        <v>0</v>
      </c>
      <c r="G293" s="24">
        <f t="shared" si="24"/>
        <v>54145923.910578072</v>
      </c>
      <c r="H293" s="27">
        <f t="shared" si="25"/>
        <v>56.308409129534873</v>
      </c>
      <c r="I293" s="26">
        <v>13480563.436050201</v>
      </c>
      <c r="J293" s="24">
        <v>8971212.8185854107</v>
      </c>
      <c r="K293" s="24">
        <v>291217.79261434003</v>
      </c>
      <c r="L293" s="24">
        <v>19270651.718555301</v>
      </c>
      <c r="M293" s="24">
        <v>0</v>
      </c>
      <c r="N293" s="24">
        <f t="shared" si="26"/>
        <v>42013645.765805252</v>
      </c>
      <c r="O293" s="29">
        <v>6453.14</v>
      </c>
      <c r="P293" s="24">
        <f t="shared" si="27"/>
        <v>6510.574040824351</v>
      </c>
      <c r="Q293" s="23">
        <f t="shared" si="28"/>
        <v>43.691590870465134</v>
      </c>
      <c r="R293" s="7">
        <f t="shared" si="29"/>
        <v>96159569.676383317</v>
      </c>
      <c r="S293" s="2"/>
      <c r="T293" s="2"/>
    </row>
    <row r="294" spans="1:20" s="14" customFormat="1" ht="14" customHeight="1" x14ac:dyDescent="0.3">
      <c r="A294" s="28">
        <v>43831</v>
      </c>
      <c r="B294" s="26">
        <v>22574123.794953521</v>
      </c>
      <c r="C294" s="24">
        <v>9096472.3754296191</v>
      </c>
      <c r="D294" s="24">
        <v>330285.04308999999</v>
      </c>
      <c r="E294" s="24">
        <v>22505986.282414</v>
      </c>
      <c r="F294" s="24">
        <v>0</v>
      </c>
      <c r="G294" s="24">
        <f t="shared" si="24"/>
        <v>54506867.495887145</v>
      </c>
      <c r="H294" s="27">
        <f t="shared" si="25"/>
        <v>56.125243669956994</v>
      </c>
      <c r="I294" s="26">
        <v>13637589.755014401</v>
      </c>
      <c r="J294" s="24">
        <v>9081947.2375579402</v>
      </c>
      <c r="K294" s="24">
        <v>284754.01018197002</v>
      </c>
      <c r="L294" s="24">
        <v>19605332.997437097</v>
      </c>
      <c r="M294" s="24">
        <v>0</v>
      </c>
      <c r="N294" s="24">
        <f t="shared" si="26"/>
        <v>42609624.000191405</v>
      </c>
      <c r="O294" s="29">
        <v>6530.58</v>
      </c>
      <c r="P294" s="24">
        <f t="shared" si="27"/>
        <v>6524.63089039433</v>
      </c>
      <c r="Q294" s="23">
        <f t="shared" si="28"/>
        <v>43.874756330043006</v>
      </c>
      <c r="R294" s="7">
        <f t="shared" si="29"/>
        <v>97116491.496078551</v>
      </c>
      <c r="S294" s="2"/>
      <c r="T294" s="2"/>
    </row>
    <row r="295" spans="1:20" s="14" customFormat="1" ht="14" customHeight="1" x14ac:dyDescent="0.3">
      <c r="A295" s="28">
        <v>43862</v>
      </c>
      <c r="B295" s="26">
        <v>22168749.133218221</v>
      </c>
      <c r="C295" s="24">
        <v>9475862.4851054996</v>
      </c>
      <c r="D295" s="24">
        <v>338537.93242899998</v>
      </c>
      <c r="E295" s="24">
        <v>22782218.409300998</v>
      </c>
      <c r="F295" s="24">
        <v>0</v>
      </c>
      <c r="G295" s="24">
        <f t="shared" si="24"/>
        <v>54765367.96005372</v>
      </c>
      <c r="H295" s="27">
        <f t="shared" si="25"/>
        <v>55.852597197674378</v>
      </c>
      <c r="I295" s="26">
        <v>14209346.244529499</v>
      </c>
      <c r="J295" s="24">
        <v>9198182.2749170903</v>
      </c>
      <c r="K295" s="24">
        <v>289132.60881120001</v>
      </c>
      <c r="L295" s="24">
        <v>19591366.291364901</v>
      </c>
      <c r="M295" s="24">
        <v>0</v>
      </c>
      <c r="N295" s="24">
        <f t="shared" si="26"/>
        <v>43288027.419622689</v>
      </c>
      <c r="O295" s="29">
        <v>6509.8</v>
      </c>
      <c r="P295" s="24">
        <f t="shared" si="27"/>
        <v>6649.6708684787072</v>
      </c>
      <c r="Q295" s="23">
        <f t="shared" si="28"/>
        <v>44.14740280232563</v>
      </c>
      <c r="R295" s="7">
        <f t="shared" si="29"/>
        <v>98053395.379676402</v>
      </c>
      <c r="S295" s="2"/>
      <c r="T295" s="2"/>
    </row>
    <row r="296" spans="1:20" s="14" customFormat="1" ht="14" customHeight="1" x14ac:dyDescent="0.3">
      <c r="A296" s="28">
        <v>43891</v>
      </c>
      <c r="B296" s="26">
        <v>22501871.218824219</v>
      </c>
      <c r="C296" s="24">
        <v>9351548.4716928806</v>
      </c>
      <c r="D296" s="24">
        <v>337794.75681200001</v>
      </c>
      <c r="E296" s="24">
        <v>22355874.083825</v>
      </c>
      <c r="F296" s="24">
        <v>0</v>
      </c>
      <c r="G296" s="24">
        <f t="shared" si="24"/>
        <v>54547088.531154096</v>
      </c>
      <c r="H296" s="27">
        <f t="shared" si="25"/>
        <v>54.888752601062684</v>
      </c>
      <c r="I296" s="26">
        <v>15467470.1002701</v>
      </c>
      <c r="J296" s="24">
        <v>9704621.7272268198</v>
      </c>
      <c r="K296" s="24">
        <v>299269.10463900003</v>
      </c>
      <c r="L296" s="24">
        <v>19359084.086448599</v>
      </c>
      <c r="M296" s="24">
        <v>0</v>
      </c>
      <c r="N296" s="24">
        <f t="shared" si="26"/>
        <v>44830445.01858452</v>
      </c>
      <c r="O296" s="29">
        <v>6563</v>
      </c>
      <c r="P296" s="24">
        <f t="shared" si="27"/>
        <v>6830.7854667963611</v>
      </c>
      <c r="Q296" s="23">
        <f t="shared" si="28"/>
        <v>45.111247398937316</v>
      </c>
      <c r="R296" s="7">
        <f t="shared" si="29"/>
        <v>99377533.549738616</v>
      </c>
      <c r="S296" s="2"/>
      <c r="T296" s="2"/>
    </row>
    <row r="297" spans="1:20" s="14" customFormat="1" ht="14" customHeight="1" x14ac:dyDescent="0.3">
      <c r="A297" s="28">
        <v>43922</v>
      </c>
      <c r="B297" s="26">
        <v>24241601.106110319</v>
      </c>
      <c r="C297" s="24">
        <v>10797426.865817299</v>
      </c>
      <c r="D297" s="24">
        <v>354991.68387800001</v>
      </c>
      <c r="E297" s="24">
        <v>21793816.682758</v>
      </c>
      <c r="F297" s="24">
        <v>0</v>
      </c>
      <c r="G297" s="24">
        <f t="shared" si="24"/>
        <v>57187836.338563621</v>
      </c>
      <c r="H297" s="27">
        <f t="shared" si="25"/>
        <v>55.97846283597039</v>
      </c>
      <c r="I297" s="26">
        <v>15700656.3775691</v>
      </c>
      <c r="J297" s="24">
        <v>10087446.8163116</v>
      </c>
      <c r="K297" s="24">
        <v>296289.5663528</v>
      </c>
      <c r="L297" s="24">
        <v>18888197.3247311</v>
      </c>
      <c r="M297" s="24">
        <v>0</v>
      </c>
      <c r="N297" s="24">
        <f t="shared" si="26"/>
        <v>44972590.084964603</v>
      </c>
      <c r="O297" s="29">
        <v>6500.45</v>
      </c>
      <c r="P297" s="24">
        <f t="shared" si="27"/>
        <v>6918.3810482296767</v>
      </c>
      <c r="Q297" s="23">
        <f t="shared" si="28"/>
        <v>44.02153716402961</v>
      </c>
      <c r="R297" s="7">
        <f t="shared" si="29"/>
        <v>102160426.42352822</v>
      </c>
      <c r="S297" s="2"/>
      <c r="T297" s="2"/>
    </row>
    <row r="298" spans="1:20" s="14" customFormat="1" ht="14" customHeight="1" x14ac:dyDescent="0.3">
      <c r="A298" s="28">
        <v>43952</v>
      </c>
      <c r="B298" s="26">
        <v>25433251.466566622</v>
      </c>
      <c r="C298" s="24">
        <v>11267242.193900311</v>
      </c>
      <c r="D298" s="24">
        <v>352220.92661700002</v>
      </c>
      <c r="E298" s="24">
        <v>21625436.531934001</v>
      </c>
      <c r="F298" s="24">
        <v>0</v>
      </c>
      <c r="G298" s="24">
        <f t="shared" si="24"/>
        <v>58678151.119017929</v>
      </c>
      <c r="H298" s="27">
        <f t="shared" si="25"/>
        <v>56.260047853536541</v>
      </c>
      <c r="I298" s="26">
        <v>15827491.2519504</v>
      </c>
      <c r="J298" s="24">
        <v>10135689.960278131</v>
      </c>
      <c r="K298" s="24">
        <v>311038.62353888003</v>
      </c>
      <c r="L298" s="24">
        <v>19345711.534899898</v>
      </c>
      <c r="M298" s="24">
        <v>0</v>
      </c>
      <c r="N298" s="24">
        <f t="shared" si="26"/>
        <v>45619931.370667309</v>
      </c>
      <c r="O298" s="29">
        <v>6647.62</v>
      </c>
      <c r="P298" s="24">
        <f t="shared" si="27"/>
        <v>6862.5961427800194</v>
      </c>
      <c r="Q298" s="23">
        <f t="shared" si="28"/>
        <v>43.739952146463459</v>
      </c>
      <c r="R298" s="7">
        <f t="shared" si="29"/>
        <v>104298082.48968524</v>
      </c>
      <c r="S298" s="2"/>
      <c r="T298" s="2"/>
    </row>
    <row r="299" spans="1:20" s="14" customFormat="1" ht="14" customHeight="1" x14ac:dyDescent="0.3">
      <c r="A299" s="28">
        <v>43983</v>
      </c>
      <c r="B299" s="26">
        <v>25794596.680666219</v>
      </c>
      <c r="C299" s="24">
        <v>11780302.915490039</v>
      </c>
      <c r="D299" s="24">
        <v>353622.560146</v>
      </c>
      <c r="E299" s="24">
        <v>21458395.087062001</v>
      </c>
      <c r="F299" s="24">
        <v>0</v>
      </c>
      <c r="G299" s="24">
        <f t="shared" si="24"/>
        <v>59386917.243364252</v>
      </c>
      <c r="H299" s="27">
        <f t="shared" si="25"/>
        <v>55.837631103727126</v>
      </c>
      <c r="I299" s="26">
        <v>16612260.4511218</v>
      </c>
      <c r="J299" s="24">
        <v>10346363.986994401</v>
      </c>
      <c r="K299" s="24">
        <v>303772.33098353999</v>
      </c>
      <c r="L299" s="24">
        <v>19707127.0998815</v>
      </c>
      <c r="M299" s="24">
        <v>0</v>
      </c>
      <c r="N299" s="24">
        <f t="shared" si="26"/>
        <v>46969523.868981242</v>
      </c>
      <c r="O299" s="29">
        <v>6807.13</v>
      </c>
      <c r="P299" s="24">
        <f t="shared" si="27"/>
        <v>6900.0480186188952</v>
      </c>
      <c r="Q299" s="23">
        <f t="shared" si="28"/>
        <v>44.162368896272874</v>
      </c>
      <c r="R299" s="7">
        <f t="shared" si="29"/>
        <v>106356441.11234549</v>
      </c>
      <c r="S299" s="2"/>
      <c r="T299" s="2"/>
    </row>
    <row r="300" spans="1:20" s="14" customFormat="1" ht="14" customHeight="1" x14ac:dyDescent="0.3">
      <c r="A300" s="28">
        <v>44013</v>
      </c>
      <c r="B300" s="26">
        <v>25190580.763136022</v>
      </c>
      <c r="C300" s="24">
        <v>11105718.481796609</v>
      </c>
      <c r="D300" s="24">
        <v>342209.908819</v>
      </c>
      <c r="E300" s="24">
        <v>22291447.868992001</v>
      </c>
      <c r="F300" s="24">
        <v>0</v>
      </c>
      <c r="G300" s="24">
        <f t="shared" si="24"/>
        <v>58929957.022743627</v>
      </c>
      <c r="H300" s="27">
        <f t="shared" si="25"/>
        <v>54.463798092637617</v>
      </c>
      <c r="I300" s="26">
        <v>18003823.4113952</v>
      </c>
      <c r="J300" s="24">
        <v>10727660.48150735</v>
      </c>
      <c r="K300" s="24">
        <v>312643.20589714998</v>
      </c>
      <c r="L300" s="24">
        <v>20226149.954144001</v>
      </c>
      <c r="M300" s="24">
        <v>0</v>
      </c>
      <c r="N300" s="24">
        <f t="shared" si="26"/>
        <v>49270277.052943699</v>
      </c>
      <c r="O300" s="29">
        <v>6921.81</v>
      </c>
      <c r="P300" s="24">
        <f t="shared" si="27"/>
        <v>7118.1204125718123</v>
      </c>
      <c r="Q300" s="23">
        <f t="shared" si="28"/>
        <v>45.53620190736239</v>
      </c>
      <c r="R300" s="7">
        <f t="shared" si="29"/>
        <v>108200234.07568732</v>
      </c>
      <c r="S300" s="2"/>
      <c r="T300" s="2"/>
    </row>
    <row r="301" spans="1:20" s="14" customFormat="1" ht="14" customHeight="1" x14ac:dyDescent="0.3">
      <c r="A301" s="28">
        <v>44044</v>
      </c>
      <c r="B301" s="26">
        <v>25641971.245199718</v>
      </c>
      <c r="C301" s="24">
        <v>11208885.05426163</v>
      </c>
      <c r="D301" s="24">
        <v>339988.99206800002</v>
      </c>
      <c r="E301" s="24">
        <v>22430514.877585001</v>
      </c>
      <c r="F301" s="24">
        <v>0</v>
      </c>
      <c r="G301" s="24">
        <f t="shared" si="24"/>
        <v>59621360.169114351</v>
      </c>
      <c r="H301" s="27">
        <f t="shared" si="25"/>
        <v>54.28429722902068</v>
      </c>
      <c r="I301" s="26">
        <v>18692823.823563799</v>
      </c>
      <c r="J301" s="24">
        <v>11069219.48343155</v>
      </c>
      <c r="K301" s="24">
        <v>325235.64974192</v>
      </c>
      <c r="L301" s="24">
        <v>20123049.2491071</v>
      </c>
      <c r="M301" s="24">
        <v>0</v>
      </c>
      <c r="N301" s="24">
        <f t="shared" si="26"/>
        <v>50210328.205844373</v>
      </c>
      <c r="O301" s="29">
        <v>6966.57</v>
      </c>
      <c r="P301" s="24">
        <f t="shared" si="27"/>
        <v>7207.324150312761</v>
      </c>
      <c r="Q301" s="23">
        <f t="shared" si="28"/>
        <v>45.71570277097932</v>
      </c>
      <c r="R301" s="7">
        <f t="shared" si="29"/>
        <v>109831688.37495872</v>
      </c>
      <c r="S301" s="2"/>
      <c r="T301" s="2"/>
    </row>
    <row r="302" spans="1:20" s="14" customFormat="1" ht="14" customHeight="1" x14ac:dyDescent="0.3">
      <c r="A302" s="28">
        <v>44075</v>
      </c>
      <c r="B302" s="26">
        <v>25903308.209764417</v>
      </c>
      <c r="C302" s="24">
        <v>11722715.760894328</v>
      </c>
      <c r="D302" s="24">
        <v>343629.81129400001</v>
      </c>
      <c r="E302" s="24">
        <v>22431167.824650001</v>
      </c>
      <c r="F302" s="24">
        <v>0</v>
      </c>
      <c r="G302" s="24">
        <f t="shared" si="24"/>
        <v>60400821.606602743</v>
      </c>
      <c r="H302" s="27">
        <f t="shared" si="25"/>
        <v>54.570641381475561</v>
      </c>
      <c r="I302" s="26">
        <v>18839783.660333503</v>
      </c>
      <c r="J302" s="24">
        <v>11539363.947235219</v>
      </c>
      <c r="K302" s="24">
        <v>317589.99645728001</v>
      </c>
      <c r="L302" s="24">
        <v>19586171.230381403</v>
      </c>
      <c r="M302" s="24">
        <v>0</v>
      </c>
      <c r="N302" s="24">
        <f t="shared" si="26"/>
        <v>50282908.834407404</v>
      </c>
      <c r="O302" s="29">
        <v>6990.24</v>
      </c>
      <c r="P302" s="24">
        <f t="shared" si="27"/>
        <v>7193.3022091383709</v>
      </c>
      <c r="Q302" s="23">
        <f t="shared" si="28"/>
        <v>45.429358618524439</v>
      </c>
      <c r="R302" s="7">
        <f t="shared" si="29"/>
        <v>110683730.44101015</v>
      </c>
      <c r="S302" s="2"/>
      <c r="T302" s="2"/>
    </row>
    <row r="303" spans="1:20" s="14" customFormat="1" ht="14" customHeight="1" x14ac:dyDescent="0.3">
      <c r="A303" s="28">
        <v>44105</v>
      </c>
      <c r="B303" s="26">
        <v>25911345.433942519</v>
      </c>
      <c r="C303" s="24">
        <v>11703248.40994432</v>
      </c>
      <c r="D303" s="24">
        <v>366553.85529400001</v>
      </c>
      <c r="E303" s="24">
        <v>22748391.093764</v>
      </c>
      <c r="F303" s="24">
        <v>0</v>
      </c>
      <c r="G303" s="24">
        <f t="shared" si="24"/>
        <v>60729538.792944834</v>
      </c>
      <c r="H303" s="27">
        <f t="shared" si="25"/>
        <v>54.407002099680838</v>
      </c>
      <c r="I303" s="26">
        <v>18913059.523110799</v>
      </c>
      <c r="J303" s="24">
        <v>11820044.606013669</v>
      </c>
      <c r="K303" s="24">
        <v>343696.77785884001</v>
      </c>
      <c r="L303" s="24">
        <v>19814474.6240816</v>
      </c>
      <c r="M303" s="24">
        <v>0</v>
      </c>
      <c r="N303" s="24">
        <f t="shared" si="26"/>
        <v>50891275.531064913</v>
      </c>
      <c r="O303" s="29">
        <v>7027.74</v>
      </c>
      <c r="P303" s="24">
        <f t="shared" si="27"/>
        <v>7241.4852471868498</v>
      </c>
      <c r="Q303" s="23">
        <f t="shared" si="28"/>
        <v>45.592997900319162</v>
      </c>
      <c r="R303" s="7">
        <f t="shared" si="29"/>
        <v>111620814.32400975</v>
      </c>
      <c r="S303" s="2"/>
      <c r="T303" s="2"/>
    </row>
    <row r="304" spans="1:20" s="14" customFormat="1" ht="14" customHeight="1" x14ac:dyDescent="0.3">
      <c r="A304" s="28">
        <v>44136</v>
      </c>
      <c r="B304" s="26">
        <v>26437409.01381902</v>
      </c>
      <c r="C304" s="24">
        <v>11538608.32996678</v>
      </c>
      <c r="D304" s="24">
        <v>351945.87966500001</v>
      </c>
      <c r="E304" s="24">
        <v>23033754.991859999</v>
      </c>
      <c r="F304" s="24">
        <v>0</v>
      </c>
      <c r="G304" s="24">
        <f t="shared" si="24"/>
        <v>61361718.215310797</v>
      </c>
      <c r="H304" s="27">
        <f t="shared" si="25"/>
        <v>54.339096272605161</v>
      </c>
      <c r="I304" s="26">
        <v>19112185.249672752</v>
      </c>
      <c r="J304" s="24">
        <v>12116900.279841449</v>
      </c>
      <c r="K304" s="24">
        <v>355164.52618476999</v>
      </c>
      <c r="L304" s="24">
        <v>19977732.0192471</v>
      </c>
      <c r="M304" s="24">
        <v>0</v>
      </c>
      <c r="N304" s="24">
        <f t="shared" si="26"/>
        <v>51561982.074946076</v>
      </c>
      <c r="O304" s="29">
        <v>7038.55</v>
      </c>
      <c r="P304" s="24">
        <f t="shared" si="27"/>
        <v>7325.6540160894037</v>
      </c>
      <c r="Q304" s="23">
        <f t="shared" si="28"/>
        <v>45.660903727394839</v>
      </c>
      <c r="R304" s="7">
        <f t="shared" si="29"/>
        <v>112923700.29025687</v>
      </c>
      <c r="S304" s="2"/>
      <c r="T304" s="2"/>
    </row>
    <row r="305" spans="1:20" s="14" customFormat="1" ht="14" customHeight="1" x14ac:dyDescent="0.3">
      <c r="A305" s="28">
        <v>44166</v>
      </c>
      <c r="B305" s="26">
        <v>27592935.488490023</v>
      </c>
      <c r="C305" s="24">
        <v>13355294.42980323</v>
      </c>
      <c r="D305" s="24">
        <v>373633.67099700001</v>
      </c>
      <c r="E305" s="24">
        <v>22366345.28819</v>
      </c>
      <c r="F305" s="24">
        <v>0</v>
      </c>
      <c r="G305" s="24">
        <f t="shared" si="24"/>
        <v>63688208.877480254</v>
      </c>
      <c r="H305" s="27">
        <f t="shared" si="25"/>
        <v>55.681798078006409</v>
      </c>
      <c r="I305" s="26">
        <v>19052704.885476302</v>
      </c>
      <c r="J305" s="24">
        <v>12329660.000669479</v>
      </c>
      <c r="K305" s="24">
        <v>347317.96229380998</v>
      </c>
      <c r="L305" s="24">
        <v>18960973.676841401</v>
      </c>
      <c r="M305" s="24">
        <v>0</v>
      </c>
      <c r="N305" s="24">
        <f t="shared" si="26"/>
        <v>50690656.525280997</v>
      </c>
      <c r="O305" s="29">
        <v>6900.11</v>
      </c>
      <c r="P305" s="24">
        <f t="shared" si="27"/>
        <v>7346.3548443837853</v>
      </c>
      <c r="Q305" s="23">
        <f t="shared" si="28"/>
        <v>44.318201921993591</v>
      </c>
      <c r="R305" s="7">
        <f t="shared" si="29"/>
        <v>114378865.40276125</v>
      </c>
      <c r="S305" s="2"/>
      <c r="T305" s="2"/>
    </row>
    <row r="306" spans="1:20" s="14" customFormat="1" ht="14" customHeight="1" x14ac:dyDescent="0.3">
      <c r="A306" s="28">
        <v>44197</v>
      </c>
      <c r="B306" s="26">
        <v>28121937.50817962</v>
      </c>
      <c r="C306" s="24">
        <v>14469922.698058739</v>
      </c>
      <c r="D306" s="24">
        <v>380483.548068</v>
      </c>
      <c r="E306" s="24">
        <v>21431452.342721</v>
      </c>
      <c r="F306" s="24">
        <v>0</v>
      </c>
      <c r="G306" s="24">
        <f t="shared" si="24"/>
        <v>64403796.097027361</v>
      </c>
      <c r="H306" s="27">
        <f t="shared" si="25"/>
        <v>56.513204042369381</v>
      </c>
      <c r="I306" s="26">
        <v>19211176.670391098</v>
      </c>
      <c r="J306" s="24">
        <v>10985808.24632239</v>
      </c>
      <c r="K306" s="24">
        <v>347242.98762238998</v>
      </c>
      <c r="L306" s="24">
        <v>19014362.645025101</v>
      </c>
      <c r="M306" s="24">
        <v>0</v>
      </c>
      <c r="N306" s="24">
        <f t="shared" si="26"/>
        <v>49558590.549360976</v>
      </c>
      <c r="O306" s="29">
        <v>6950.06</v>
      </c>
      <c r="P306" s="24">
        <f t="shared" si="27"/>
        <v>7130.6708933967438</v>
      </c>
      <c r="Q306" s="23">
        <f t="shared" si="28"/>
        <v>43.486795957630612</v>
      </c>
      <c r="R306" s="7">
        <f t="shared" si="29"/>
        <v>113962386.64638834</v>
      </c>
      <c r="S306" s="2"/>
      <c r="T306" s="2"/>
    </row>
    <row r="307" spans="1:20" s="14" customFormat="1" ht="14" customHeight="1" x14ac:dyDescent="0.3">
      <c r="A307" s="28">
        <v>44228</v>
      </c>
      <c r="B307" s="26">
        <v>28756831.53181522</v>
      </c>
      <c r="C307" s="24">
        <v>14044778.24282304</v>
      </c>
      <c r="D307" s="24">
        <v>393380.27156700002</v>
      </c>
      <c r="E307" s="24">
        <v>21496417.952173002</v>
      </c>
      <c r="F307" s="24">
        <v>0</v>
      </c>
      <c r="G307" s="24">
        <f t="shared" si="24"/>
        <v>64691407.998378262</v>
      </c>
      <c r="H307" s="27">
        <f t="shared" si="25"/>
        <v>57.129744926001223</v>
      </c>
      <c r="I307" s="26">
        <v>19244876.732378703</v>
      </c>
      <c r="J307" s="24">
        <v>10784182.752741849</v>
      </c>
      <c r="K307" s="24">
        <v>167437.57020027001</v>
      </c>
      <c r="L307" s="24">
        <v>18348042.4937151</v>
      </c>
      <c r="M307" s="24">
        <v>0</v>
      </c>
      <c r="N307" s="24">
        <f t="shared" si="26"/>
        <v>48544539.549035922</v>
      </c>
      <c r="O307" s="29">
        <v>6620.75</v>
      </c>
      <c r="P307" s="24">
        <f t="shared" si="27"/>
        <v>7332.1813312745417</v>
      </c>
      <c r="Q307" s="23">
        <f t="shared" si="28"/>
        <v>42.870255073998777</v>
      </c>
      <c r="R307" s="7">
        <f t="shared" si="29"/>
        <v>113235947.54741418</v>
      </c>
      <c r="S307" s="2"/>
      <c r="T307" s="2"/>
    </row>
    <row r="308" spans="1:20" s="14" customFormat="1" ht="14" customHeight="1" x14ac:dyDescent="0.3">
      <c r="A308" s="28">
        <v>44256</v>
      </c>
      <c r="B308" s="26">
        <v>28329963.696581721</v>
      </c>
      <c r="C308" s="24">
        <v>13649491.55253108</v>
      </c>
      <c r="D308" s="24">
        <v>386890.872057</v>
      </c>
      <c r="E308" s="24">
        <v>21858429.975713</v>
      </c>
      <c r="F308" s="24">
        <v>0</v>
      </c>
      <c r="G308" s="24">
        <f t="shared" si="24"/>
        <v>64224776.096882798</v>
      </c>
      <c r="H308" s="27">
        <f t="shared" si="25"/>
        <v>56.051735717033267</v>
      </c>
      <c r="I308" s="26">
        <v>21934057.833075903</v>
      </c>
      <c r="J308" s="24">
        <v>10762402.424086191</v>
      </c>
      <c r="K308" s="24">
        <v>138561.29950533999</v>
      </c>
      <c r="L308" s="24">
        <v>17521446.397677001</v>
      </c>
      <c r="M308" s="24">
        <v>0</v>
      </c>
      <c r="N308" s="24">
        <f t="shared" si="26"/>
        <v>50356467.954344437</v>
      </c>
      <c r="O308" s="29">
        <v>6311.11</v>
      </c>
      <c r="P308" s="24">
        <f t="shared" si="27"/>
        <v>7979.0192144241564</v>
      </c>
      <c r="Q308" s="23">
        <f t="shared" si="28"/>
        <v>43.948264282966726</v>
      </c>
      <c r="R308" s="7">
        <f t="shared" si="29"/>
        <v>114581244.05122724</v>
      </c>
      <c r="S308" s="2"/>
      <c r="T308" s="2"/>
    </row>
    <row r="309" spans="1:20" s="14" customFormat="1" ht="14" customHeight="1" x14ac:dyDescent="0.3">
      <c r="A309" s="28">
        <v>44287</v>
      </c>
      <c r="B309" s="26">
        <v>28110312.71681162</v>
      </c>
      <c r="C309" s="24">
        <v>13969702.1152902</v>
      </c>
      <c r="D309" s="24">
        <v>394990.53824099997</v>
      </c>
      <c r="E309" s="24">
        <v>21730320.213573001</v>
      </c>
      <c r="F309" s="24">
        <v>0</v>
      </c>
      <c r="G309" s="24">
        <f t="shared" si="24"/>
        <v>64205325.583915822</v>
      </c>
      <c r="H309" s="27">
        <f t="shared" si="25"/>
        <v>54.562782499209661</v>
      </c>
      <c r="I309" s="26">
        <v>23497959.147647642</v>
      </c>
      <c r="J309" s="24">
        <v>11617014.41508933</v>
      </c>
      <c r="K309" s="24">
        <v>162091.17775100001</v>
      </c>
      <c r="L309" s="24">
        <v>18189991.183716398</v>
      </c>
      <c r="M309" s="24">
        <v>0</v>
      </c>
      <c r="N309" s="24">
        <f t="shared" si="26"/>
        <v>53467055.924204364</v>
      </c>
      <c r="O309" s="29">
        <v>6587.48</v>
      </c>
      <c r="P309" s="24">
        <f t="shared" si="27"/>
        <v>8116.465769035256</v>
      </c>
      <c r="Q309" s="23">
        <f t="shared" si="28"/>
        <v>45.437217500790346</v>
      </c>
      <c r="R309" s="7">
        <f t="shared" si="29"/>
        <v>117672381.50812018</v>
      </c>
      <c r="S309" s="2"/>
      <c r="T309" s="2"/>
    </row>
    <row r="310" spans="1:20" s="14" customFormat="1" ht="14" customHeight="1" x14ac:dyDescent="0.3">
      <c r="A310" s="28">
        <v>44317</v>
      </c>
      <c r="B310" s="26">
        <v>28559413.226233121</v>
      </c>
      <c r="C310" s="24">
        <v>13485877.831406049</v>
      </c>
      <c r="D310" s="24">
        <v>389121.31137399998</v>
      </c>
      <c r="E310" s="24">
        <v>22121574.444409002</v>
      </c>
      <c r="F310" s="24">
        <v>0</v>
      </c>
      <c r="G310" s="24">
        <f t="shared" si="24"/>
        <v>64555986.813422173</v>
      </c>
      <c r="H310" s="27">
        <f t="shared" si="25"/>
        <v>54.029384782192913</v>
      </c>
      <c r="I310" s="26">
        <v>24059967.966438662</v>
      </c>
      <c r="J310" s="24">
        <v>11889181.06335365</v>
      </c>
      <c r="K310" s="24">
        <v>177898.84028400001</v>
      </c>
      <c r="L310" s="24">
        <v>18800070.803755999</v>
      </c>
      <c r="M310" s="24">
        <v>0</v>
      </c>
      <c r="N310" s="24">
        <f t="shared" si="26"/>
        <v>54927118.673832305</v>
      </c>
      <c r="O310" s="29">
        <v>6764.76</v>
      </c>
      <c r="P310" s="24">
        <f t="shared" si="27"/>
        <v>8119.5960645806063</v>
      </c>
      <c r="Q310" s="23">
        <f t="shared" si="28"/>
        <v>45.970615217807094</v>
      </c>
      <c r="R310" s="7">
        <f t="shared" si="29"/>
        <v>119483105.48725447</v>
      </c>
      <c r="S310" s="2"/>
      <c r="T310" s="2"/>
    </row>
    <row r="311" spans="1:20" s="14" customFormat="1" ht="14" customHeight="1" x14ac:dyDescent="0.3">
      <c r="A311" s="28">
        <v>44348</v>
      </c>
      <c r="B311" s="26">
        <v>28690957.096114621</v>
      </c>
      <c r="C311" s="24">
        <v>12947754.59422739</v>
      </c>
      <c r="D311" s="24">
        <v>404891.99058600003</v>
      </c>
      <c r="E311" s="24">
        <v>23044711.148239002</v>
      </c>
      <c r="F311" s="24">
        <v>0</v>
      </c>
      <c r="G311" s="24">
        <f t="shared" si="24"/>
        <v>65088314.829167008</v>
      </c>
      <c r="H311" s="27">
        <f t="shared" si="25"/>
        <v>53.893695997277135</v>
      </c>
      <c r="I311" s="26">
        <v>24614325.28498555</v>
      </c>
      <c r="J311" s="24">
        <v>12216599.891303848</v>
      </c>
      <c r="K311" s="24">
        <v>154227.42337199999</v>
      </c>
      <c r="L311" s="24">
        <v>18698199.135764699</v>
      </c>
      <c r="M311" s="24">
        <v>0</v>
      </c>
      <c r="N311" s="24">
        <f t="shared" si="26"/>
        <v>55683351.735426098</v>
      </c>
      <c r="O311" s="29">
        <v>6754.47</v>
      </c>
      <c r="P311" s="24">
        <f t="shared" si="27"/>
        <v>8243.9261312029066</v>
      </c>
      <c r="Q311" s="23">
        <f t="shared" si="28"/>
        <v>46.106304002722858</v>
      </c>
      <c r="R311" s="7">
        <f t="shared" si="29"/>
        <v>120771666.56459311</v>
      </c>
      <c r="S311" s="2"/>
      <c r="T311" s="2"/>
    </row>
    <row r="312" spans="1:20" s="14" customFormat="1" ht="14" customHeight="1" x14ac:dyDescent="0.3">
      <c r="A312" s="28">
        <v>44378</v>
      </c>
      <c r="B312" s="26">
        <v>28199398.180967819</v>
      </c>
      <c r="C312" s="24">
        <v>13260184.07049307</v>
      </c>
      <c r="D312" s="24">
        <v>434779.23962800001</v>
      </c>
      <c r="E312" s="24">
        <v>23382285.690001</v>
      </c>
      <c r="F312" s="24">
        <v>0</v>
      </c>
      <c r="G312" s="24">
        <f t="shared" si="24"/>
        <v>65276647.181089893</v>
      </c>
      <c r="H312" s="27">
        <f t="shared" si="25"/>
        <v>53.739623581880593</v>
      </c>
      <c r="I312" s="26">
        <v>24347645.238849599</v>
      </c>
      <c r="J312" s="24">
        <v>12690317.570498109</v>
      </c>
      <c r="K312" s="24">
        <v>171136.50327099999</v>
      </c>
      <c r="L312" s="24">
        <v>18982627.920248501</v>
      </c>
      <c r="M312" s="24">
        <v>0</v>
      </c>
      <c r="N312" s="24">
        <f t="shared" si="26"/>
        <v>56191727.232867204</v>
      </c>
      <c r="O312" s="29">
        <v>6917.79</v>
      </c>
      <c r="P312" s="24">
        <f t="shared" si="27"/>
        <v>8122.7859233754134</v>
      </c>
      <c r="Q312" s="23">
        <f t="shared" si="28"/>
        <v>46.260376418119414</v>
      </c>
      <c r="R312" s="7">
        <f t="shared" si="29"/>
        <v>121468374.41395709</v>
      </c>
      <c r="S312" s="2"/>
      <c r="T312" s="2"/>
    </row>
    <row r="313" spans="1:20" s="14" customFormat="1" ht="14" customHeight="1" x14ac:dyDescent="0.3">
      <c r="A313" s="28">
        <v>44409</v>
      </c>
      <c r="B313" s="26">
        <v>28400830.638222717</v>
      </c>
      <c r="C313" s="24">
        <v>13048604.13318379</v>
      </c>
      <c r="D313" s="24">
        <v>436348.83413799998</v>
      </c>
      <c r="E313" s="24">
        <v>23695819.681391001</v>
      </c>
      <c r="F313" s="24">
        <v>0</v>
      </c>
      <c r="G313" s="24">
        <f t="shared" si="24"/>
        <v>65581603.286935508</v>
      </c>
      <c r="H313" s="27">
        <f t="shared" si="25"/>
        <v>53.729708619338922</v>
      </c>
      <c r="I313" s="26">
        <v>24729100.830709253</v>
      </c>
      <c r="J313" s="24">
        <v>12794624.463526521</v>
      </c>
      <c r="K313" s="24">
        <v>172086.32614799999</v>
      </c>
      <c r="L313" s="24">
        <v>18780949.026057299</v>
      </c>
      <c r="M313" s="24">
        <v>0</v>
      </c>
      <c r="N313" s="24">
        <f t="shared" si="26"/>
        <v>56476760.646441072</v>
      </c>
      <c r="O313" s="29">
        <v>6921.13</v>
      </c>
      <c r="P313" s="24">
        <f t="shared" si="27"/>
        <v>8160.0491027391581</v>
      </c>
      <c r="Q313" s="23">
        <f t="shared" si="28"/>
        <v>46.270291380661078</v>
      </c>
      <c r="R313" s="7">
        <f t="shared" si="29"/>
        <v>122058363.93337658</v>
      </c>
      <c r="S313" s="2"/>
      <c r="T313" s="2"/>
    </row>
    <row r="314" spans="1:20" s="14" customFormat="1" ht="14" customHeight="1" x14ac:dyDescent="0.3">
      <c r="A314" s="28">
        <v>44440</v>
      </c>
      <c r="B314" s="26">
        <v>27680995.997999609</v>
      </c>
      <c r="C314" s="24">
        <v>12879608.12281087</v>
      </c>
      <c r="D314" s="24">
        <v>449546.96658499999</v>
      </c>
      <c r="E314" s="24">
        <v>24626425.929127999</v>
      </c>
      <c r="F314" s="24">
        <v>0</v>
      </c>
      <c r="G314" s="24">
        <f t="shared" si="24"/>
        <v>65636577.01652348</v>
      </c>
      <c r="H314" s="27">
        <f t="shared" si="25"/>
        <v>53.736673620769992</v>
      </c>
      <c r="I314" s="26">
        <v>24896079.64171838</v>
      </c>
      <c r="J314" s="24">
        <v>12649113.06539477</v>
      </c>
      <c r="K314" s="24">
        <v>143773.21465400001</v>
      </c>
      <c r="L314" s="24">
        <v>18819302.646557797</v>
      </c>
      <c r="M314" s="24">
        <v>0</v>
      </c>
      <c r="N314" s="24">
        <f t="shared" si="26"/>
        <v>56508268.568324938</v>
      </c>
      <c r="O314" s="29">
        <v>6913.99</v>
      </c>
      <c r="P314" s="24">
        <f t="shared" si="27"/>
        <v>8173.0330197649891</v>
      </c>
      <c r="Q314" s="23">
        <f t="shared" si="28"/>
        <v>46.263326379230008</v>
      </c>
      <c r="R314" s="7">
        <f t="shared" si="29"/>
        <v>122144845.58484842</v>
      </c>
      <c r="S314" s="2"/>
      <c r="T314" s="2"/>
    </row>
    <row r="315" spans="1:20" s="14" customFormat="1" ht="14" customHeight="1" x14ac:dyDescent="0.3">
      <c r="A315" s="28">
        <v>44470</v>
      </c>
      <c r="B315" s="26">
        <v>27164630.74721602</v>
      </c>
      <c r="C315" s="24">
        <v>13354796.90038229</v>
      </c>
      <c r="D315" s="24">
        <v>510775.41614300001</v>
      </c>
      <c r="E315" s="24">
        <v>24804073.747419998</v>
      </c>
      <c r="F315" s="24">
        <v>0</v>
      </c>
      <c r="G315" s="24">
        <f t="shared" si="24"/>
        <v>65834276.811161309</v>
      </c>
      <c r="H315" s="27">
        <f t="shared" si="25"/>
        <v>53.749177619235958</v>
      </c>
      <c r="I315" s="26">
        <v>25276374.583883341</v>
      </c>
      <c r="J315" s="24">
        <v>12474027.45148273</v>
      </c>
      <c r="K315" s="24">
        <v>164862.69107199999</v>
      </c>
      <c r="L315" s="24">
        <v>18734707.947178401</v>
      </c>
      <c r="M315" s="24">
        <v>0</v>
      </c>
      <c r="N315" s="24">
        <f t="shared" si="26"/>
        <v>56649972.673616476</v>
      </c>
      <c r="O315" s="29">
        <v>6904.76</v>
      </c>
      <c r="P315" s="24">
        <f t="shared" si="27"/>
        <v>8204.4810643116452</v>
      </c>
      <c r="Q315" s="23">
        <f t="shared" si="28"/>
        <v>46.250822380764049</v>
      </c>
      <c r="R315" s="7">
        <f t="shared" si="29"/>
        <v>122484249.48477778</v>
      </c>
      <c r="S315" s="2"/>
      <c r="T315" s="2"/>
    </row>
    <row r="316" spans="1:20" s="14" customFormat="1" ht="14" customHeight="1" x14ac:dyDescent="0.3">
      <c r="A316" s="28">
        <v>44501</v>
      </c>
      <c r="B316" s="26">
        <v>27300593.518309221</v>
      </c>
      <c r="C316" s="24">
        <v>12964466.063532259</v>
      </c>
      <c r="D316" s="24">
        <v>491929.03195500001</v>
      </c>
      <c r="E316" s="24">
        <v>24932480.443206999</v>
      </c>
      <c r="F316" s="24">
        <v>0</v>
      </c>
      <c r="G316" s="24">
        <f t="shared" si="24"/>
        <v>65689469.057003483</v>
      </c>
      <c r="H316" s="27">
        <f t="shared" si="25"/>
        <v>54.124612775707007</v>
      </c>
      <c r="I316" s="26">
        <v>24287036.854217079</v>
      </c>
      <c r="J316" s="24">
        <v>12410742.114430981</v>
      </c>
      <c r="K316" s="24">
        <v>163885.05119699999</v>
      </c>
      <c r="L316" s="24">
        <v>18815959.800510902</v>
      </c>
      <c r="M316" s="24">
        <v>0</v>
      </c>
      <c r="N316" s="24">
        <f t="shared" si="26"/>
        <v>55677623.820355967</v>
      </c>
      <c r="O316" s="29">
        <v>6838.4</v>
      </c>
      <c r="P316" s="24">
        <f t="shared" si="27"/>
        <v>8141.9080223964629</v>
      </c>
      <c r="Q316" s="23">
        <f t="shared" si="28"/>
        <v>45.875387224292993</v>
      </c>
      <c r="R316" s="7">
        <f t="shared" si="29"/>
        <v>121367092.87735945</v>
      </c>
      <c r="S316" s="2"/>
      <c r="T316" s="2"/>
    </row>
    <row r="317" spans="1:20" s="14" customFormat="1" ht="14" customHeight="1" x14ac:dyDescent="0.3">
      <c r="A317" s="28">
        <v>44531</v>
      </c>
      <c r="B317" s="26">
        <v>28903257.60601902</v>
      </c>
      <c r="C317" s="24">
        <v>13001946.140462819</v>
      </c>
      <c r="D317" s="24">
        <v>503874.60921800003</v>
      </c>
      <c r="E317" s="24">
        <v>25397710.957266003</v>
      </c>
      <c r="F317" s="24">
        <v>0</v>
      </c>
      <c r="G317" s="24">
        <f t="shared" si="24"/>
        <v>67806789.31296584</v>
      </c>
      <c r="H317" s="27">
        <f t="shared" si="25"/>
        <v>55.144121501900692</v>
      </c>
      <c r="I317" s="26">
        <v>24405428.853170879</v>
      </c>
      <c r="J317" s="24">
        <v>11894232.91436051</v>
      </c>
      <c r="K317" s="24">
        <v>179872.29250400001</v>
      </c>
      <c r="L317" s="24">
        <v>18676537.338504899</v>
      </c>
      <c r="M317" s="24">
        <v>0</v>
      </c>
      <c r="N317" s="24">
        <f t="shared" si="26"/>
        <v>55156071.398540288</v>
      </c>
      <c r="O317" s="29">
        <v>6885.79</v>
      </c>
      <c r="P317" s="24">
        <f t="shared" si="27"/>
        <v>8010.1297597719777</v>
      </c>
      <c r="Q317" s="23">
        <f t="shared" si="28"/>
        <v>44.855878498099315</v>
      </c>
      <c r="R317" s="7">
        <f t="shared" si="29"/>
        <v>122962860.71150613</v>
      </c>
      <c r="S317" s="2"/>
      <c r="T317" s="2"/>
    </row>
    <row r="318" spans="1:20" s="14" customFormat="1" ht="14" customHeight="1" x14ac:dyDescent="0.3">
      <c r="A318" s="28">
        <v>44562</v>
      </c>
      <c r="B318" s="26">
        <v>29833963.180340819</v>
      </c>
      <c r="C318" s="24">
        <v>12479207.46168841</v>
      </c>
      <c r="D318" s="24">
        <v>563862.80953500001</v>
      </c>
      <c r="E318" s="24">
        <v>25216843.120391</v>
      </c>
      <c r="F318" s="24">
        <v>0</v>
      </c>
      <c r="G318" s="24">
        <f t="shared" si="24"/>
        <v>68093876.571955219</v>
      </c>
      <c r="H318" s="27">
        <f t="shared" si="25"/>
        <v>54.825830730539003</v>
      </c>
      <c r="I318" s="26">
        <v>24811088.07283438</v>
      </c>
      <c r="J318" s="24">
        <v>12291886.942711271</v>
      </c>
      <c r="K318" s="24">
        <v>129919.099403</v>
      </c>
      <c r="L318" s="24">
        <v>18873584.6285071</v>
      </c>
      <c r="M318" s="24">
        <v>0</v>
      </c>
      <c r="N318" s="24">
        <f t="shared" si="26"/>
        <v>56106478.743455753</v>
      </c>
      <c r="O318" s="29">
        <v>7047.6</v>
      </c>
      <c r="P318" s="24">
        <f t="shared" si="27"/>
        <v>7961.0759327225933</v>
      </c>
      <c r="Q318" s="23">
        <f t="shared" si="28"/>
        <v>45.174169269461004</v>
      </c>
      <c r="R318" s="7">
        <f t="shared" si="29"/>
        <v>124200355.31541097</v>
      </c>
      <c r="S318" s="2"/>
      <c r="T318" s="2"/>
    </row>
    <row r="319" spans="1:20" s="14" customFormat="1" ht="14" customHeight="1" x14ac:dyDescent="0.3">
      <c r="A319" s="28">
        <v>44593</v>
      </c>
      <c r="B319" s="26">
        <v>29127393.78166502</v>
      </c>
      <c r="C319" s="24">
        <v>12782971.14879379</v>
      </c>
      <c r="D319" s="24">
        <v>590488.01388600003</v>
      </c>
      <c r="E319" s="24">
        <v>25389822.286291</v>
      </c>
      <c r="F319" s="24">
        <v>0</v>
      </c>
      <c r="G319" s="24">
        <f t="shared" si="24"/>
        <v>67890675.230635807</v>
      </c>
      <c r="H319" s="27">
        <f t="shared" si="25"/>
        <v>54.415250592785902</v>
      </c>
      <c r="I319" s="26">
        <v>25492482.298956603</v>
      </c>
      <c r="J319" s="24">
        <v>12622378.183679739</v>
      </c>
      <c r="K319" s="24">
        <v>180283.86009099998</v>
      </c>
      <c r="L319" s="24">
        <v>18578239.1988598</v>
      </c>
      <c r="M319" s="24">
        <v>0</v>
      </c>
      <c r="N319" s="24">
        <f t="shared" si="26"/>
        <v>56873383.541587144</v>
      </c>
      <c r="O319" s="29">
        <v>6999.82</v>
      </c>
      <c r="P319" s="24">
        <f t="shared" si="27"/>
        <v>8124.9780053754448</v>
      </c>
      <c r="Q319" s="23">
        <f t="shared" si="28"/>
        <v>45.58474940721409</v>
      </c>
      <c r="R319" s="7">
        <f t="shared" si="29"/>
        <v>124764058.77222295</v>
      </c>
      <c r="S319" s="2"/>
      <c r="T319" s="2"/>
    </row>
    <row r="320" spans="1:20" s="14" customFormat="1" ht="14" customHeight="1" x14ac:dyDescent="0.3">
      <c r="A320" s="28">
        <v>44621</v>
      </c>
      <c r="B320" s="26">
        <v>27790299.011651121</v>
      </c>
      <c r="C320" s="24">
        <v>12760266.004034361</v>
      </c>
      <c r="D320" s="24">
        <v>630901.37562399998</v>
      </c>
      <c r="E320" s="24">
        <v>25255374.061542999</v>
      </c>
      <c r="F320" s="24">
        <v>0</v>
      </c>
      <c r="G320" s="24">
        <f t="shared" si="24"/>
        <v>66436840.452852488</v>
      </c>
      <c r="H320" s="27">
        <f t="shared" si="25"/>
        <v>53.589119649289273</v>
      </c>
      <c r="I320" s="26">
        <v>26156199.979325991</v>
      </c>
      <c r="J320" s="24">
        <v>12819908.479359901</v>
      </c>
      <c r="K320" s="24">
        <v>136185.09696900001</v>
      </c>
      <c r="L320" s="24">
        <v>18425360.977871101</v>
      </c>
      <c r="M320" s="24">
        <v>0</v>
      </c>
      <c r="N320" s="24">
        <f t="shared" si="26"/>
        <v>57537654.533525988</v>
      </c>
      <c r="O320" s="29">
        <v>6930.05</v>
      </c>
      <c r="P320" s="24">
        <f t="shared" si="27"/>
        <v>8302.6319483302414</v>
      </c>
      <c r="Q320" s="23">
        <f t="shared" si="28"/>
        <v>46.410880350710734</v>
      </c>
      <c r="R320" s="7">
        <f t="shared" si="29"/>
        <v>123974494.98637848</v>
      </c>
      <c r="S320" s="2"/>
      <c r="T320" s="2"/>
    </row>
    <row r="321" spans="1:20" s="14" customFormat="1" ht="14" customHeight="1" x14ac:dyDescent="0.3">
      <c r="A321" s="28">
        <v>44652</v>
      </c>
      <c r="B321" s="26">
        <v>27356974.118370432</v>
      </c>
      <c r="C321" s="24">
        <v>12594468.681971241</v>
      </c>
      <c r="D321" s="24">
        <v>522981.101333</v>
      </c>
      <c r="E321" s="24">
        <v>25526053.992986001</v>
      </c>
      <c r="F321" s="24">
        <v>0</v>
      </c>
      <c r="G321" s="24">
        <f t="shared" si="24"/>
        <v>66000477.894660674</v>
      </c>
      <c r="H321" s="27">
        <f t="shared" si="25"/>
        <v>54.004775107316306</v>
      </c>
      <c r="I321" s="26">
        <v>25038216.439201098</v>
      </c>
      <c r="J321" s="24">
        <v>12492700.53161763</v>
      </c>
      <c r="K321" s="24">
        <v>110823.852898</v>
      </c>
      <c r="L321" s="24">
        <v>18570081.5152722</v>
      </c>
      <c r="M321" s="24">
        <v>0</v>
      </c>
      <c r="N321" s="24">
        <f t="shared" si="26"/>
        <v>56211822.33898893</v>
      </c>
      <c r="O321" s="29">
        <v>6826.7</v>
      </c>
      <c r="P321" s="24">
        <f t="shared" si="27"/>
        <v>8234.1134573057152</v>
      </c>
      <c r="Q321" s="23">
        <f t="shared" si="28"/>
        <v>45.995224892683687</v>
      </c>
      <c r="R321" s="7">
        <f t="shared" si="29"/>
        <v>122212300.23364961</v>
      </c>
      <c r="S321" s="2"/>
      <c r="T321" s="2"/>
    </row>
    <row r="322" spans="1:20" s="14" customFormat="1" ht="14" customHeight="1" x14ac:dyDescent="0.3">
      <c r="A322" s="28">
        <v>44682</v>
      </c>
      <c r="B322" s="26">
        <v>26985491.718122121</v>
      </c>
      <c r="C322" s="24">
        <v>12491878.38324639</v>
      </c>
      <c r="D322" s="24">
        <v>581483.15527900006</v>
      </c>
      <c r="E322" s="24">
        <v>25482300.599289</v>
      </c>
      <c r="F322" s="24">
        <v>0</v>
      </c>
      <c r="G322" s="24">
        <f t="shared" si="24"/>
        <v>65541153.855936512</v>
      </c>
      <c r="H322" s="27">
        <f t="shared" si="25"/>
        <v>54.149907387032428</v>
      </c>
      <c r="I322" s="26">
        <v>24630772.1702669</v>
      </c>
      <c r="J322" s="24">
        <v>12299849.03919114</v>
      </c>
      <c r="K322" s="24">
        <v>155090.823596</v>
      </c>
      <c r="L322" s="24">
        <v>18409636.329722401</v>
      </c>
      <c r="M322" s="24">
        <v>0</v>
      </c>
      <c r="N322" s="24">
        <f t="shared" si="26"/>
        <v>55495348.362776443</v>
      </c>
      <c r="O322" s="29">
        <v>6858.59</v>
      </c>
      <c r="P322" s="24">
        <f t="shared" si="27"/>
        <v>8091.3640212895716</v>
      </c>
      <c r="Q322" s="23">
        <f t="shared" si="28"/>
        <v>45.850092612967572</v>
      </c>
      <c r="R322" s="7">
        <f t="shared" si="29"/>
        <v>121036502.21871296</v>
      </c>
      <c r="S322" s="2"/>
      <c r="T322" s="2"/>
    </row>
    <row r="323" spans="1:20" s="14" customFormat="1" ht="14" customHeight="1" x14ac:dyDescent="0.3">
      <c r="A323" s="28">
        <v>44713</v>
      </c>
      <c r="B323" s="26">
        <v>26788386.506360922</v>
      </c>
      <c r="C323" s="24">
        <v>12894352.01537727</v>
      </c>
      <c r="D323" s="24">
        <v>596148.67823199998</v>
      </c>
      <c r="E323" s="24">
        <v>25799634.537978999</v>
      </c>
      <c r="F323" s="24">
        <v>0</v>
      </c>
      <c r="G323" s="24">
        <f t="shared" si="24"/>
        <v>66078521.737949193</v>
      </c>
      <c r="H323" s="27">
        <f t="shared" si="25"/>
        <v>54.303981670134682</v>
      </c>
      <c r="I323" s="26">
        <v>24376034.362070329</v>
      </c>
      <c r="J323" s="24">
        <v>12302779.98835738</v>
      </c>
      <c r="K323" s="24">
        <v>113914.60793899999</v>
      </c>
      <c r="L323" s="24">
        <v>18811395.227031</v>
      </c>
      <c r="M323" s="24">
        <v>0</v>
      </c>
      <c r="N323" s="24">
        <f t="shared" si="26"/>
        <v>55604124.185397707</v>
      </c>
      <c r="O323" s="29">
        <v>6847.76</v>
      </c>
      <c r="P323" s="24">
        <f t="shared" si="27"/>
        <v>8120.0457062452106</v>
      </c>
      <c r="Q323" s="23">
        <f t="shared" si="28"/>
        <v>45.696018329865311</v>
      </c>
      <c r="R323" s="7">
        <f t="shared" si="29"/>
        <v>121682645.92334691</v>
      </c>
      <c r="S323" s="2"/>
      <c r="T323" s="2"/>
    </row>
    <row r="324" spans="1:20" s="14" customFormat="1" ht="14" customHeight="1" x14ac:dyDescent="0.3">
      <c r="A324" s="28">
        <v>44743</v>
      </c>
      <c r="B324" s="26">
        <v>26472084.259879522</v>
      </c>
      <c r="C324" s="24">
        <v>12614917.072530549</v>
      </c>
      <c r="D324" s="24">
        <v>604280.12979699997</v>
      </c>
      <c r="E324" s="24">
        <v>25814013.164833002</v>
      </c>
      <c r="F324" s="24">
        <v>0</v>
      </c>
      <c r="G324" s="24">
        <f t="shared" si="24"/>
        <v>65505294.627040066</v>
      </c>
      <c r="H324" s="27">
        <f t="shared" si="25"/>
        <v>54.010616512965001</v>
      </c>
      <c r="I324" s="26">
        <v>24055173.122449208</v>
      </c>
      <c r="J324" s="24">
        <v>12421164.502340199</v>
      </c>
      <c r="K324" s="24">
        <v>134828.704768</v>
      </c>
      <c r="L324" s="24">
        <v>19165795.859182101</v>
      </c>
      <c r="M324" s="24">
        <v>0</v>
      </c>
      <c r="N324" s="24">
        <f t="shared" si="26"/>
        <v>55776962.188739508</v>
      </c>
      <c r="O324" s="29">
        <v>6872.98</v>
      </c>
      <c r="P324" s="24">
        <f t="shared" si="27"/>
        <v>8115.397133228892</v>
      </c>
      <c r="Q324" s="23">
        <f t="shared" si="28"/>
        <v>45.989383487034999</v>
      </c>
      <c r="R324" s="7">
        <f t="shared" si="29"/>
        <v>121282256.81577957</v>
      </c>
      <c r="S324" s="2"/>
      <c r="T324" s="2"/>
    </row>
    <row r="325" spans="1:20" s="14" customFormat="1" ht="14" customHeight="1" x14ac:dyDescent="0.3">
      <c r="A325" s="28">
        <v>44774</v>
      </c>
      <c r="B325" s="26">
        <v>26838564.61109712</v>
      </c>
      <c r="C325" s="24">
        <v>12633080.0460524</v>
      </c>
      <c r="D325" s="24">
        <v>593308.40505399997</v>
      </c>
      <c r="E325" s="24">
        <v>26057965.823495999</v>
      </c>
      <c r="F325" s="24">
        <v>0</v>
      </c>
      <c r="G325" s="24">
        <f t="shared" ref="G325:G358" si="30">+SUM(B325:F325)</f>
        <v>66122918.885699525</v>
      </c>
      <c r="H325" s="27">
        <f t="shared" ref="H325:H370" si="31">+(G325/R325)*100</f>
        <v>53.857755503333117</v>
      </c>
      <c r="I325" s="26">
        <v>24815326.270305641</v>
      </c>
      <c r="J325" s="24">
        <v>12068844.552904461</v>
      </c>
      <c r="K325" s="24">
        <v>154567.44221200002</v>
      </c>
      <c r="L325" s="24">
        <v>19611596.705711201</v>
      </c>
      <c r="M325" s="24">
        <v>0</v>
      </c>
      <c r="N325" s="24">
        <f t="shared" ref="N325:N370" si="32">+SUM(I325:M325)</f>
        <v>56650334.971133307</v>
      </c>
      <c r="O325" s="29">
        <v>6904.1</v>
      </c>
      <c r="P325" s="24">
        <f t="shared" ref="P325:P361" si="33">+N325/O325</f>
        <v>8205.3178504270363</v>
      </c>
      <c r="Q325" s="23">
        <f t="shared" ref="Q325:Q361" si="34">+(N325/R325)*100</f>
        <v>46.142244496666876</v>
      </c>
      <c r="R325" s="7">
        <f t="shared" ref="R325:R361" si="35">+G325+N325</f>
        <v>122773253.85683283</v>
      </c>
      <c r="S325" s="2"/>
      <c r="T325" s="2"/>
    </row>
    <row r="326" spans="1:20" s="14" customFormat="1" ht="14" customHeight="1" x14ac:dyDescent="0.3">
      <c r="A326" s="28">
        <v>44805</v>
      </c>
      <c r="B326" s="26">
        <v>26930084.065209821</v>
      </c>
      <c r="C326" s="24">
        <v>12972295.411648821</v>
      </c>
      <c r="D326" s="24">
        <v>399365.69646000001</v>
      </c>
      <c r="E326" s="24">
        <v>26164272.607084997</v>
      </c>
      <c r="F326" s="24">
        <v>0</v>
      </c>
      <c r="G326" s="24">
        <f t="shared" si="30"/>
        <v>66466017.780403644</v>
      </c>
      <c r="H326" s="27">
        <f t="shared" si="31"/>
        <v>53.882631017898049</v>
      </c>
      <c r="I326" s="26">
        <v>24236010.606191471</v>
      </c>
      <c r="J326" s="24">
        <v>12174758.911340939</v>
      </c>
      <c r="K326" s="24">
        <v>44301.476906999997</v>
      </c>
      <c r="L326" s="24">
        <v>20432237.751335301</v>
      </c>
      <c r="M326" s="24">
        <v>0</v>
      </c>
      <c r="N326" s="24">
        <f t="shared" si="32"/>
        <v>56887308.745774709</v>
      </c>
      <c r="O326" s="29">
        <v>7091.39</v>
      </c>
      <c r="P326" s="24">
        <f t="shared" si="33"/>
        <v>8022.0251242386475</v>
      </c>
      <c r="Q326" s="23">
        <f t="shared" si="34"/>
        <v>46.117368982101944</v>
      </c>
      <c r="R326" s="7">
        <f t="shared" si="35"/>
        <v>123353326.52617836</v>
      </c>
      <c r="S326" s="2"/>
      <c r="T326" s="2"/>
    </row>
    <row r="327" spans="1:20" s="14" customFormat="1" ht="14" customHeight="1" x14ac:dyDescent="0.3">
      <c r="A327" s="28">
        <v>44835</v>
      </c>
      <c r="B327" s="26">
        <v>26872096.405350722</v>
      </c>
      <c r="C327" s="24">
        <v>13178088.941178951</v>
      </c>
      <c r="D327" s="24">
        <v>404452.14835899998</v>
      </c>
      <c r="E327" s="24">
        <v>26322372.457039997</v>
      </c>
      <c r="F327" s="24">
        <v>0</v>
      </c>
      <c r="G327" s="24">
        <f t="shared" si="30"/>
        <v>66777009.951928675</v>
      </c>
      <c r="H327" s="27">
        <f t="shared" si="31"/>
        <v>53.544033473543685</v>
      </c>
      <c r="I327" s="26">
        <v>24389924.43303027</v>
      </c>
      <c r="J327" s="24">
        <v>12358574.890075451</v>
      </c>
      <c r="K327" s="24">
        <v>60259.972401999999</v>
      </c>
      <c r="L327" s="24">
        <v>21128425.070635401</v>
      </c>
      <c r="M327" s="24">
        <v>0</v>
      </c>
      <c r="N327" s="24">
        <f t="shared" si="32"/>
        <v>57937184.366143122</v>
      </c>
      <c r="O327" s="29">
        <v>7270.68</v>
      </c>
      <c r="P327" s="24">
        <f t="shared" si="33"/>
        <v>7968.6060129373209</v>
      </c>
      <c r="Q327" s="23">
        <f t="shared" si="34"/>
        <v>46.455966526456315</v>
      </c>
      <c r="R327" s="7">
        <f t="shared" si="35"/>
        <v>124714194.3180718</v>
      </c>
      <c r="S327" s="2"/>
      <c r="T327" s="2"/>
    </row>
    <row r="328" spans="1:20" s="14" customFormat="1" ht="14" customHeight="1" x14ac:dyDescent="0.3">
      <c r="A328" s="28">
        <v>44866</v>
      </c>
      <c r="B328" s="26">
        <v>26987499.942498323</v>
      </c>
      <c r="C328" s="24">
        <v>13110391.66574778</v>
      </c>
      <c r="D328" s="24">
        <v>401387.19213899999</v>
      </c>
      <c r="E328" s="24">
        <v>26810636.951452002</v>
      </c>
      <c r="F328" s="24">
        <v>0</v>
      </c>
      <c r="G328" s="24">
        <f t="shared" si="30"/>
        <v>67309915.751837105</v>
      </c>
      <c r="H328" s="27">
        <f t="shared" si="31"/>
        <v>53.756305410714134</v>
      </c>
      <c r="I328" s="26">
        <v>24594670.567251403</v>
      </c>
      <c r="J328" s="24">
        <v>12100543.658187769</v>
      </c>
      <c r="K328" s="24">
        <v>83363.186352999997</v>
      </c>
      <c r="L328" s="24">
        <v>21124568.3322629</v>
      </c>
      <c r="M328" s="24">
        <v>0</v>
      </c>
      <c r="N328" s="24">
        <f t="shared" si="32"/>
        <v>57903145.744055077</v>
      </c>
      <c r="O328" s="29">
        <v>7219.09</v>
      </c>
      <c r="P328" s="24">
        <f t="shared" si="33"/>
        <v>8020.8372168867654</v>
      </c>
      <c r="Q328" s="23">
        <f t="shared" si="34"/>
        <v>46.243694589285866</v>
      </c>
      <c r="R328" s="7">
        <f t="shared" si="35"/>
        <v>125213061.49589218</v>
      </c>
      <c r="S328" s="2"/>
      <c r="T328" s="2"/>
    </row>
    <row r="329" spans="1:20" s="14" customFormat="1" ht="14" customHeight="1" x14ac:dyDescent="0.3">
      <c r="A329" s="28">
        <v>44896</v>
      </c>
      <c r="B329" s="26">
        <v>28115218.898398921</v>
      </c>
      <c r="C329" s="24">
        <v>13757643.550419029</v>
      </c>
      <c r="D329" s="24">
        <v>408275.48437999998</v>
      </c>
      <c r="E329" s="24">
        <v>27458885.133451998</v>
      </c>
      <c r="F329" s="24">
        <v>0</v>
      </c>
      <c r="G329" s="24">
        <f t="shared" si="30"/>
        <v>69740023.066649944</v>
      </c>
      <c r="H329" s="27">
        <f t="shared" si="31"/>
        <v>54.998558887359536</v>
      </c>
      <c r="I329" s="26">
        <v>23150620.757846497</v>
      </c>
      <c r="J329" s="24">
        <v>12214650.774920849</v>
      </c>
      <c r="K329" s="24">
        <v>102644.38003</v>
      </c>
      <c r="L329" s="24">
        <v>21595425.467759099</v>
      </c>
      <c r="M329" s="24">
        <v>0</v>
      </c>
      <c r="N329" s="24">
        <f t="shared" si="32"/>
        <v>57063341.380556449</v>
      </c>
      <c r="O329" s="29">
        <v>7345.93</v>
      </c>
      <c r="P329" s="24">
        <f t="shared" si="33"/>
        <v>7768.0213915129125</v>
      </c>
      <c r="Q329" s="23">
        <f t="shared" si="34"/>
        <v>45.001441112640457</v>
      </c>
      <c r="R329" s="7">
        <f t="shared" si="35"/>
        <v>126803364.44720639</v>
      </c>
      <c r="S329" s="2"/>
      <c r="T329" s="2"/>
    </row>
    <row r="330" spans="1:20" s="14" customFormat="1" ht="14" customHeight="1" x14ac:dyDescent="0.3">
      <c r="A330" s="28">
        <v>44927</v>
      </c>
      <c r="B330" s="26">
        <v>27885571.353384361</v>
      </c>
      <c r="C330" s="24">
        <v>13205680.112945748</v>
      </c>
      <c r="D330" s="24">
        <v>450120.175452</v>
      </c>
      <c r="E330" s="24">
        <v>27636534.063726999</v>
      </c>
      <c r="F330" s="24">
        <v>0</v>
      </c>
      <c r="G330" s="24">
        <f t="shared" si="30"/>
        <v>69177905.705509111</v>
      </c>
      <c r="H330" s="27">
        <f t="shared" si="31"/>
        <v>55.07311381023613</v>
      </c>
      <c r="I330" s="26">
        <v>22384274.705423743</v>
      </c>
      <c r="J330" s="24">
        <v>11792929.92080608</v>
      </c>
      <c r="K330" s="24">
        <v>38821.611808000001</v>
      </c>
      <c r="L330" s="24">
        <v>22217098.4112528</v>
      </c>
      <c r="M330" s="24">
        <v>0</v>
      </c>
      <c r="N330" s="24">
        <f t="shared" si="32"/>
        <v>56433124.649290621</v>
      </c>
      <c r="O330" s="29">
        <v>7305.94</v>
      </c>
      <c r="P330" s="24">
        <f t="shared" si="33"/>
        <v>7724.2797845712703</v>
      </c>
      <c r="Q330" s="23">
        <f t="shared" si="34"/>
        <v>44.92688618976387</v>
      </c>
      <c r="R330" s="7">
        <f t="shared" si="35"/>
        <v>125611030.35479973</v>
      </c>
      <c r="S330" s="2"/>
      <c r="T330" s="2"/>
    </row>
    <row r="331" spans="1:20" s="14" customFormat="1" ht="14" customHeight="1" x14ac:dyDescent="0.3">
      <c r="A331" s="28">
        <v>44958</v>
      </c>
      <c r="B331" s="26">
        <v>27743946.241843168</v>
      </c>
      <c r="C331" s="24">
        <v>13177812.944642451</v>
      </c>
      <c r="D331" s="24">
        <v>447080.02054</v>
      </c>
      <c r="E331" s="24">
        <v>27998746.383078001</v>
      </c>
      <c r="F331" s="24">
        <v>0</v>
      </c>
      <c r="G331" s="24">
        <f t="shared" si="30"/>
        <v>69367585.590103626</v>
      </c>
      <c r="H331" s="27">
        <f t="shared" si="31"/>
        <v>54.484323531455857</v>
      </c>
      <c r="I331" s="26">
        <v>23508390.466523897</v>
      </c>
      <c r="J331" s="24">
        <v>12091724.32054385</v>
      </c>
      <c r="K331" s="24">
        <v>39263.360126</v>
      </c>
      <c r="L331" s="24">
        <v>22309631.3747904</v>
      </c>
      <c r="M331" s="24">
        <v>0</v>
      </c>
      <c r="N331" s="24">
        <f t="shared" si="32"/>
        <v>57949009.521984152</v>
      </c>
      <c r="O331" s="29">
        <v>7229.59</v>
      </c>
      <c r="P331" s="24">
        <f t="shared" si="33"/>
        <v>8015.5319350038044</v>
      </c>
      <c r="Q331" s="23">
        <f t="shared" si="34"/>
        <v>45.515676468544136</v>
      </c>
      <c r="R331" s="7">
        <f t="shared" si="35"/>
        <v>127316595.11208779</v>
      </c>
      <c r="S331" s="2"/>
      <c r="T331" s="2"/>
    </row>
    <row r="332" spans="1:20" s="14" customFormat="1" ht="14" customHeight="1" x14ac:dyDescent="0.3">
      <c r="A332" s="28">
        <v>44986</v>
      </c>
      <c r="B332" s="26">
        <v>27282772.019081019</v>
      </c>
      <c r="C332" s="24">
        <v>13312112.4809574</v>
      </c>
      <c r="D332" s="24">
        <v>394642.66313599999</v>
      </c>
      <c r="E332" s="24">
        <v>28267326.646449998</v>
      </c>
      <c r="F332" s="24">
        <v>0</v>
      </c>
      <c r="G332" s="24">
        <f t="shared" si="30"/>
        <v>69256853.809624404</v>
      </c>
      <c r="H332" s="27">
        <f t="shared" si="31"/>
        <v>53.310869201744197</v>
      </c>
      <c r="I332" s="26">
        <v>25576788.9672313</v>
      </c>
      <c r="J332" s="24">
        <v>12535188.630365459</v>
      </c>
      <c r="K332" s="24">
        <v>113137.592941</v>
      </c>
      <c r="L332" s="24">
        <v>22429350.861338999</v>
      </c>
      <c r="M332" s="24">
        <v>0</v>
      </c>
      <c r="N332" s="24">
        <f t="shared" si="32"/>
        <v>60654466.051876754</v>
      </c>
      <c r="O332" s="29">
        <v>7195.44</v>
      </c>
      <c r="P332" s="24">
        <f t="shared" si="33"/>
        <v>8429.570123839092</v>
      </c>
      <c r="Q332" s="23">
        <f t="shared" si="34"/>
        <v>46.68913079825581</v>
      </c>
      <c r="R332" s="7">
        <f t="shared" si="35"/>
        <v>129911319.86150116</v>
      </c>
      <c r="S332" s="2"/>
      <c r="T332" s="2"/>
    </row>
    <row r="333" spans="1:20" s="14" customFormat="1" ht="14" customHeight="1" x14ac:dyDescent="0.3">
      <c r="A333" s="28">
        <v>45017</v>
      </c>
      <c r="B333" s="26">
        <v>27844781.442943223</v>
      </c>
      <c r="C333" s="24">
        <v>13887546.49502405</v>
      </c>
      <c r="D333" s="24">
        <v>419037.87880200002</v>
      </c>
      <c r="E333" s="24">
        <v>28339627.218571998</v>
      </c>
      <c r="F333" s="24">
        <v>0</v>
      </c>
      <c r="G333" s="24">
        <f t="shared" si="30"/>
        <v>70490993.035341263</v>
      </c>
      <c r="H333" s="27">
        <f t="shared" si="31"/>
        <v>53.579004611532923</v>
      </c>
      <c r="I333" s="26">
        <v>25572262.4397774</v>
      </c>
      <c r="J333" s="24">
        <v>12584370.430733161</v>
      </c>
      <c r="K333" s="24">
        <v>119394.8026</v>
      </c>
      <c r="L333" s="24">
        <v>22797560.504704997</v>
      </c>
      <c r="M333" s="24">
        <v>0</v>
      </c>
      <c r="N333" s="24">
        <f t="shared" si="32"/>
        <v>61073588.177815557</v>
      </c>
      <c r="O333" s="29">
        <v>7231.82</v>
      </c>
      <c r="P333" s="24">
        <f t="shared" si="33"/>
        <v>8445.1200635269633</v>
      </c>
      <c r="Q333" s="23">
        <f t="shared" si="34"/>
        <v>46.420995388467084</v>
      </c>
      <c r="R333" s="7">
        <f t="shared" si="35"/>
        <v>131564581.21315682</v>
      </c>
      <c r="S333" s="2"/>
      <c r="T333" s="2"/>
    </row>
    <row r="334" spans="1:20" s="14" customFormat="1" ht="14" customHeight="1" x14ac:dyDescent="0.3">
      <c r="A334" s="28">
        <v>45047</v>
      </c>
      <c r="B334" s="26">
        <v>27327895.334035218</v>
      </c>
      <c r="C334" s="24">
        <v>13607876.26739306</v>
      </c>
      <c r="D334" s="24">
        <v>455057.04338300001</v>
      </c>
      <c r="E334" s="24">
        <v>28818640.641574003</v>
      </c>
      <c r="F334" s="24">
        <v>0</v>
      </c>
      <c r="G334" s="24">
        <f t="shared" si="30"/>
        <v>70209469.286385283</v>
      </c>
      <c r="H334" s="27">
        <f t="shared" si="31"/>
        <v>53.072339080864836</v>
      </c>
      <c r="I334" s="26">
        <v>25155817.087005511</v>
      </c>
      <c r="J334" s="24">
        <v>12930050.097854581</v>
      </c>
      <c r="K334" s="24">
        <v>157094.62330599999</v>
      </c>
      <c r="L334" s="24">
        <v>23837704.411647201</v>
      </c>
      <c r="M334" s="24">
        <v>0</v>
      </c>
      <c r="N334" s="24">
        <f t="shared" si="32"/>
        <v>62080666.219813295</v>
      </c>
      <c r="O334" s="29">
        <v>7274.61</v>
      </c>
      <c r="P334" s="24">
        <f t="shared" si="33"/>
        <v>8533.882396418956</v>
      </c>
      <c r="Q334" s="23">
        <f t="shared" si="34"/>
        <v>46.927660919135157</v>
      </c>
      <c r="R334" s="7">
        <f t="shared" si="35"/>
        <v>132290135.50619859</v>
      </c>
      <c r="S334" s="2"/>
      <c r="T334" s="2"/>
    </row>
    <row r="335" spans="1:20" s="14" customFormat="1" ht="14" customHeight="1" x14ac:dyDescent="0.3">
      <c r="A335" s="28">
        <v>45078</v>
      </c>
      <c r="B335" s="26">
        <v>27468815.393851418</v>
      </c>
      <c r="C335" s="26">
        <v>14218530.2289588</v>
      </c>
      <c r="D335" s="26">
        <v>454035.39610399998</v>
      </c>
      <c r="E335" s="26">
        <v>28955897.092778996</v>
      </c>
      <c r="F335" s="26">
        <v>0</v>
      </c>
      <c r="G335" s="24">
        <f t="shared" si="30"/>
        <v>71097278.111693203</v>
      </c>
      <c r="H335" s="27">
        <f t="shared" si="31"/>
        <v>53.309095122524973</v>
      </c>
      <c r="I335" s="26">
        <v>25415411.47229645</v>
      </c>
      <c r="J335" s="26">
        <v>13118735.160236271</v>
      </c>
      <c r="K335" s="26">
        <v>232101.609218</v>
      </c>
      <c r="L335" s="26">
        <v>23504481.391358502</v>
      </c>
      <c r="M335" s="26">
        <v>0</v>
      </c>
      <c r="N335" s="24">
        <f t="shared" si="32"/>
        <v>62270729.633109227</v>
      </c>
      <c r="O335" s="25">
        <v>7266.05</v>
      </c>
      <c r="P335" s="24">
        <f t="shared" si="33"/>
        <v>8570.093741869272</v>
      </c>
      <c r="Q335" s="23">
        <f t="shared" si="34"/>
        <v>46.690904877475027</v>
      </c>
      <c r="R335" s="7">
        <f t="shared" si="35"/>
        <v>133368007.74480243</v>
      </c>
      <c r="S335" s="2"/>
      <c r="T335" s="2"/>
    </row>
    <row r="336" spans="1:20" s="14" customFormat="1" ht="14" customHeight="1" x14ac:dyDescent="0.3">
      <c r="A336" s="28">
        <v>45108</v>
      </c>
      <c r="B336" s="26">
        <v>27388237.671459019</v>
      </c>
      <c r="C336" s="26">
        <v>14568803.42088294</v>
      </c>
      <c r="D336" s="26">
        <v>479411.34431499999</v>
      </c>
      <c r="E336" s="26">
        <v>29515413.489255</v>
      </c>
      <c r="F336" s="26">
        <v>0</v>
      </c>
      <c r="G336" s="24">
        <f t="shared" si="30"/>
        <v>71951865.925911963</v>
      </c>
      <c r="H336" s="27">
        <f t="shared" si="31"/>
        <v>53.643778892774726</v>
      </c>
      <c r="I336" s="26">
        <v>24745218.582901798</v>
      </c>
      <c r="J336" s="26">
        <v>13032962.7051087</v>
      </c>
      <c r="K336" s="26">
        <v>234069.431709</v>
      </c>
      <c r="L336" s="26">
        <v>24164886.5883356</v>
      </c>
      <c r="M336" s="26">
        <v>0</v>
      </c>
      <c r="N336" s="24">
        <f t="shared" si="32"/>
        <v>62177137.308055103</v>
      </c>
      <c r="O336" s="25">
        <v>7289.18</v>
      </c>
      <c r="P336" s="24">
        <f t="shared" si="33"/>
        <v>8530.0592533117724</v>
      </c>
      <c r="Q336" s="23">
        <f t="shared" si="34"/>
        <v>46.356221107225267</v>
      </c>
      <c r="R336" s="7">
        <f t="shared" si="35"/>
        <v>134129003.23396707</v>
      </c>
      <c r="S336" s="2"/>
      <c r="T336" s="2"/>
    </row>
    <row r="337" spans="1:20" s="14" customFormat="1" ht="14" customHeight="1" x14ac:dyDescent="0.3">
      <c r="A337" s="28">
        <v>45139</v>
      </c>
      <c r="B337" s="26">
        <v>28626517.235861268</v>
      </c>
      <c r="C337" s="26">
        <v>14547291.766262379</v>
      </c>
      <c r="D337" s="26">
        <v>483321.66743199999</v>
      </c>
      <c r="E337" s="26">
        <v>30430326.808284</v>
      </c>
      <c r="F337" s="26">
        <v>0</v>
      </c>
      <c r="G337" s="24">
        <f t="shared" si="30"/>
        <v>74087457.477839649</v>
      </c>
      <c r="H337" s="27">
        <f t="shared" si="31"/>
        <v>54.063497087064782</v>
      </c>
      <c r="I337" s="26">
        <v>24343238.366065051</v>
      </c>
      <c r="J337" s="26">
        <v>13570803.92370256</v>
      </c>
      <c r="K337" s="26">
        <v>231902.901541</v>
      </c>
      <c r="L337" s="26">
        <v>24804453.6843317</v>
      </c>
      <c r="M337" s="26">
        <v>0</v>
      </c>
      <c r="N337" s="24">
        <f t="shared" si="32"/>
        <v>62950398.87564031</v>
      </c>
      <c r="O337" s="25">
        <v>7282.7</v>
      </c>
      <c r="P337" s="24">
        <f t="shared" si="33"/>
        <v>8643.8269976300435</v>
      </c>
      <c r="Q337" s="23">
        <f t="shared" si="34"/>
        <v>45.936502912935225</v>
      </c>
      <c r="R337" s="7">
        <f t="shared" si="35"/>
        <v>137037856.35347995</v>
      </c>
      <c r="S337" s="2"/>
      <c r="T337" s="2"/>
    </row>
    <row r="338" spans="1:20" s="14" customFormat="1" ht="14" customHeight="1" x14ac:dyDescent="0.3">
      <c r="A338" s="28">
        <v>45170</v>
      </c>
      <c r="B338" s="26">
        <v>28615742.505402271</v>
      </c>
      <c r="C338" s="26">
        <v>14934082.149485271</v>
      </c>
      <c r="D338" s="26">
        <v>499409.13404400001</v>
      </c>
      <c r="E338" s="26">
        <v>30693155.521679997</v>
      </c>
      <c r="F338" s="26">
        <v>0</v>
      </c>
      <c r="G338" s="24">
        <f t="shared" si="30"/>
        <v>74742389.310611546</v>
      </c>
      <c r="H338" s="27">
        <f t="shared" si="31"/>
        <v>54.112611291574218</v>
      </c>
      <c r="I338" s="26">
        <v>24514991.566267859</v>
      </c>
      <c r="J338" s="26">
        <v>13397335.94000127</v>
      </c>
      <c r="K338" s="26">
        <v>232731.52189100001</v>
      </c>
      <c r="L338" s="26">
        <v>25236341.1562098</v>
      </c>
      <c r="M338" s="26">
        <v>0</v>
      </c>
      <c r="N338" s="24">
        <f t="shared" si="32"/>
        <v>63381400.184369922</v>
      </c>
      <c r="O338" s="25">
        <v>7295.68</v>
      </c>
      <c r="P338" s="24">
        <f t="shared" si="33"/>
        <v>8687.5246974058518</v>
      </c>
      <c r="Q338" s="23">
        <f t="shared" si="34"/>
        <v>45.887388708425782</v>
      </c>
      <c r="R338" s="7">
        <f t="shared" si="35"/>
        <v>138123789.49498147</v>
      </c>
      <c r="S338" s="2"/>
      <c r="T338" s="2"/>
    </row>
    <row r="339" spans="1:20" s="14" customFormat="1" ht="14" customHeight="1" x14ac:dyDescent="0.3">
      <c r="A339" s="28">
        <v>45200</v>
      </c>
      <c r="B339" s="26">
        <v>28323684.04290757</v>
      </c>
      <c r="C339" s="26">
        <v>15288333.284771871</v>
      </c>
      <c r="D339" s="26">
        <v>502284.39089699998</v>
      </c>
      <c r="E339" s="26">
        <v>30622076.355646998</v>
      </c>
      <c r="F339" s="26">
        <v>0</v>
      </c>
      <c r="G339" s="24">
        <f t="shared" si="30"/>
        <v>74736378.074223429</v>
      </c>
      <c r="H339" s="27">
        <f t="shared" si="31"/>
        <v>53.647611498882974</v>
      </c>
      <c r="I339" s="26">
        <v>24243307.985790972</v>
      </c>
      <c r="J339" s="26">
        <v>13830784.08566238</v>
      </c>
      <c r="K339" s="26">
        <v>238440.20869299999</v>
      </c>
      <c r="L339" s="26">
        <v>26260885.5268123</v>
      </c>
      <c r="M339" s="26">
        <v>0</v>
      </c>
      <c r="N339" s="24">
        <f t="shared" si="32"/>
        <v>64573417.806958646</v>
      </c>
      <c r="O339" s="25">
        <v>7468.22</v>
      </c>
      <c r="P339" s="24">
        <f t="shared" si="33"/>
        <v>8646.4268335639081</v>
      </c>
      <c r="Q339" s="23">
        <f t="shared" si="34"/>
        <v>46.352388501117034</v>
      </c>
      <c r="R339" s="7">
        <f t="shared" si="35"/>
        <v>139309795.88118207</v>
      </c>
      <c r="S339" s="2"/>
      <c r="T339" s="2"/>
    </row>
    <row r="340" spans="1:20" s="14" customFormat="1" ht="14" customHeight="1" x14ac:dyDescent="0.3">
      <c r="A340" s="28">
        <v>45231</v>
      </c>
      <c r="B340" s="26">
        <v>28489103.313986272</v>
      </c>
      <c r="C340" s="26">
        <v>15191966.3918363</v>
      </c>
      <c r="D340" s="26">
        <v>539946.20849400002</v>
      </c>
      <c r="E340" s="26">
        <v>31070630.418099001</v>
      </c>
      <c r="F340" s="26">
        <v>0</v>
      </c>
      <c r="G340" s="24">
        <f t="shared" si="30"/>
        <v>75291646.332415581</v>
      </c>
      <c r="H340" s="27">
        <f t="shared" si="31"/>
        <v>53.644809293320293</v>
      </c>
      <c r="I340" s="26">
        <v>24148537.218971848</v>
      </c>
      <c r="J340" s="26">
        <v>13699596.00608932</v>
      </c>
      <c r="K340" s="26">
        <v>248892.091097</v>
      </c>
      <c r="L340" s="26">
        <v>26963484.178347401</v>
      </c>
      <c r="M340" s="26">
        <v>0</v>
      </c>
      <c r="N340" s="24">
        <f t="shared" si="32"/>
        <v>65060509.494505569</v>
      </c>
      <c r="O340" s="25">
        <v>7423.96</v>
      </c>
      <c r="P340" s="24">
        <f t="shared" si="33"/>
        <v>8763.5856732128905</v>
      </c>
      <c r="Q340" s="23">
        <f t="shared" si="34"/>
        <v>46.3551907066797</v>
      </c>
      <c r="R340" s="7">
        <f t="shared" si="35"/>
        <v>140352155.82692116</v>
      </c>
      <c r="S340" s="2"/>
      <c r="T340" s="2"/>
    </row>
    <row r="341" spans="1:20" s="14" customFormat="1" ht="14" customHeight="1" x14ac:dyDescent="0.3">
      <c r="A341" s="28">
        <v>45261</v>
      </c>
      <c r="B341" s="26">
        <v>29711779.728242069</v>
      </c>
      <c r="C341" s="26">
        <v>16662638.404915089</v>
      </c>
      <c r="D341" s="26">
        <v>576379.54641199997</v>
      </c>
      <c r="E341" s="26">
        <v>30660650.204622999</v>
      </c>
      <c r="F341" s="26">
        <v>0</v>
      </c>
      <c r="G341" s="24">
        <f t="shared" si="30"/>
        <v>77611447.884192154</v>
      </c>
      <c r="H341" s="27">
        <f t="shared" si="31"/>
        <v>55.02346881116982</v>
      </c>
      <c r="I341" s="26">
        <v>22589321.484754112</v>
      </c>
      <c r="J341" s="26">
        <v>13994878.832646741</v>
      </c>
      <c r="K341" s="26">
        <v>245352.128601</v>
      </c>
      <c r="L341" s="26">
        <v>26610535.6072076</v>
      </c>
      <c r="M341" s="26">
        <v>0</v>
      </c>
      <c r="N341" s="24">
        <f t="shared" si="32"/>
        <v>63440088.053209454</v>
      </c>
      <c r="O341" s="25">
        <v>7278.37</v>
      </c>
      <c r="P341" s="24">
        <f t="shared" si="33"/>
        <v>8716.2493873229105</v>
      </c>
      <c r="Q341" s="23">
        <f t="shared" si="34"/>
        <v>44.976531188830194</v>
      </c>
      <c r="R341" s="7">
        <f t="shared" si="35"/>
        <v>141051535.93740159</v>
      </c>
      <c r="S341" s="2"/>
      <c r="T341" s="2"/>
    </row>
    <row r="342" spans="1:20" s="14" customFormat="1" ht="14" customHeight="1" x14ac:dyDescent="0.3">
      <c r="A342" s="28">
        <v>45292</v>
      </c>
      <c r="B342" s="26">
        <v>29815058.646503069</v>
      </c>
      <c r="C342" s="26">
        <v>15808311.042214289</v>
      </c>
      <c r="D342" s="26">
        <v>561794.97061700001</v>
      </c>
      <c r="E342" s="26">
        <v>31579747.073556997</v>
      </c>
      <c r="F342" s="26">
        <v>0</v>
      </c>
      <c r="G342" s="24">
        <f t="shared" si="30"/>
        <v>77764911.732891351</v>
      </c>
      <c r="H342" s="27">
        <f t="shared" si="31"/>
        <v>55.332909978517463</v>
      </c>
      <c r="I342" s="26">
        <v>23108998.682641577</v>
      </c>
      <c r="J342" s="26">
        <v>12335889.672355931</v>
      </c>
      <c r="K342" s="26">
        <v>248284.42384199999</v>
      </c>
      <c r="L342" s="26">
        <v>27081987.866683599</v>
      </c>
      <c r="M342" s="26">
        <v>0</v>
      </c>
      <c r="N342" s="24">
        <f t="shared" si="32"/>
        <v>62775160.645523101</v>
      </c>
      <c r="O342" s="25">
        <v>7280.74</v>
      </c>
      <c r="P342" s="24">
        <f t="shared" si="33"/>
        <v>8622.0852063832936</v>
      </c>
      <c r="Q342" s="23">
        <f t="shared" si="34"/>
        <v>44.667090021482544</v>
      </c>
      <c r="R342" s="7">
        <f t="shared" si="35"/>
        <v>140540072.37841445</v>
      </c>
      <c r="S342" s="2"/>
      <c r="T342" s="2"/>
    </row>
    <row r="343" spans="1:20" s="14" customFormat="1" ht="14" customHeight="1" x14ac:dyDescent="0.3">
      <c r="A343" s="28">
        <v>45323</v>
      </c>
      <c r="B343" s="26">
        <v>30349105.218178019</v>
      </c>
      <c r="C343" s="26">
        <v>16256030.080457911</v>
      </c>
      <c r="D343" s="26">
        <v>597243.16508399998</v>
      </c>
      <c r="E343" s="26">
        <v>32020622.229428999</v>
      </c>
      <c r="F343" s="26">
        <v>0</v>
      </c>
      <c r="G343" s="24">
        <f t="shared" si="30"/>
        <v>79223000.693148926</v>
      </c>
      <c r="H343" s="27">
        <f t="shared" si="31"/>
        <v>55.456531463107183</v>
      </c>
      <c r="I343" s="26">
        <v>22786057.732319299</v>
      </c>
      <c r="J343" s="26">
        <v>12898754.25123569</v>
      </c>
      <c r="K343" s="26">
        <v>214219.44029200001</v>
      </c>
      <c r="L343" s="26">
        <v>27734000.532382</v>
      </c>
      <c r="M343" s="26">
        <v>0</v>
      </c>
      <c r="N343" s="24">
        <f t="shared" si="32"/>
        <v>63633031.956228986</v>
      </c>
      <c r="O343" s="25">
        <v>7304.95</v>
      </c>
      <c r="P343" s="24">
        <f t="shared" si="33"/>
        <v>8710.9469546306264</v>
      </c>
      <c r="Q343" s="23">
        <f t="shared" si="34"/>
        <v>44.543468536892824</v>
      </c>
      <c r="R343" s="7">
        <f t="shared" si="35"/>
        <v>142856032.64937791</v>
      </c>
      <c r="S343" s="2"/>
      <c r="T343" s="2"/>
    </row>
    <row r="344" spans="1:20" s="14" customFormat="1" ht="14" customHeight="1" x14ac:dyDescent="0.3">
      <c r="A344" s="28">
        <v>45352</v>
      </c>
      <c r="B344" s="26">
        <v>30793147.069762323</v>
      </c>
      <c r="C344" s="26">
        <v>16371069.543820512</v>
      </c>
      <c r="D344" s="26">
        <v>622498.44210999995</v>
      </c>
      <c r="E344" s="26">
        <v>32162539.32528</v>
      </c>
      <c r="F344" s="26">
        <v>0</v>
      </c>
      <c r="G344" s="24">
        <f t="shared" si="30"/>
        <v>79949254.380972832</v>
      </c>
      <c r="H344" s="27">
        <f t="shared" si="31"/>
        <v>55.060330980564231</v>
      </c>
      <c r="I344" s="26">
        <v>23390974.3020478</v>
      </c>
      <c r="J344" s="26">
        <v>13374066.546701729</v>
      </c>
      <c r="K344" s="26">
        <v>221090.85019200001</v>
      </c>
      <c r="L344" s="26">
        <v>28267617.529334102</v>
      </c>
      <c r="M344" s="26">
        <v>0</v>
      </c>
      <c r="N344" s="24">
        <f t="shared" si="32"/>
        <v>65253749.228275642</v>
      </c>
      <c r="O344" s="25">
        <v>7398.63</v>
      </c>
      <c r="P344" s="24">
        <f t="shared" si="33"/>
        <v>8819.7070576952283</v>
      </c>
      <c r="Q344" s="23">
        <f t="shared" si="34"/>
        <v>44.939669019435776</v>
      </c>
      <c r="R344" s="7">
        <f t="shared" si="35"/>
        <v>145203003.60924846</v>
      </c>
      <c r="S344" s="2"/>
      <c r="T344" s="2"/>
    </row>
    <row r="345" spans="1:20" s="14" customFormat="1" ht="14" customHeight="1" x14ac:dyDescent="0.3">
      <c r="A345" s="28" t="s">
        <v>16</v>
      </c>
      <c r="B345" s="26">
        <v>30651010.243622039</v>
      </c>
      <c r="C345" s="26">
        <v>16041770.05935685</v>
      </c>
      <c r="D345" s="26">
        <v>633354.07828200003</v>
      </c>
      <c r="E345" s="26">
        <v>32736348.258237999</v>
      </c>
      <c r="F345" s="26">
        <v>0</v>
      </c>
      <c r="G345" s="24">
        <f t="shared" si="30"/>
        <v>80062482.639498889</v>
      </c>
      <c r="H345" s="27">
        <f t="shared" si="31"/>
        <v>54.476905718522772</v>
      </c>
      <c r="I345" s="26">
        <v>24120004.482336603</v>
      </c>
      <c r="J345" s="26">
        <v>13096131.91354434</v>
      </c>
      <c r="K345" s="26">
        <v>222516.851497</v>
      </c>
      <c r="L345" s="26">
        <v>29464778.5378052</v>
      </c>
      <c r="M345" s="26">
        <v>0</v>
      </c>
      <c r="N345" s="24">
        <f t="shared" si="32"/>
        <v>66903431.785183147</v>
      </c>
      <c r="O345" s="25">
        <v>7500.25</v>
      </c>
      <c r="P345" s="24">
        <f t="shared" si="33"/>
        <v>8920.1602326833308</v>
      </c>
      <c r="Q345" s="23">
        <f t="shared" si="34"/>
        <v>45.523094281477235</v>
      </c>
      <c r="R345" s="7">
        <f t="shared" si="35"/>
        <v>146965914.42468202</v>
      </c>
      <c r="S345" s="2"/>
      <c r="T345" s="2"/>
    </row>
    <row r="346" spans="1:20" s="14" customFormat="1" ht="14" customHeight="1" x14ac:dyDescent="0.3">
      <c r="A346" s="28" t="s">
        <v>15</v>
      </c>
      <c r="B346" s="26">
        <v>29776848.119804442</v>
      </c>
      <c r="C346" s="26">
        <v>16302665.24258866</v>
      </c>
      <c r="D346" s="26">
        <v>657995.42622599995</v>
      </c>
      <c r="E346" s="26">
        <v>32684646.228482999</v>
      </c>
      <c r="F346" s="26">
        <v>0</v>
      </c>
      <c r="G346" s="24">
        <f t="shared" si="30"/>
        <v>79422155.017102093</v>
      </c>
      <c r="H346" s="27">
        <f t="shared" si="31"/>
        <v>54.104313722603436</v>
      </c>
      <c r="I346" s="26">
        <v>23717164.987736899</v>
      </c>
      <c r="J346" s="26">
        <v>13106624.511609061</v>
      </c>
      <c r="K346" s="26">
        <v>153641.594617</v>
      </c>
      <c r="L346" s="26">
        <v>30394910.579725601</v>
      </c>
      <c r="M346" s="26">
        <v>0</v>
      </c>
      <c r="N346" s="24">
        <f t="shared" si="32"/>
        <v>67372341.673688561</v>
      </c>
      <c r="O346" s="25">
        <v>7529.12</v>
      </c>
      <c r="P346" s="24">
        <f t="shared" si="33"/>
        <v>8948.2358726768289</v>
      </c>
      <c r="Q346" s="23">
        <f t="shared" si="34"/>
        <v>45.895686277396564</v>
      </c>
      <c r="R346" s="7">
        <f t="shared" si="35"/>
        <v>146794496.69079065</v>
      </c>
      <c r="S346" s="15"/>
      <c r="T346" s="15"/>
    </row>
    <row r="347" spans="1:20" s="14" customFormat="1" ht="14" customHeight="1" x14ac:dyDescent="0.3">
      <c r="A347" s="28" t="s">
        <v>14</v>
      </c>
      <c r="B347" s="26">
        <v>29975242.130915139</v>
      </c>
      <c r="C347" s="26">
        <v>17071549.794434961</v>
      </c>
      <c r="D347" s="26">
        <v>692556.71109999996</v>
      </c>
      <c r="E347" s="26">
        <v>32507530.444800001</v>
      </c>
      <c r="F347" s="26">
        <v>0</v>
      </c>
      <c r="G347" s="24">
        <f t="shared" si="30"/>
        <v>80246879.081250101</v>
      </c>
      <c r="H347" s="27">
        <f t="shared" si="31"/>
        <v>54.027417840007367</v>
      </c>
      <c r="I347" s="26">
        <v>24350528.984414198</v>
      </c>
      <c r="J347" s="26">
        <v>13278533.362246079</v>
      </c>
      <c r="K347" s="26">
        <v>159784.747875</v>
      </c>
      <c r="L347" s="26">
        <v>30494191.205954097</v>
      </c>
      <c r="M347" s="26">
        <v>0</v>
      </c>
      <c r="N347" s="24">
        <f t="shared" si="32"/>
        <v>68283038.300489366</v>
      </c>
      <c r="O347" s="25">
        <v>7539.62</v>
      </c>
      <c r="P347" s="24">
        <f t="shared" si="33"/>
        <v>9056.5623069185676</v>
      </c>
      <c r="Q347" s="23">
        <f t="shared" si="34"/>
        <v>45.972582159992641</v>
      </c>
      <c r="R347" s="7">
        <f t="shared" si="35"/>
        <v>148529917.38173947</v>
      </c>
      <c r="S347" s="15"/>
      <c r="T347" s="15"/>
    </row>
    <row r="348" spans="1:20" s="14" customFormat="1" ht="14" customHeight="1" x14ac:dyDescent="0.3">
      <c r="A348" s="28" t="s">
        <v>13</v>
      </c>
      <c r="B348" s="26">
        <v>30411171.499448638</v>
      </c>
      <c r="C348" s="26">
        <v>16702056.013463002</v>
      </c>
      <c r="D348" s="26">
        <v>712715.64236399997</v>
      </c>
      <c r="E348" s="26">
        <v>32562212.451657999</v>
      </c>
      <c r="F348" s="26">
        <v>0</v>
      </c>
      <c r="G348" s="24">
        <f t="shared" si="30"/>
        <v>80388155.606933638</v>
      </c>
      <c r="H348" s="27">
        <f t="shared" si="31"/>
        <v>54.079610515588662</v>
      </c>
      <c r="I348" s="26">
        <v>23785423.424042601</v>
      </c>
      <c r="J348" s="26">
        <v>13849424.68897263</v>
      </c>
      <c r="K348" s="26">
        <v>87178.105020000003</v>
      </c>
      <c r="L348" s="26">
        <v>30537626.176091801</v>
      </c>
      <c r="M348" s="26">
        <v>0</v>
      </c>
      <c r="N348" s="24">
        <f t="shared" si="32"/>
        <v>68259652.394127041</v>
      </c>
      <c r="O348" s="25">
        <v>7583.26</v>
      </c>
      <c r="P348" s="24">
        <f t="shared" si="33"/>
        <v>9001.3598892991977</v>
      </c>
      <c r="Q348" s="23">
        <f t="shared" si="34"/>
        <v>45.920389484411359</v>
      </c>
      <c r="R348" s="7">
        <f t="shared" si="35"/>
        <v>148647808.00106066</v>
      </c>
      <c r="S348" s="15"/>
      <c r="T348" s="15"/>
    </row>
    <row r="349" spans="1:20" s="14" customFormat="1" ht="14" customHeight="1" x14ac:dyDescent="0.3">
      <c r="A349" s="28" t="s">
        <v>12</v>
      </c>
      <c r="B349" s="26">
        <v>31287471.047170639</v>
      </c>
      <c r="C349" s="26">
        <v>17486089.766309571</v>
      </c>
      <c r="D349" s="26">
        <v>740969.15311700001</v>
      </c>
      <c r="E349" s="26">
        <v>32665795.682714</v>
      </c>
      <c r="F349" s="26">
        <v>0</v>
      </c>
      <c r="G349" s="24">
        <f t="shared" si="30"/>
        <v>82180325.649311215</v>
      </c>
      <c r="H349" s="27">
        <f t="shared" si="31"/>
        <v>53.822539250416234</v>
      </c>
      <c r="I349" s="26">
        <v>25104399.116130799</v>
      </c>
      <c r="J349" s="26">
        <v>13505715.737997871</v>
      </c>
      <c r="K349" s="26">
        <v>91580.570542000001</v>
      </c>
      <c r="L349" s="26">
        <v>31805545.870707899</v>
      </c>
      <c r="M349" s="26">
        <v>0</v>
      </c>
      <c r="N349" s="24">
        <f t="shared" si="32"/>
        <v>70507241.295378566</v>
      </c>
      <c r="O349" s="25">
        <v>7683.6</v>
      </c>
      <c r="P349" s="24">
        <f t="shared" si="33"/>
        <v>9176.3289727964184</v>
      </c>
      <c r="Q349" s="23">
        <f t="shared" si="34"/>
        <v>46.177460749583773</v>
      </c>
      <c r="R349" s="7">
        <f t="shared" si="35"/>
        <v>152687566.94468978</v>
      </c>
      <c r="S349" s="15"/>
      <c r="T349" s="15"/>
    </row>
    <row r="350" spans="1:20" s="14" customFormat="1" ht="14" customHeight="1" x14ac:dyDescent="0.3">
      <c r="A350" s="28" t="s">
        <v>11</v>
      </c>
      <c r="B350" s="26">
        <v>31004416.228913039</v>
      </c>
      <c r="C350" s="26">
        <v>17724338.399474669</v>
      </c>
      <c r="D350" s="26">
        <v>778619.57348200004</v>
      </c>
      <c r="E350" s="26">
        <v>32819063.903894</v>
      </c>
      <c r="F350" s="26">
        <v>0</v>
      </c>
      <c r="G350" s="24">
        <f t="shared" si="30"/>
        <v>82326438.105763704</v>
      </c>
      <c r="H350" s="27">
        <f t="shared" si="31"/>
        <v>53.572843000950911</v>
      </c>
      <c r="I350" s="26">
        <v>24120294.765831202</v>
      </c>
      <c r="J350" s="26">
        <v>13686295.424171671</v>
      </c>
      <c r="K350" s="26">
        <v>92656.039147999996</v>
      </c>
      <c r="L350" s="26">
        <v>33446276.110235598</v>
      </c>
      <c r="M350" s="26">
        <v>0</v>
      </c>
      <c r="N350" s="24">
        <f t="shared" si="32"/>
        <v>71345522.339386478</v>
      </c>
      <c r="O350" s="25">
        <v>7799.24</v>
      </c>
      <c r="P350" s="24">
        <f t="shared" si="33"/>
        <v>9147.7531579213464</v>
      </c>
      <c r="Q350" s="23">
        <f t="shared" si="34"/>
        <v>46.427156999049075</v>
      </c>
      <c r="R350" s="7">
        <f t="shared" si="35"/>
        <v>153671960.4451502</v>
      </c>
      <c r="S350" s="15"/>
      <c r="T350" s="15"/>
    </row>
    <row r="351" spans="1:20" s="14" customFormat="1" ht="14" customHeight="1" x14ac:dyDescent="0.3">
      <c r="A351" s="28" t="s">
        <v>10</v>
      </c>
      <c r="B351" s="26">
        <v>31209841.92180384</v>
      </c>
      <c r="C351" s="26">
        <v>17825016.882060878</v>
      </c>
      <c r="D351" s="26">
        <v>917211.17095699999</v>
      </c>
      <c r="E351" s="26">
        <v>32880526.300425999</v>
      </c>
      <c r="F351" s="26">
        <v>0</v>
      </c>
      <c r="G351" s="24">
        <f t="shared" si="30"/>
        <v>82832596.275247723</v>
      </c>
      <c r="H351" s="27">
        <f t="shared" si="31"/>
        <v>53.258892315862191</v>
      </c>
      <c r="I351" s="26">
        <v>24234001.517074898</v>
      </c>
      <c r="J351" s="26">
        <v>14484679.684166621</v>
      </c>
      <c r="K351" s="26">
        <v>162052.74821200001</v>
      </c>
      <c r="L351" s="26">
        <v>33814869.242897399</v>
      </c>
      <c r="M351" s="26">
        <v>0</v>
      </c>
      <c r="N351" s="24">
        <f t="shared" si="32"/>
        <v>72695603.192350924</v>
      </c>
      <c r="O351" s="25">
        <v>7874.31</v>
      </c>
      <c r="P351" s="24">
        <f t="shared" si="33"/>
        <v>9231.9966057154106</v>
      </c>
      <c r="Q351" s="23">
        <f t="shared" si="34"/>
        <v>46.741107684137809</v>
      </c>
      <c r="R351" s="7">
        <f t="shared" si="35"/>
        <v>155528199.46759865</v>
      </c>
      <c r="S351" s="15"/>
      <c r="T351" s="15"/>
    </row>
    <row r="352" spans="1:20" s="14" customFormat="1" ht="14" customHeight="1" x14ac:dyDescent="0.3">
      <c r="A352" s="28" t="s">
        <v>9</v>
      </c>
      <c r="B352" s="26">
        <v>30807824.016237941</v>
      </c>
      <c r="C352" s="26">
        <v>18584086.595483478</v>
      </c>
      <c r="D352" s="26">
        <v>917747.21728300001</v>
      </c>
      <c r="E352" s="26">
        <v>32696041.293058999</v>
      </c>
      <c r="F352" s="26">
        <v>0</v>
      </c>
      <c r="G352" s="24">
        <f t="shared" si="30"/>
        <v>83005699.122063428</v>
      </c>
      <c r="H352" s="27">
        <f t="shared" si="31"/>
        <v>53.625510508198246</v>
      </c>
      <c r="I352" s="26">
        <v>23625307.937309798</v>
      </c>
      <c r="J352" s="26">
        <v>13678433.2298747</v>
      </c>
      <c r="K352" s="26">
        <v>161944.34292600001</v>
      </c>
      <c r="L352" s="26">
        <v>34316324.306044102</v>
      </c>
      <c r="M352" s="26">
        <v>0</v>
      </c>
      <c r="N352" s="24">
        <f t="shared" si="32"/>
        <v>71782009.816154599</v>
      </c>
      <c r="O352" s="25">
        <v>7798.04</v>
      </c>
      <c r="P352" s="24">
        <f t="shared" si="33"/>
        <v>9205.1348564709333</v>
      </c>
      <c r="Q352" s="23">
        <f t="shared" si="34"/>
        <v>46.374489491801754</v>
      </c>
      <c r="R352" s="7">
        <f t="shared" si="35"/>
        <v>154787708.93821803</v>
      </c>
      <c r="S352" s="15"/>
      <c r="T352" s="15"/>
    </row>
    <row r="353" spans="1:20" s="14" customFormat="1" ht="14" customHeight="1" x14ac:dyDescent="0.3">
      <c r="A353" s="28" t="s">
        <v>8</v>
      </c>
      <c r="B353" s="26">
        <v>31976336.27211494</v>
      </c>
      <c r="C353" s="26">
        <v>19106650.108318221</v>
      </c>
      <c r="D353" s="26">
        <v>886452.82215699996</v>
      </c>
      <c r="E353" s="26">
        <v>32828831.955117002</v>
      </c>
      <c r="F353" s="26">
        <v>0</v>
      </c>
      <c r="G353" s="24">
        <f t="shared" si="30"/>
        <v>84798271.157707155</v>
      </c>
      <c r="H353" s="27">
        <f t="shared" si="31"/>
        <v>54.391526335058913</v>
      </c>
      <c r="I353" s="26">
        <v>22635185.380317301</v>
      </c>
      <c r="J353" s="26">
        <v>13776234.086838629</v>
      </c>
      <c r="K353" s="26">
        <v>165775.53065599999</v>
      </c>
      <c r="L353" s="26">
        <v>34527993.209343597</v>
      </c>
      <c r="M353" s="26">
        <v>0</v>
      </c>
      <c r="N353" s="24">
        <f t="shared" si="32"/>
        <v>71105188.207155526</v>
      </c>
      <c r="O353" s="25">
        <v>7831.26</v>
      </c>
      <c r="P353" s="24">
        <f t="shared" si="33"/>
        <v>9079.6612814739292</v>
      </c>
      <c r="Q353" s="23">
        <f t="shared" si="34"/>
        <v>45.608473664941087</v>
      </c>
      <c r="R353" s="7">
        <f t="shared" si="35"/>
        <v>155903459.36486268</v>
      </c>
      <c r="S353" s="15"/>
      <c r="T353" s="15"/>
    </row>
    <row r="354" spans="1:20" s="14" customFormat="1" ht="14" customHeight="1" x14ac:dyDescent="0.3">
      <c r="A354" s="28" t="s">
        <v>7</v>
      </c>
      <c r="B354" s="26">
        <v>31399456.683975041</v>
      </c>
      <c r="C354" s="26">
        <v>18962716.248426761</v>
      </c>
      <c r="D354" s="26">
        <v>861671.960341</v>
      </c>
      <c r="E354" s="26">
        <v>33607860.161746003</v>
      </c>
      <c r="F354" s="26">
        <v>0</v>
      </c>
      <c r="G354" s="24">
        <f t="shared" si="30"/>
        <v>84831705.054488808</v>
      </c>
      <c r="H354" s="27">
        <f t="shared" si="31"/>
        <v>53.885242733610582</v>
      </c>
      <c r="I354" s="26">
        <v>23624910.519653302</v>
      </c>
      <c r="J354" s="26">
        <v>13540868.571529701</v>
      </c>
      <c r="K354" s="26">
        <v>167809.46203299999</v>
      </c>
      <c r="L354" s="26">
        <v>35265017.0876863</v>
      </c>
      <c r="M354" s="26">
        <v>0</v>
      </c>
      <c r="N354" s="24">
        <f t="shared" si="32"/>
        <v>72598605.640902311</v>
      </c>
      <c r="O354" s="25">
        <v>7877.48</v>
      </c>
      <c r="P354" s="24">
        <f t="shared" si="33"/>
        <v>9215.9682589993645</v>
      </c>
      <c r="Q354" s="23">
        <f t="shared" si="34"/>
        <v>46.114757266389418</v>
      </c>
      <c r="R354" s="7">
        <f t="shared" si="35"/>
        <v>157430310.69539112</v>
      </c>
      <c r="S354" s="15"/>
      <c r="T354" s="15"/>
    </row>
    <row r="355" spans="1:20" s="14" customFormat="1" ht="14" customHeight="1" x14ac:dyDescent="0.3">
      <c r="A355" s="28" t="s">
        <v>6</v>
      </c>
      <c r="B355" s="26">
        <v>31500197.572564241</v>
      </c>
      <c r="C355" s="26">
        <v>19083282.682926401</v>
      </c>
      <c r="D355" s="26">
        <v>914595.98526600003</v>
      </c>
      <c r="E355" s="26">
        <v>34511283.589694999</v>
      </c>
      <c r="F355" s="26">
        <v>0</v>
      </c>
      <c r="G355" s="24">
        <f t="shared" si="30"/>
        <v>86009359.830451638</v>
      </c>
      <c r="H355" s="27">
        <f t="shared" si="31"/>
        <v>53.600617433076792</v>
      </c>
      <c r="I355" s="26">
        <v>24658384.283447701</v>
      </c>
      <c r="J355" s="26">
        <v>13999135.81627203</v>
      </c>
      <c r="K355" s="26">
        <v>171179.59027300001</v>
      </c>
      <c r="L355" s="26">
        <v>35625315.6222746</v>
      </c>
      <c r="M355" s="26">
        <v>0</v>
      </c>
      <c r="N355" s="24">
        <f t="shared" si="32"/>
        <v>74454015.312267333</v>
      </c>
      <c r="O355" s="25">
        <v>7923.42</v>
      </c>
      <c r="P355" s="24">
        <f t="shared" si="33"/>
        <v>9396.7018424199814</v>
      </c>
      <c r="Q355" s="23">
        <f t="shared" si="34"/>
        <v>46.399382566923208</v>
      </c>
      <c r="R355" s="7">
        <f t="shared" si="35"/>
        <v>160463375.14271897</v>
      </c>
      <c r="S355" s="15"/>
      <c r="T355" s="15"/>
    </row>
    <row r="356" spans="1:20" s="14" customFormat="1" ht="14" customHeight="1" x14ac:dyDescent="0.3">
      <c r="A356" s="28" t="s">
        <v>5</v>
      </c>
      <c r="B356" s="26">
        <v>32121086.253761239</v>
      </c>
      <c r="C356" s="26">
        <v>18901382.84098769</v>
      </c>
      <c r="D356" s="26">
        <v>944384.20554600004</v>
      </c>
      <c r="E356" s="26">
        <v>34761393.616763003</v>
      </c>
      <c r="F356" s="26">
        <v>0</v>
      </c>
      <c r="G356" s="24">
        <f t="shared" si="30"/>
        <v>86728246.917057931</v>
      </c>
      <c r="H356" s="27">
        <f t="shared" si="31"/>
        <v>53.040675598952106</v>
      </c>
      <c r="I356" s="26">
        <v>25964400.4865705</v>
      </c>
      <c r="J356" s="26">
        <v>14294702.940020431</v>
      </c>
      <c r="K356" s="26">
        <v>209001.92280599999</v>
      </c>
      <c r="L356" s="26">
        <v>36316359.322707802</v>
      </c>
      <c r="M356" s="26">
        <v>0</v>
      </c>
      <c r="N356" s="24">
        <f t="shared" si="32"/>
        <v>76784464.672104746</v>
      </c>
      <c r="O356" s="25">
        <v>7994.25</v>
      </c>
      <c r="P356" s="24">
        <f t="shared" si="33"/>
        <v>9604.9616501991732</v>
      </c>
      <c r="Q356" s="23">
        <f t="shared" si="34"/>
        <v>46.959324401047894</v>
      </c>
      <c r="R356" s="7">
        <f t="shared" si="35"/>
        <v>163512711.58916268</v>
      </c>
      <c r="S356" s="15"/>
      <c r="T356" s="15"/>
    </row>
    <row r="357" spans="1:20" s="14" customFormat="1" ht="14" customHeight="1" x14ac:dyDescent="0.3">
      <c r="A357" s="28" t="s">
        <v>4</v>
      </c>
      <c r="B357" s="26">
        <v>31200538.103024438</v>
      </c>
      <c r="C357" s="26">
        <v>19188627.663252369</v>
      </c>
      <c r="D357" s="26">
        <v>986620.43774800003</v>
      </c>
      <c r="E357" s="26">
        <v>34949119.822770998</v>
      </c>
      <c r="F357" s="26">
        <v>0</v>
      </c>
      <c r="G357" s="24">
        <f t="shared" si="30"/>
        <v>86324906.026795805</v>
      </c>
      <c r="H357" s="27">
        <f t="shared" si="31"/>
        <v>52.513819918722284</v>
      </c>
      <c r="I357" s="26">
        <v>25799731.380769901</v>
      </c>
      <c r="J357" s="26">
        <v>14810385.55101658</v>
      </c>
      <c r="K357" s="26">
        <v>212764.41560199999</v>
      </c>
      <c r="L357" s="26">
        <v>37237332.886357196</v>
      </c>
      <c r="M357" s="26">
        <v>0</v>
      </c>
      <c r="N357" s="24">
        <f t="shared" si="32"/>
        <v>78060214.233745664</v>
      </c>
      <c r="O357" s="25">
        <v>8006.85</v>
      </c>
      <c r="P357" s="24">
        <f t="shared" si="33"/>
        <v>9749.1790446612158</v>
      </c>
      <c r="Q357" s="23">
        <f t="shared" si="34"/>
        <v>47.486180081277716</v>
      </c>
      <c r="R357" s="7">
        <f t="shared" si="35"/>
        <v>164385120.26054147</v>
      </c>
      <c r="S357" s="15"/>
      <c r="T357" s="15"/>
    </row>
    <row r="358" spans="1:20" s="14" customFormat="1" ht="14" customHeight="1" x14ac:dyDescent="0.3">
      <c r="A358" s="28" t="s">
        <v>51</v>
      </c>
      <c r="B358" s="26">
        <v>31410044.211688943</v>
      </c>
      <c r="C358" s="26">
        <v>19489058.16421131</v>
      </c>
      <c r="D358" s="26">
        <v>969882.45106999995</v>
      </c>
      <c r="E358" s="26">
        <v>35204743.197058998</v>
      </c>
      <c r="F358" s="26">
        <v>0</v>
      </c>
      <c r="G358" s="24">
        <f t="shared" si="30"/>
        <v>87073728.024029255</v>
      </c>
      <c r="H358" s="27">
        <f t="shared" si="31"/>
        <v>52.938008989928754</v>
      </c>
      <c r="I358" s="26">
        <v>24939673.466772001</v>
      </c>
      <c r="J358" s="26">
        <v>14736911.76803807</v>
      </c>
      <c r="K358" s="26">
        <v>204192.48949899999</v>
      </c>
      <c r="L358" s="26">
        <v>37527932.645962998</v>
      </c>
      <c r="M358" s="26">
        <v>0</v>
      </c>
      <c r="N358" s="24">
        <f t="shared" si="32"/>
        <v>77408710.37027207</v>
      </c>
      <c r="O358" s="25">
        <v>7959.39</v>
      </c>
      <c r="P358" s="24">
        <f t="shared" si="33"/>
        <v>9725.4576506832891</v>
      </c>
      <c r="Q358" s="23">
        <f t="shared" si="34"/>
        <v>47.061991010071246</v>
      </c>
      <c r="R358" s="7">
        <f t="shared" si="35"/>
        <v>164482438.39430133</v>
      </c>
      <c r="S358" s="15"/>
      <c r="T358" s="15"/>
    </row>
    <row r="359" spans="1:20" s="14" customFormat="1" ht="14" customHeight="1" x14ac:dyDescent="0.3">
      <c r="A359" s="28" t="s">
        <v>52</v>
      </c>
      <c r="B359" s="26">
        <v>31672985.728807941</v>
      </c>
      <c r="C359" s="26">
        <v>19765935.825860538</v>
      </c>
      <c r="D359" s="26">
        <v>896145.823661</v>
      </c>
      <c r="E359" s="26">
        <v>35705870.336473003</v>
      </c>
      <c r="F359" s="26">
        <v>0</v>
      </c>
      <c r="G359" s="24">
        <f t="shared" ref="G359:G360" si="36">+SUM(B359:F359)</f>
        <v>88040937.714802474</v>
      </c>
      <c r="H359" s="27">
        <f t="shared" si="31"/>
        <v>53.63432034483823</v>
      </c>
      <c r="I359" s="26">
        <v>24128092.522308599</v>
      </c>
      <c r="J359" s="26">
        <v>14806976.929056799</v>
      </c>
      <c r="K359" s="26">
        <v>204622.08229399999</v>
      </c>
      <c r="L359" s="26">
        <v>36969745.2668657</v>
      </c>
      <c r="M359" s="26">
        <v>0</v>
      </c>
      <c r="N359" s="24">
        <f t="shared" si="32"/>
        <v>76109436.800525099</v>
      </c>
      <c r="O359" s="25">
        <v>7784.15</v>
      </c>
      <c r="P359" s="24">
        <f t="shared" si="33"/>
        <v>9777.4884605930129</v>
      </c>
      <c r="Q359" s="23">
        <f t="shared" si="34"/>
        <v>46.365679655161777</v>
      </c>
      <c r="R359" s="7">
        <f t="shared" si="35"/>
        <v>164150374.51532757</v>
      </c>
      <c r="S359" s="15"/>
      <c r="T359" s="15"/>
    </row>
    <row r="360" spans="1:20" s="14" customFormat="1" ht="14" customHeight="1" x14ac:dyDescent="0.3">
      <c r="A360" s="28" t="s">
        <v>53</v>
      </c>
      <c r="B360" s="26">
        <v>30863567.436316639</v>
      </c>
      <c r="C360" s="26">
        <v>19687298.3814882</v>
      </c>
      <c r="D360" s="26">
        <v>949992.19923999999</v>
      </c>
      <c r="E360" s="26">
        <v>38144065.089887001</v>
      </c>
      <c r="F360" s="26">
        <v>0</v>
      </c>
      <c r="G360" s="24">
        <f t="shared" si="36"/>
        <v>89644923.106931835</v>
      </c>
      <c r="H360" s="27">
        <f t="shared" si="31"/>
        <v>54.347864512558019</v>
      </c>
      <c r="I360" s="26">
        <v>24015783.6285908</v>
      </c>
      <c r="J360" s="26">
        <v>15215032.006322419</v>
      </c>
      <c r="K360" s="26">
        <v>150735.95709899999</v>
      </c>
      <c r="L360" s="26">
        <v>35920067.195480905</v>
      </c>
      <c r="M360" s="26">
        <v>0</v>
      </c>
      <c r="N360" s="24">
        <f t="shared" si="32"/>
        <v>75301618.787493125</v>
      </c>
      <c r="O360" s="25">
        <v>7430.78</v>
      </c>
      <c r="P360" s="24">
        <f t="shared" si="33"/>
        <v>10133.743535334532</v>
      </c>
      <c r="Q360" s="23">
        <f t="shared" si="34"/>
        <v>45.652135487441974</v>
      </c>
      <c r="R360" s="7">
        <f t="shared" si="35"/>
        <v>164946541.89442497</v>
      </c>
      <c r="S360" s="15"/>
      <c r="T360" s="15"/>
    </row>
    <row r="361" spans="1:20" s="14" customFormat="1" ht="14" customHeight="1" x14ac:dyDescent="0.3">
      <c r="A361" s="28" t="s">
        <v>54</v>
      </c>
      <c r="B361" s="26">
        <v>30929514.592362441</v>
      </c>
      <c r="C361" s="26">
        <v>19764561.691079199</v>
      </c>
      <c r="D361" s="26">
        <v>1000123.3718580001</v>
      </c>
      <c r="E361" s="26">
        <v>38705483.213498004</v>
      </c>
      <c r="F361" s="26">
        <v>0</v>
      </c>
      <c r="G361" s="24">
        <f t="shared" ref="G361" si="37">+SUM(B361:F361)</f>
        <v>90399682.868797645</v>
      </c>
      <c r="H361" s="27">
        <f t="shared" si="31"/>
        <v>54.275608279057799</v>
      </c>
      <c r="I361" s="26">
        <v>24581801.674408801</v>
      </c>
      <c r="J361" s="26">
        <v>15369399.499858739</v>
      </c>
      <c r="K361" s="26">
        <v>154887.26374900001</v>
      </c>
      <c r="L361" s="26">
        <v>36050967.042405397</v>
      </c>
      <c r="M361" s="26">
        <v>0</v>
      </c>
      <c r="N361" s="24">
        <f t="shared" si="32"/>
        <v>76157055.480421931</v>
      </c>
      <c r="O361" s="25">
        <v>7327.49</v>
      </c>
      <c r="P361" s="24">
        <f t="shared" si="33"/>
        <v>10393.33461805092</v>
      </c>
      <c r="Q361" s="23">
        <f t="shared" si="34"/>
        <v>45.724391720942208</v>
      </c>
      <c r="R361" s="7">
        <f t="shared" si="35"/>
        <v>166556738.34921956</v>
      </c>
      <c r="S361" s="15"/>
      <c r="T361" s="15"/>
    </row>
    <row r="362" spans="1:20" s="14" customFormat="1" ht="14" customHeight="1" x14ac:dyDescent="0.3">
      <c r="A362" s="28" t="s">
        <v>55</v>
      </c>
      <c r="B362" s="26">
        <v>30247894.045021843</v>
      </c>
      <c r="C362" s="26">
        <v>20077133.46457817</v>
      </c>
      <c r="D362" s="26">
        <v>821141.91633299994</v>
      </c>
      <c r="E362" s="26">
        <v>39268488.827085003</v>
      </c>
      <c r="F362" s="26">
        <v>0</v>
      </c>
      <c r="G362" s="24">
        <f t="shared" ref="G362:G370" si="38">+SUM(B362:F362)</f>
        <v>90414658.253018022</v>
      </c>
      <c r="H362" s="27">
        <f t="shared" si="31"/>
        <v>55.249634723332029</v>
      </c>
      <c r="I362" s="26">
        <v>23209089.181632102</v>
      </c>
      <c r="J362" s="26">
        <v>14505847.19553997</v>
      </c>
      <c r="K362" s="26">
        <v>97993.161879000007</v>
      </c>
      <c r="L362" s="26">
        <v>35419934.414689906</v>
      </c>
      <c r="M362" s="26">
        <v>0</v>
      </c>
      <c r="N362" s="24">
        <f t="shared" si="32"/>
        <v>73232863.953740984</v>
      </c>
      <c r="O362" s="25">
        <v>7002.41</v>
      </c>
      <c r="P362" s="24">
        <f t="shared" ref="P362:P370" si="39">+N362/O362</f>
        <v>10458.237086051942</v>
      </c>
      <c r="Q362" s="23">
        <f t="shared" ref="Q362:Q370" si="40">+(N362/R362)*100</f>
        <v>44.750365276667971</v>
      </c>
      <c r="R362" s="7">
        <f t="shared" ref="R362:R370" si="41">+G362+N362</f>
        <v>163647522.20675901</v>
      </c>
      <c r="S362" s="15"/>
      <c r="T362" s="15"/>
    </row>
    <row r="363" spans="1:20" s="14" customFormat="1" ht="14" customHeight="1" x14ac:dyDescent="0.3">
      <c r="A363" s="28" t="s">
        <v>56</v>
      </c>
      <c r="B363" s="26">
        <v>30562588.985729739</v>
      </c>
      <c r="C363" s="26">
        <v>20093588.847402208</v>
      </c>
      <c r="D363" s="26">
        <v>833425.58933400002</v>
      </c>
      <c r="E363" s="26">
        <v>40086286.826476</v>
      </c>
      <c r="F363" s="26">
        <v>0</v>
      </c>
      <c r="G363" s="24">
        <f t="shared" si="38"/>
        <v>91575890.248941958</v>
      </c>
      <c r="H363" s="27">
        <f t="shared" si="31"/>
        <v>55.324577105614956</v>
      </c>
      <c r="I363" s="26">
        <v>22117309.336669799</v>
      </c>
      <c r="J363" s="26">
        <v>14905309.47133363</v>
      </c>
      <c r="K363" s="26">
        <v>105627.944804</v>
      </c>
      <c r="L363" s="26">
        <v>36820653.317249402</v>
      </c>
      <c r="M363" s="26">
        <v>0</v>
      </c>
      <c r="N363" s="24">
        <f t="shared" si="32"/>
        <v>73948900.070056826</v>
      </c>
      <c r="O363" s="25">
        <v>7104.85</v>
      </c>
      <c r="P363" s="24">
        <f t="shared" si="39"/>
        <v>10408.228192017681</v>
      </c>
      <c r="Q363" s="23">
        <f t="shared" si="40"/>
        <v>44.675422894385051</v>
      </c>
      <c r="R363" s="7">
        <f t="shared" si="41"/>
        <v>165524790.31899878</v>
      </c>
      <c r="S363" s="15"/>
      <c r="T363" s="15"/>
    </row>
    <row r="364" spans="1:20" s="14" customFormat="1" ht="14" customHeight="1" x14ac:dyDescent="0.3">
      <c r="A364" s="28" t="s">
        <v>61</v>
      </c>
      <c r="B364" s="26">
        <v>31146056.728255041</v>
      </c>
      <c r="C364" s="26">
        <v>20109835.141055919</v>
      </c>
      <c r="D364" s="26">
        <v>821575.37733100005</v>
      </c>
      <c r="E364" s="26">
        <v>40860276.954250999</v>
      </c>
      <c r="F364" s="26">
        <v>0</v>
      </c>
      <c r="G364" s="24">
        <f t="shared" si="38"/>
        <v>92937744.200892955</v>
      </c>
      <c r="H364" s="27">
        <f t="shared" si="31"/>
        <v>55.821162986006946</v>
      </c>
      <c r="I364" s="26">
        <v>22488463.570518199</v>
      </c>
      <c r="J364" s="26">
        <v>14475789.966557091</v>
      </c>
      <c r="K364" s="26">
        <v>106741.49232200001</v>
      </c>
      <c r="L364" s="26">
        <v>36483213.336499296</v>
      </c>
      <c r="M364" s="26">
        <v>0</v>
      </c>
      <c r="N364" s="24">
        <f t="shared" si="32"/>
        <v>73554208.365896583</v>
      </c>
      <c r="O364" s="25">
        <v>6982.22</v>
      </c>
      <c r="P364" s="24">
        <f t="shared" si="39"/>
        <v>10534.50168655479</v>
      </c>
      <c r="Q364" s="23">
        <f t="shared" si="40"/>
        <v>44.178837013993061</v>
      </c>
      <c r="R364" s="7">
        <f t="shared" si="41"/>
        <v>166491952.56678954</v>
      </c>
      <c r="S364" s="15"/>
      <c r="T364" s="15"/>
    </row>
    <row r="365" spans="1:20" s="14" customFormat="1" ht="14" customHeight="1" x14ac:dyDescent="0.3">
      <c r="A365" s="28" t="s">
        <v>62</v>
      </c>
      <c r="B365" s="26">
        <v>31843308.51312574</v>
      </c>
      <c r="C365" s="26">
        <v>21607836.12958166</v>
      </c>
      <c r="D365" s="26">
        <v>845822.72872300004</v>
      </c>
      <c r="E365" s="26">
        <v>41217664.425653003</v>
      </c>
      <c r="F365" s="26">
        <v>0</v>
      </c>
      <c r="G365" s="24">
        <f t="shared" si="38"/>
        <v>95514631.797083408</v>
      </c>
      <c r="H365" s="27">
        <f t="shared" si="31"/>
        <v>57.874548094287327</v>
      </c>
      <c r="I365" s="26">
        <v>21096862.580522601</v>
      </c>
      <c r="J365" s="26">
        <v>13609001.67390101</v>
      </c>
      <c r="K365" s="26">
        <v>99882.617035000003</v>
      </c>
      <c r="L365" s="26">
        <v>34716990.852640405</v>
      </c>
      <c r="M365" s="26">
        <v>0</v>
      </c>
      <c r="N365" s="24">
        <f t="shared" si="32"/>
        <v>69522737.72409901</v>
      </c>
      <c r="O365" s="25">
        <v>6575.71</v>
      </c>
      <c r="P365" s="24">
        <f t="shared" si="39"/>
        <v>10572.658727969909</v>
      </c>
      <c r="Q365" s="23">
        <f t="shared" si="40"/>
        <v>42.125451905712673</v>
      </c>
      <c r="R365" s="7">
        <f t="shared" si="41"/>
        <v>165037369.52118242</v>
      </c>
      <c r="S365" s="15"/>
      <c r="T365" s="15"/>
    </row>
    <row r="366" spans="1:20" s="14" customFormat="1" ht="14" customHeight="1" x14ac:dyDescent="0.3">
      <c r="A366" s="28" t="s">
        <v>63</v>
      </c>
      <c r="B366" s="26">
        <v>32112562.539999839</v>
      </c>
      <c r="C366" s="26">
        <v>21124577.723702099</v>
      </c>
      <c r="D366" s="26">
        <v>867036.334668</v>
      </c>
      <c r="E366" s="26">
        <v>41498460.805910997</v>
      </c>
      <c r="F366" s="26">
        <v>0</v>
      </c>
      <c r="G366" s="24">
        <f t="shared" si="38"/>
        <v>95602637.404280931</v>
      </c>
      <c r="H366" s="27">
        <f t="shared" si="31"/>
        <v>57.02946808419118</v>
      </c>
      <c r="I366" s="26">
        <v>22036643.110418499</v>
      </c>
      <c r="J366" s="26">
        <v>13705156.237851419</v>
      </c>
      <c r="K366" s="26">
        <v>99220.384220000007</v>
      </c>
      <c r="L366" s="26">
        <v>36193602.364133395</v>
      </c>
      <c r="M366" s="26">
        <v>0</v>
      </c>
      <c r="N366" s="24">
        <f t="shared" si="32"/>
        <v>72034622.096623302</v>
      </c>
      <c r="O366" s="25">
        <v>6658.19</v>
      </c>
      <c r="P366" s="24">
        <f t="shared" si="39"/>
        <v>10818.949608921239</v>
      </c>
      <c r="Q366" s="23">
        <f t="shared" si="40"/>
        <v>42.97053191580882</v>
      </c>
      <c r="R366" s="7">
        <f t="shared" si="41"/>
        <v>167637259.50090423</v>
      </c>
      <c r="S366" s="15"/>
      <c r="T366" s="15"/>
    </row>
    <row r="367" spans="1:20" s="14" customFormat="1" ht="14" customHeight="1" x14ac:dyDescent="0.3">
      <c r="A367" s="28" t="s">
        <v>64</v>
      </c>
      <c r="B367" s="26">
        <v>32675692.34248174</v>
      </c>
      <c r="C367" s="26">
        <v>21711803.831601419</v>
      </c>
      <c r="D367" s="26">
        <v>991430.16623199999</v>
      </c>
      <c r="E367" s="26">
        <v>42470083.517711997</v>
      </c>
      <c r="F367" s="26">
        <v>0</v>
      </c>
      <c r="G367" s="24">
        <f t="shared" si="38"/>
        <v>97849009.85802716</v>
      </c>
      <c r="H367" s="27">
        <f t="shared" si="31"/>
        <v>57.623474156573572</v>
      </c>
      <c r="I367" s="26">
        <v>22590500.123761401</v>
      </c>
      <c r="J367" s="26">
        <v>13924507.055677161</v>
      </c>
      <c r="K367" s="26">
        <v>173886.17780500001</v>
      </c>
      <c r="L367" s="26">
        <v>35269647.076045305</v>
      </c>
      <c r="M367" s="26">
        <v>0</v>
      </c>
      <c r="N367" s="24">
        <f t="shared" si="32"/>
        <v>71958540.433288872</v>
      </c>
      <c r="O367" s="25">
        <v>6459.98</v>
      </c>
      <c r="P367" s="24">
        <f t="shared" si="39"/>
        <v>11139.127432792187</v>
      </c>
      <c r="Q367" s="23">
        <f t="shared" si="40"/>
        <v>42.376525843426435</v>
      </c>
      <c r="R367" s="7">
        <f t="shared" si="41"/>
        <v>169807550.29131603</v>
      </c>
      <c r="S367" s="15"/>
      <c r="T367" s="15"/>
    </row>
    <row r="368" spans="1:20" s="14" customFormat="1" ht="14" customHeight="1" x14ac:dyDescent="0.3">
      <c r="A368" s="28" t="s">
        <v>65</v>
      </c>
      <c r="B368" s="26">
        <v>33572926.814514235</v>
      </c>
      <c r="C368" s="26">
        <v>21575231.003350608</v>
      </c>
      <c r="D368" s="26">
        <v>984468.75931700005</v>
      </c>
      <c r="E368" s="26">
        <v>42758305.511275999</v>
      </c>
      <c r="F368" s="26">
        <v>0</v>
      </c>
      <c r="G368" s="24">
        <f t="shared" si="38"/>
        <v>98890932.088457853</v>
      </c>
      <c r="H368" s="27">
        <f t="shared" si="31"/>
        <v>57.049515089455824</v>
      </c>
      <c r="I368" s="26">
        <v>23754145.7617153</v>
      </c>
      <c r="J368" s="26">
        <v>14772088.00423033</v>
      </c>
      <c r="K368" s="26">
        <v>156121.80324199999</v>
      </c>
      <c r="L368" s="26">
        <v>35768995.678844005</v>
      </c>
      <c r="M368" s="26">
        <v>0</v>
      </c>
      <c r="N368" s="24">
        <f t="shared" si="32"/>
        <v>74451351.248031631</v>
      </c>
      <c r="O368" s="25">
        <v>6503.49</v>
      </c>
      <c r="P368" s="24">
        <f t="shared" si="39"/>
        <v>11447.907392497204</v>
      </c>
      <c r="Q368" s="23">
        <f t="shared" si="40"/>
        <v>42.950484910544162</v>
      </c>
      <c r="R368" s="7">
        <f t="shared" si="41"/>
        <v>173342283.3364895</v>
      </c>
      <c r="S368" s="15"/>
      <c r="T368" s="15"/>
    </row>
    <row r="369" spans="1:20" s="14" customFormat="1" ht="14" customHeight="1" x14ac:dyDescent="0.3">
      <c r="A369" s="28" t="s">
        <v>66</v>
      </c>
      <c r="B369" s="26">
        <v>32656368.402222142</v>
      </c>
      <c r="C369" s="26">
        <v>21786988.1330272</v>
      </c>
      <c r="D369" s="26">
        <v>633365.78097900003</v>
      </c>
      <c r="E369" s="26">
        <v>43969919.958365001</v>
      </c>
      <c r="F369" s="26">
        <v>0</v>
      </c>
      <c r="G369" s="24">
        <f t="shared" si="38"/>
        <v>99046642.274593338</v>
      </c>
      <c r="H369" s="27">
        <f t="shared" si="31"/>
        <v>58.73121847042966</v>
      </c>
      <c r="I369" s="26">
        <v>22450272.451152202</v>
      </c>
      <c r="J369" s="26">
        <v>13925689.068456519</v>
      </c>
      <c r="K369" s="26">
        <v>108561.529539</v>
      </c>
      <c r="L369" s="26">
        <v>33112777.1213862</v>
      </c>
      <c r="M369" s="26">
        <v>0</v>
      </c>
      <c r="N369" s="24">
        <f t="shared" si="32"/>
        <v>69597300.170533925</v>
      </c>
      <c r="O369" s="25">
        <v>5977.06</v>
      </c>
      <c r="P369" s="24">
        <f t="shared" si="39"/>
        <v>11644.069186277855</v>
      </c>
      <c r="Q369" s="23">
        <f t="shared" si="40"/>
        <v>41.268781529570347</v>
      </c>
      <c r="R369" s="7">
        <f t="shared" si="41"/>
        <v>168643942.44512725</v>
      </c>
      <c r="S369" s="15"/>
      <c r="T369" s="15"/>
    </row>
    <row r="370" spans="1:20" s="14" customFormat="1" ht="14" customHeight="1" x14ac:dyDescent="0.3">
      <c r="A370" s="22" t="s">
        <v>67</v>
      </c>
      <c r="B370" s="20">
        <v>33814531.688318342</v>
      </c>
      <c r="C370" s="20">
        <v>21691660.588466387</v>
      </c>
      <c r="D370" s="20">
        <v>619465.44067899999</v>
      </c>
      <c r="E370" s="20">
        <v>44178096.625854999</v>
      </c>
      <c r="F370" s="20">
        <v>0</v>
      </c>
      <c r="G370" s="18">
        <f t="shared" si="38"/>
        <v>100303754.34331873</v>
      </c>
      <c r="H370" s="21">
        <f t="shared" si="31"/>
        <v>58.412702336594421</v>
      </c>
      <c r="I370" s="20">
        <v>22787654.5476363</v>
      </c>
      <c r="J370" s="20">
        <v>14319812.69041688</v>
      </c>
      <c r="K370" s="20">
        <v>79100.351100999993</v>
      </c>
      <c r="L370" s="20">
        <v>34225332.935424499</v>
      </c>
      <c r="M370" s="20">
        <v>0</v>
      </c>
      <c r="N370" s="18">
        <f t="shared" si="32"/>
        <v>71411900.524578691</v>
      </c>
      <c r="O370" s="19">
        <v>6020.72</v>
      </c>
      <c r="P370" s="18">
        <f t="shared" si="39"/>
        <v>11861.023353449204</v>
      </c>
      <c r="Q370" s="17">
        <f t="shared" si="40"/>
        <v>41.587297663405579</v>
      </c>
      <c r="R370" s="16">
        <f t="shared" si="41"/>
        <v>171715654.86789742</v>
      </c>
      <c r="S370" s="15"/>
      <c r="T370" s="15"/>
    </row>
    <row r="371" spans="1:20" x14ac:dyDescent="0.3">
      <c r="A371" s="5" t="s">
        <v>3</v>
      </c>
    </row>
    <row r="372" spans="1:20" x14ac:dyDescent="0.3">
      <c r="A372" s="6" t="s">
        <v>2</v>
      </c>
      <c r="B372" s="13"/>
      <c r="C372" s="9"/>
      <c r="D372" s="9"/>
      <c r="E372" s="9"/>
      <c r="F372" s="9"/>
      <c r="G372" s="9"/>
      <c r="H372" s="12"/>
      <c r="I372" s="12"/>
      <c r="J372" s="12"/>
      <c r="K372" s="12"/>
      <c r="L372" s="12"/>
      <c r="M372" s="12"/>
      <c r="N372" s="11"/>
      <c r="O372" s="10"/>
      <c r="P372" s="9"/>
      <c r="Q372" s="8"/>
      <c r="R372" s="7"/>
    </row>
    <row r="373" spans="1:20" x14ac:dyDescent="0.3">
      <c r="A373" s="5" t="s">
        <v>1</v>
      </c>
    </row>
    <row r="374" spans="1:20" x14ac:dyDescent="0.3">
      <c r="A374" s="6" t="s">
        <v>0</v>
      </c>
    </row>
  </sheetData>
  <mergeCells count="7">
    <mergeCell ref="A1:R1"/>
    <mergeCell ref="A2:A4"/>
    <mergeCell ref="B2:G2"/>
    <mergeCell ref="I2:Q2"/>
    <mergeCell ref="R2:R4"/>
    <mergeCell ref="O3:O4"/>
    <mergeCell ref="P3:P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  <ignoredErrors>
    <ignoredError sqref="G3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41C9-B466-4233-BCD0-1ED32A570F1A}">
  <sheetPr>
    <tabColor theme="6" tint="0.39997558519241921"/>
    <pageSetUpPr fitToPage="1"/>
  </sheetPr>
  <dimension ref="A1:R377"/>
  <sheetViews>
    <sheetView showGridLines="0" zoomScaleNormal="100" zoomScaleSheetLayoutView="100" workbookViewId="0">
      <pane xSplit="1" ySplit="4" topLeftCell="B346" activePane="bottomRight" state="frozen"/>
      <selection activeCell="A364" sqref="A364"/>
      <selection pane="topRight" activeCell="A364" sqref="A364"/>
      <selection pane="bottomLeft" activeCell="A364" sqref="A364"/>
      <selection pane="bottomRight" sqref="A1:P1"/>
    </sheetView>
  </sheetViews>
  <sheetFormatPr baseColWidth="10" defaultColWidth="13.296875" defaultRowHeight="13" x14ac:dyDescent="0.3"/>
  <cols>
    <col min="1" max="1" width="12.69921875" style="5" customWidth="1"/>
    <col min="2" max="2" width="14.69921875" style="4" bestFit="1" customWidth="1"/>
    <col min="3" max="3" width="12.69921875" style="3" bestFit="1" customWidth="1"/>
    <col min="4" max="4" width="8.69921875" style="3" bestFit="1" customWidth="1"/>
    <col min="5" max="5" width="10.09765625" style="3" bestFit="1" customWidth="1"/>
    <col min="6" max="6" width="13" style="3" bestFit="1" customWidth="1"/>
    <col min="7" max="7" width="8" style="3" bestFit="1" customWidth="1"/>
    <col min="8" max="8" width="10.296875" style="3" customWidth="1"/>
    <col min="9" max="9" width="10.69921875" style="3" bestFit="1" customWidth="1"/>
    <col min="10" max="10" width="9.296875" style="3" bestFit="1" customWidth="1"/>
    <col min="11" max="11" width="10.09765625" style="3" bestFit="1" customWidth="1"/>
    <col min="12" max="12" width="19.69921875" style="3" bestFit="1" customWidth="1"/>
    <col min="13" max="13" width="12" style="3" customWidth="1"/>
    <col min="14" max="14" width="18.69921875" style="3" bestFit="1" customWidth="1"/>
    <col min="15" max="15" width="6" style="3" bestFit="1" customWidth="1"/>
    <col min="16" max="16" width="25.69921875" style="3" customWidth="1"/>
    <col min="17" max="17" width="19.69921875" style="2" customWidth="1"/>
    <col min="18" max="18" width="15" style="2" bestFit="1" customWidth="1"/>
    <col min="19" max="16384" width="13.296875" style="1"/>
  </cols>
  <sheetData>
    <row r="1" spans="1:18" ht="18" thickBot="1" x14ac:dyDescent="0.35">
      <c r="A1" s="131" t="s">
        <v>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s="38" customFormat="1" ht="13.5" thickTop="1" x14ac:dyDescent="0.3">
      <c r="A2" s="132"/>
      <c r="B2" s="133" t="s">
        <v>35</v>
      </c>
      <c r="C2" s="133"/>
      <c r="D2" s="133"/>
      <c r="E2" s="133"/>
      <c r="F2" s="133"/>
      <c r="G2" s="39"/>
      <c r="H2" s="134" t="s">
        <v>34</v>
      </c>
      <c r="I2" s="135"/>
      <c r="J2" s="135"/>
      <c r="K2" s="135"/>
      <c r="L2" s="135"/>
      <c r="M2" s="135"/>
      <c r="N2" s="135"/>
      <c r="O2" s="136"/>
      <c r="P2" s="137" t="s">
        <v>33</v>
      </c>
      <c r="Q2" s="2"/>
      <c r="R2" s="2"/>
    </row>
    <row r="3" spans="1:18" s="30" customFormat="1" ht="25.5" customHeight="1" x14ac:dyDescent="0.3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3" t="s">
        <v>23</v>
      </c>
      <c r="G3" s="32" t="s">
        <v>20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23</v>
      </c>
      <c r="M3" s="138" t="s">
        <v>21</v>
      </c>
      <c r="N3" s="138" t="s">
        <v>22</v>
      </c>
      <c r="O3" s="32" t="s">
        <v>20</v>
      </c>
      <c r="P3" s="137"/>
      <c r="Q3" s="2"/>
      <c r="R3" s="2"/>
    </row>
    <row r="4" spans="1:18" s="30" customFormat="1" x14ac:dyDescent="0.3">
      <c r="A4" s="132"/>
      <c r="B4" s="35">
        <v>1</v>
      </c>
      <c r="C4" s="35">
        <v>2</v>
      </c>
      <c r="D4" s="35">
        <v>3</v>
      </c>
      <c r="E4" s="35">
        <v>4</v>
      </c>
      <c r="F4" s="35" t="s">
        <v>58</v>
      </c>
      <c r="G4" s="32" t="s">
        <v>17</v>
      </c>
      <c r="H4" s="35">
        <v>5</v>
      </c>
      <c r="I4" s="35">
        <v>6</v>
      </c>
      <c r="J4" s="35">
        <v>7</v>
      </c>
      <c r="K4" s="35">
        <v>8</v>
      </c>
      <c r="L4" s="33" t="s">
        <v>59</v>
      </c>
      <c r="M4" s="138"/>
      <c r="N4" s="138"/>
      <c r="O4" s="32" t="s">
        <v>17</v>
      </c>
      <c r="P4" s="137"/>
      <c r="Q4" s="2"/>
      <c r="R4" s="2"/>
    </row>
    <row r="5" spans="1:18" s="30" customFormat="1" x14ac:dyDescent="0.3">
      <c r="A5" s="28">
        <v>34759</v>
      </c>
      <c r="B5" s="126">
        <v>532452.07828188001</v>
      </c>
      <c r="C5" s="126">
        <v>867102.34172506002</v>
      </c>
      <c r="D5" s="126">
        <v>73185.791363940007</v>
      </c>
      <c r="E5" s="126">
        <v>374658.22062500002</v>
      </c>
      <c r="F5" s="24">
        <f t="shared" ref="F5:F68" si="0">+SUM(B5:E5)</f>
        <v>1847398.4319958803</v>
      </c>
      <c r="G5" s="27">
        <f t="shared" ref="G5:G68" si="1">+(F5/P5)*100</f>
        <v>59.733895991405603</v>
      </c>
      <c r="H5" s="126">
        <v>140463.07800256999</v>
      </c>
      <c r="I5" s="126">
        <v>941727.29240588995</v>
      </c>
      <c r="J5" s="126">
        <v>163124.97648876999</v>
      </c>
      <c r="K5" s="126">
        <v>0</v>
      </c>
      <c r="L5" s="24">
        <f t="shared" ref="L5:L68" si="2">+SUM(H5:K5)</f>
        <v>1245315.34689723</v>
      </c>
      <c r="M5" s="126">
        <f>+L5/N5</f>
        <v>632.78218846403968</v>
      </c>
      <c r="N5" s="24">
        <v>1968</v>
      </c>
      <c r="O5" s="23">
        <f t="shared" ref="O5:O71" si="3">+(L5/P5)*100</f>
        <v>40.266104008594397</v>
      </c>
      <c r="P5" s="7">
        <f t="shared" ref="P5:P68" si="4">+F5+L5</f>
        <v>3092713.7788931103</v>
      </c>
      <c r="Q5" s="2"/>
      <c r="R5" s="2"/>
    </row>
    <row r="6" spans="1:18" s="30" customFormat="1" x14ac:dyDescent="0.3">
      <c r="A6" s="28">
        <v>34851</v>
      </c>
      <c r="B6" s="126">
        <v>487993.59769714001</v>
      </c>
      <c r="C6" s="126">
        <v>948843.31604009005</v>
      </c>
      <c r="D6" s="126">
        <v>42966.817251809996</v>
      </c>
      <c r="E6" s="126">
        <v>454899.33325800003</v>
      </c>
      <c r="F6" s="24">
        <f t="shared" si="0"/>
        <v>1934703.0642470401</v>
      </c>
      <c r="G6" s="27">
        <f t="shared" si="1"/>
        <v>62.649310276206315</v>
      </c>
      <c r="H6" s="126">
        <v>120184.9235562</v>
      </c>
      <c r="I6" s="126">
        <v>831714.38289064995</v>
      </c>
      <c r="J6" s="126">
        <v>201545.05777320999</v>
      </c>
      <c r="K6" s="126">
        <v>0</v>
      </c>
      <c r="L6" s="24">
        <f t="shared" si="2"/>
        <v>1153444.3642200599</v>
      </c>
      <c r="M6" s="126">
        <f t="shared" ref="M6:M69" si="5">+L6/N6</f>
        <v>586.69601435404877</v>
      </c>
      <c r="N6" s="24">
        <v>1966</v>
      </c>
      <c r="O6" s="23">
        <f t="shared" si="3"/>
        <v>37.350689723793678</v>
      </c>
      <c r="P6" s="7">
        <f t="shared" si="4"/>
        <v>3088147.4284671</v>
      </c>
      <c r="Q6" s="2"/>
      <c r="R6" s="2"/>
    </row>
    <row r="7" spans="1:18" s="30" customFormat="1" x14ac:dyDescent="0.3">
      <c r="A7" s="28">
        <v>34943</v>
      </c>
      <c r="B7" s="126">
        <v>498173.55987504998</v>
      </c>
      <c r="C7" s="126">
        <v>1021557.71220246</v>
      </c>
      <c r="D7" s="126">
        <v>85109.83362094</v>
      </c>
      <c r="E7" s="126">
        <v>535547.75289518002</v>
      </c>
      <c r="F7" s="24">
        <f t="shared" si="0"/>
        <v>2140388.8585936301</v>
      </c>
      <c r="G7" s="27">
        <f t="shared" si="1"/>
        <v>63.83037865507255</v>
      </c>
      <c r="H7" s="126">
        <v>118018.28663463</v>
      </c>
      <c r="I7" s="126">
        <v>853617.72179901996</v>
      </c>
      <c r="J7" s="126">
        <v>236057.05108261001</v>
      </c>
      <c r="K7" s="126">
        <v>5162.89054132</v>
      </c>
      <c r="L7" s="24">
        <f t="shared" si="2"/>
        <v>1212855.9500575799</v>
      </c>
      <c r="M7" s="126">
        <f t="shared" si="5"/>
        <v>616.91553919510682</v>
      </c>
      <c r="N7" s="24">
        <v>1966</v>
      </c>
      <c r="O7" s="23">
        <f t="shared" si="3"/>
        <v>36.169621344927464</v>
      </c>
      <c r="P7" s="7">
        <f t="shared" si="4"/>
        <v>3353244.8086512098</v>
      </c>
      <c r="Q7" s="2"/>
      <c r="R7" s="2"/>
    </row>
    <row r="8" spans="1:18" s="14" customFormat="1" ht="14" customHeight="1" x14ac:dyDescent="0.3">
      <c r="A8" s="28">
        <v>35034</v>
      </c>
      <c r="B8" s="126">
        <v>570799.30192977004</v>
      </c>
      <c r="C8" s="126">
        <v>1146228.1923992699</v>
      </c>
      <c r="D8" s="126">
        <v>38442.629954789998</v>
      </c>
      <c r="E8" s="126">
        <v>524350.47194532002</v>
      </c>
      <c r="F8" s="24">
        <f t="shared" si="0"/>
        <v>2279820.59622915</v>
      </c>
      <c r="G8" s="27">
        <f t="shared" si="1"/>
        <v>62.802399310233625</v>
      </c>
      <c r="H8" s="126">
        <v>154698.74845101999</v>
      </c>
      <c r="I8" s="126">
        <v>892068.56571400003</v>
      </c>
      <c r="J8" s="126">
        <v>255239.01322361999</v>
      </c>
      <c r="K8" s="126">
        <v>48321.958062999998</v>
      </c>
      <c r="L8" s="24">
        <f t="shared" si="2"/>
        <v>1350328.2854516399</v>
      </c>
      <c r="M8" s="126">
        <f t="shared" si="5"/>
        <v>663.55426551916389</v>
      </c>
      <c r="N8" s="24">
        <v>2034.9929999999999</v>
      </c>
      <c r="O8" s="23">
        <f t="shared" si="3"/>
        <v>37.197600689766375</v>
      </c>
      <c r="P8" s="7">
        <f t="shared" si="4"/>
        <v>3630148.8816807899</v>
      </c>
      <c r="Q8" s="2"/>
      <c r="R8" s="2"/>
    </row>
    <row r="9" spans="1:18" s="14" customFormat="1" ht="14" customHeight="1" x14ac:dyDescent="0.3">
      <c r="A9" s="28">
        <v>35065</v>
      </c>
      <c r="B9" s="126">
        <v>565823.74334585003</v>
      </c>
      <c r="C9" s="126">
        <v>1166857.46489101</v>
      </c>
      <c r="D9" s="126">
        <v>40540.253772889999</v>
      </c>
      <c r="E9" s="126">
        <v>563111.49397031998</v>
      </c>
      <c r="F9" s="24">
        <f t="shared" si="0"/>
        <v>2336332.9559800699</v>
      </c>
      <c r="G9" s="27">
        <f t="shared" si="1"/>
        <v>62.207707462719441</v>
      </c>
      <c r="H9" s="126">
        <v>144346.86928722</v>
      </c>
      <c r="I9" s="126">
        <v>952198.43077146995</v>
      </c>
      <c r="J9" s="126">
        <v>259024.87600603999</v>
      </c>
      <c r="K9" s="126">
        <v>63793.79245642</v>
      </c>
      <c r="L9" s="24">
        <f t="shared" si="2"/>
        <v>1419363.9685211498</v>
      </c>
      <c r="M9" s="126">
        <f t="shared" si="5"/>
        <v>706.50272201152302</v>
      </c>
      <c r="N9" s="24">
        <v>2009</v>
      </c>
      <c r="O9" s="23">
        <f t="shared" si="3"/>
        <v>37.792292537280559</v>
      </c>
      <c r="P9" s="7">
        <f t="shared" si="4"/>
        <v>3755696.9245012198</v>
      </c>
      <c r="Q9" s="2"/>
      <c r="R9" s="2"/>
    </row>
    <row r="10" spans="1:18" s="14" customFormat="1" ht="14" customHeight="1" x14ac:dyDescent="0.3">
      <c r="A10" s="28">
        <v>35096</v>
      </c>
      <c r="B10" s="126">
        <v>538740.51097347995</v>
      </c>
      <c r="C10" s="126">
        <v>1132911.2093450199</v>
      </c>
      <c r="D10" s="126">
        <v>40323.597922640001</v>
      </c>
      <c r="E10" s="126">
        <v>579720.55854865001</v>
      </c>
      <c r="F10" s="24">
        <f t="shared" si="0"/>
        <v>2291695.8767897896</v>
      </c>
      <c r="G10" s="27">
        <f t="shared" si="1"/>
        <v>61.0303090202341</v>
      </c>
      <c r="H10" s="126">
        <v>151635.68045791</v>
      </c>
      <c r="I10" s="126">
        <v>975068.11511369003</v>
      </c>
      <c r="J10" s="126">
        <v>257202.00831773001</v>
      </c>
      <c r="K10" s="126">
        <v>79411.055746640006</v>
      </c>
      <c r="L10" s="24">
        <f t="shared" si="2"/>
        <v>1463316.8596359701</v>
      </c>
      <c r="M10" s="126">
        <f t="shared" si="5"/>
        <v>722.98263816006431</v>
      </c>
      <c r="N10" s="24">
        <v>2024</v>
      </c>
      <c r="O10" s="23">
        <f t="shared" si="3"/>
        <v>38.9696909797659</v>
      </c>
      <c r="P10" s="7">
        <f t="shared" si="4"/>
        <v>3755012.7364257597</v>
      </c>
      <c r="Q10" s="2"/>
      <c r="R10" s="2"/>
    </row>
    <row r="11" spans="1:18" s="14" customFormat="1" ht="14" customHeight="1" x14ac:dyDescent="0.3">
      <c r="A11" s="28">
        <v>35125</v>
      </c>
      <c r="B11" s="126">
        <v>547904.45167732995</v>
      </c>
      <c r="C11" s="126">
        <v>1151533.0459914701</v>
      </c>
      <c r="D11" s="126">
        <v>39625.253304489997</v>
      </c>
      <c r="E11" s="126">
        <v>593017.98276647995</v>
      </c>
      <c r="F11" s="24">
        <f t="shared" si="0"/>
        <v>2332080.73373977</v>
      </c>
      <c r="G11" s="27">
        <f t="shared" si="1"/>
        <v>60.838008236804917</v>
      </c>
      <c r="H11" s="126">
        <v>153055.54973386999</v>
      </c>
      <c r="I11" s="126">
        <v>997296.60308676003</v>
      </c>
      <c r="J11" s="126">
        <v>257218.75718372999</v>
      </c>
      <c r="K11" s="126">
        <v>93611.149249380003</v>
      </c>
      <c r="L11" s="24">
        <f t="shared" si="2"/>
        <v>1501182.0592537399</v>
      </c>
      <c r="M11" s="126">
        <f t="shared" si="5"/>
        <v>739.86301589637253</v>
      </c>
      <c r="N11" s="24">
        <v>2029</v>
      </c>
      <c r="O11" s="23">
        <f t="shared" si="3"/>
        <v>39.161991763195076</v>
      </c>
      <c r="P11" s="7">
        <f t="shared" si="4"/>
        <v>3833262.7929935101</v>
      </c>
      <c r="Q11" s="2"/>
      <c r="R11" s="2"/>
    </row>
    <row r="12" spans="1:18" s="14" customFormat="1" ht="14" customHeight="1" x14ac:dyDescent="0.3">
      <c r="A12" s="28">
        <v>35156</v>
      </c>
      <c r="B12" s="126">
        <v>641532.63703350001</v>
      </c>
      <c r="C12" s="126">
        <v>1245568.2888400899</v>
      </c>
      <c r="D12" s="126">
        <v>39579.896268249999</v>
      </c>
      <c r="E12" s="126">
        <v>605461.53056008997</v>
      </c>
      <c r="F12" s="24">
        <f t="shared" si="0"/>
        <v>2532142.3527019299</v>
      </c>
      <c r="G12" s="27">
        <f t="shared" si="1"/>
        <v>62.668898897325739</v>
      </c>
      <c r="H12" s="126">
        <v>151386.52491298001</v>
      </c>
      <c r="I12" s="126">
        <v>995719.06495079002</v>
      </c>
      <c r="J12" s="126">
        <v>252977.56296837999</v>
      </c>
      <c r="K12" s="126">
        <v>108283.25918906</v>
      </c>
      <c r="L12" s="24">
        <f t="shared" si="2"/>
        <v>1508366.41202121</v>
      </c>
      <c r="M12" s="126">
        <f t="shared" si="5"/>
        <v>739.7579264449289</v>
      </c>
      <c r="N12" s="24">
        <v>2039</v>
      </c>
      <c r="O12" s="23">
        <f t="shared" si="3"/>
        <v>37.331101102674253</v>
      </c>
      <c r="P12" s="7">
        <f t="shared" si="4"/>
        <v>4040508.7647231398</v>
      </c>
      <c r="Q12" s="2"/>
      <c r="R12" s="2"/>
    </row>
    <row r="13" spans="1:18" s="14" customFormat="1" ht="14" customHeight="1" x14ac:dyDescent="0.3">
      <c r="A13" s="28">
        <v>35186</v>
      </c>
      <c r="B13" s="126">
        <v>642567.48112183996</v>
      </c>
      <c r="C13" s="126">
        <v>1245450.5102241701</v>
      </c>
      <c r="D13" s="126">
        <v>40423.254937040001</v>
      </c>
      <c r="E13" s="126">
        <v>631438.05898301001</v>
      </c>
      <c r="F13" s="24">
        <f t="shared" si="0"/>
        <v>2559879.3052660599</v>
      </c>
      <c r="G13" s="27">
        <f t="shared" si="1"/>
        <v>61.774051880793877</v>
      </c>
      <c r="H13" s="126">
        <v>171151.97925860999</v>
      </c>
      <c r="I13" s="126">
        <v>1044499.70059999</v>
      </c>
      <c r="J13" s="126">
        <v>248346.11801939001</v>
      </c>
      <c r="K13" s="126">
        <v>120062.34606982001</v>
      </c>
      <c r="L13" s="24">
        <f t="shared" si="2"/>
        <v>1584060.1439478099</v>
      </c>
      <c r="M13" s="126">
        <f t="shared" si="5"/>
        <v>774.79097282847147</v>
      </c>
      <c r="N13" s="24">
        <v>2044.5</v>
      </c>
      <c r="O13" s="23">
        <f t="shared" si="3"/>
        <v>38.22594811920613</v>
      </c>
      <c r="P13" s="7">
        <f t="shared" si="4"/>
        <v>4143939.4492138699</v>
      </c>
      <c r="Q13" s="2"/>
      <c r="R13" s="2"/>
    </row>
    <row r="14" spans="1:18" s="14" customFormat="1" ht="14" customHeight="1" x14ac:dyDescent="0.3">
      <c r="A14" s="28">
        <v>35217</v>
      </c>
      <c r="B14" s="126">
        <v>652812.76704166003</v>
      </c>
      <c r="C14" s="126">
        <v>1304760.7466092401</v>
      </c>
      <c r="D14" s="126">
        <v>41428.517768099999</v>
      </c>
      <c r="E14" s="126">
        <v>641343.28568015003</v>
      </c>
      <c r="F14" s="24">
        <f t="shared" si="0"/>
        <v>2640345.3170991503</v>
      </c>
      <c r="G14" s="27">
        <f t="shared" si="1"/>
        <v>62.068595752291188</v>
      </c>
      <c r="H14" s="126">
        <v>149520.96512514999</v>
      </c>
      <c r="I14" s="126">
        <v>1082503.9185390701</v>
      </c>
      <c r="J14" s="126">
        <v>245863.41288274</v>
      </c>
      <c r="K14" s="126">
        <v>135681.40585340001</v>
      </c>
      <c r="L14" s="24">
        <f t="shared" si="2"/>
        <v>1613569.70240036</v>
      </c>
      <c r="M14" s="126">
        <f t="shared" si="5"/>
        <v>785.57434391448885</v>
      </c>
      <c r="N14" s="24">
        <v>2054</v>
      </c>
      <c r="O14" s="23">
        <f t="shared" si="3"/>
        <v>37.931404247708798</v>
      </c>
      <c r="P14" s="7">
        <f t="shared" si="4"/>
        <v>4253915.0194995105</v>
      </c>
      <c r="Q14" s="2"/>
      <c r="R14" s="2"/>
    </row>
    <row r="15" spans="1:18" s="14" customFormat="1" ht="14" customHeight="1" x14ac:dyDescent="0.3">
      <c r="A15" s="28">
        <v>35247</v>
      </c>
      <c r="B15" s="126">
        <v>634301.65183949994</v>
      </c>
      <c r="C15" s="126">
        <v>1346995.4994886301</v>
      </c>
      <c r="D15" s="126">
        <v>44648.499594549998</v>
      </c>
      <c r="E15" s="126">
        <v>572539.81584210997</v>
      </c>
      <c r="F15" s="24">
        <f t="shared" si="0"/>
        <v>2598485.46676479</v>
      </c>
      <c r="G15" s="27">
        <f t="shared" si="1"/>
        <v>60.680766055635885</v>
      </c>
      <c r="H15" s="126">
        <v>157752.38673021001</v>
      </c>
      <c r="I15" s="126">
        <v>1112725.3634595301</v>
      </c>
      <c r="J15" s="126">
        <v>254109.81803965999</v>
      </c>
      <c r="K15" s="126">
        <v>159149.54667581999</v>
      </c>
      <c r="L15" s="24">
        <f t="shared" si="2"/>
        <v>1683737.11490522</v>
      </c>
      <c r="M15" s="126">
        <f t="shared" si="5"/>
        <v>816.15953218866696</v>
      </c>
      <c r="N15" s="24">
        <v>2063</v>
      </c>
      <c r="O15" s="23">
        <f t="shared" si="3"/>
        <v>39.319233944364115</v>
      </c>
      <c r="P15" s="7">
        <f t="shared" si="4"/>
        <v>4282222.5816700105</v>
      </c>
      <c r="Q15" s="2"/>
      <c r="R15" s="2"/>
    </row>
    <row r="16" spans="1:18" s="14" customFormat="1" ht="14" customHeight="1" x14ac:dyDescent="0.3">
      <c r="A16" s="28">
        <v>35278</v>
      </c>
      <c r="B16" s="126">
        <v>611315.33823632996</v>
      </c>
      <c r="C16" s="126">
        <v>1400024.1529862699</v>
      </c>
      <c r="D16" s="126">
        <v>48711.982920820003</v>
      </c>
      <c r="E16" s="126">
        <v>592114.59004081006</v>
      </c>
      <c r="F16" s="24">
        <f t="shared" si="0"/>
        <v>2652166.0641842298</v>
      </c>
      <c r="G16" s="27">
        <f t="shared" si="1"/>
        <v>60.809543765182418</v>
      </c>
      <c r="H16" s="126">
        <v>150562.93111107999</v>
      </c>
      <c r="I16" s="126">
        <v>1123937.0277222299</v>
      </c>
      <c r="J16" s="126">
        <v>251457.71481045999</v>
      </c>
      <c r="K16" s="126">
        <v>183306.88632803</v>
      </c>
      <c r="L16" s="24">
        <f t="shared" si="2"/>
        <v>1709264.5599717996</v>
      </c>
      <c r="M16" s="126">
        <f t="shared" si="5"/>
        <v>824.89482166488085</v>
      </c>
      <c r="N16" s="24">
        <v>2072.1</v>
      </c>
      <c r="O16" s="23">
        <f t="shared" si="3"/>
        <v>39.190456234817567</v>
      </c>
      <c r="P16" s="7">
        <f t="shared" si="4"/>
        <v>4361430.6241560299</v>
      </c>
      <c r="Q16" s="2"/>
      <c r="R16" s="2"/>
    </row>
    <row r="17" spans="1:18" s="14" customFormat="1" ht="14" customHeight="1" x14ac:dyDescent="0.3">
      <c r="A17" s="28">
        <v>35309</v>
      </c>
      <c r="B17" s="126">
        <v>607936.20679552003</v>
      </c>
      <c r="C17" s="126">
        <v>1438967.3273507401</v>
      </c>
      <c r="D17" s="126">
        <v>52204.941888230001</v>
      </c>
      <c r="E17" s="126">
        <v>602288.43088140001</v>
      </c>
      <c r="F17" s="24">
        <f t="shared" si="0"/>
        <v>2701396.9069158901</v>
      </c>
      <c r="G17" s="27">
        <f t="shared" si="1"/>
        <v>60.772852336969706</v>
      </c>
      <c r="H17" s="126">
        <v>167724.92211111001</v>
      </c>
      <c r="I17" s="126">
        <v>1128011.3780755701</v>
      </c>
      <c r="J17" s="126">
        <v>242080.2112859</v>
      </c>
      <c r="K17" s="126">
        <v>205858.35796545999</v>
      </c>
      <c r="L17" s="24">
        <f t="shared" si="2"/>
        <v>1743674.8694380403</v>
      </c>
      <c r="M17" s="126">
        <f t="shared" si="5"/>
        <v>836.77421049286909</v>
      </c>
      <c r="N17" s="24">
        <v>2083.8056999999999</v>
      </c>
      <c r="O17" s="23">
        <f t="shared" si="3"/>
        <v>39.227147663030301</v>
      </c>
      <c r="P17" s="7">
        <f t="shared" si="4"/>
        <v>4445071.7763539301</v>
      </c>
      <c r="Q17" s="2"/>
      <c r="R17" s="2"/>
    </row>
    <row r="18" spans="1:18" s="14" customFormat="1" ht="14" customHeight="1" x14ac:dyDescent="0.3">
      <c r="A18" s="28">
        <v>35339</v>
      </c>
      <c r="B18" s="126">
        <v>552601.69100166997</v>
      </c>
      <c r="C18" s="126">
        <v>1118338.4950222501</v>
      </c>
      <c r="D18" s="126">
        <v>52819.981456870002</v>
      </c>
      <c r="E18" s="126">
        <v>579302.65458837</v>
      </c>
      <c r="F18" s="24">
        <f t="shared" si="0"/>
        <v>2303062.8220691602</v>
      </c>
      <c r="G18" s="27">
        <f t="shared" si="1"/>
        <v>56.141385232250407</v>
      </c>
      <c r="H18" s="126">
        <v>179226.99520254001</v>
      </c>
      <c r="I18" s="126">
        <v>1145420.0788765801</v>
      </c>
      <c r="J18" s="126">
        <v>240286.10388430001</v>
      </c>
      <c r="K18" s="126">
        <v>234259.06998689999</v>
      </c>
      <c r="L18" s="24">
        <f t="shared" si="2"/>
        <v>1799192.2479503201</v>
      </c>
      <c r="M18" s="126">
        <f t="shared" si="5"/>
        <v>861.35209112903101</v>
      </c>
      <c r="N18" s="24">
        <v>2088.8000000000002</v>
      </c>
      <c r="O18" s="23">
        <f t="shared" si="3"/>
        <v>43.858614767749593</v>
      </c>
      <c r="P18" s="7">
        <f t="shared" si="4"/>
        <v>4102255.0700194803</v>
      </c>
      <c r="Q18" s="2"/>
      <c r="R18" s="2"/>
    </row>
    <row r="19" spans="1:18" s="14" customFormat="1" ht="14" customHeight="1" x14ac:dyDescent="0.3">
      <c r="A19" s="28">
        <v>35370</v>
      </c>
      <c r="B19" s="126">
        <v>557966.5936433</v>
      </c>
      <c r="C19" s="126">
        <v>1132478.6465703601</v>
      </c>
      <c r="D19" s="126">
        <v>53321.460840510001</v>
      </c>
      <c r="E19" s="126">
        <v>569280.85990842001</v>
      </c>
      <c r="F19" s="24">
        <f t="shared" si="0"/>
        <v>2313047.5609625899</v>
      </c>
      <c r="G19" s="27">
        <f t="shared" si="1"/>
        <v>55.903864743595733</v>
      </c>
      <c r="H19" s="126">
        <v>171276.54253296999</v>
      </c>
      <c r="I19" s="126">
        <v>1170665.3612696</v>
      </c>
      <c r="J19" s="126">
        <v>235962.35850484</v>
      </c>
      <c r="K19" s="126">
        <v>246593.17754780001</v>
      </c>
      <c r="L19" s="24">
        <f t="shared" si="2"/>
        <v>1824497.43985521</v>
      </c>
      <c r="M19" s="126">
        <f t="shared" si="5"/>
        <v>870.21722782371944</v>
      </c>
      <c r="N19" s="24">
        <v>2096.6</v>
      </c>
      <c r="O19" s="23">
        <f t="shared" si="3"/>
        <v>44.096135256404267</v>
      </c>
      <c r="P19" s="7">
        <f t="shared" si="4"/>
        <v>4137545.0008177999</v>
      </c>
      <c r="Q19" s="2"/>
      <c r="R19" s="2"/>
    </row>
    <row r="20" spans="1:18" s="14" customFormat="1" ht="14" customHeight="1" x14ac:dyDescent="0.3">
      <c r="A20" s="28">
        <v>35400</v>
      </c>
      <c r="B20" s="126">
        <v>611025.33128938999</v>
      </c>
      <c r="C20" s="126">
        <v>1130364.7360789001</v>
      </c>
      <c r="D20" s="126">
        <v>53680.906551920001</v>
      </c>
      <c r="E20" s="126">
        <v>538251.03804923</v>
      </c>
      <c r="F20" s="24">
        <f t="shared" si="0"/>
        <v>2333322.0119694402</v>
      </c>
      <c r="G20" s="27">
        <f t="shared" si="1"/>
        <v>54.631378686987276</v>
      </c>
      <c r="H20" s="126">
        <v>208411.99044851999</v>
      </c>
      <c r="I20" s="126">
        <v>1209273.56959798</v>
      </c>
      <c r="J20" s="126">
        <v>238574.06740457</v>
      </c>
      <c r="K20" s="126">
        <v>281447.33339436998</v>
      </c>
      <c r="L20" s="24">
        <f t="shared" si="2"/>
        <v>1937706.9608454402</v>
      </c>
      <c r="M20" s="126">
        <f t="shared" si="5"/>
        <v>918.77997195137038</v>
      </c>
      <c r="N20" s="24">
        <v>2109</v>
      </c>
      <c r="O20" s="23">
        <f t="shared" si="3"/>
        <v>45.368621313012724</v>
      </c>
      <c r="P20" s="7">
        <f t="shared" si="4"/>
        <v>4271028.9728148803</v>
      </c>
      <c r="Q20" s="2"/>
      <c r="R20" s="2"/>
    </row>
    <row r="21" spans="1:18" s="14" customFormat="1" ht="14" customHeight="1" x14ac:dyDescent="0.3">
      <c r="A21" s="28">
        <v>35431</v>
      </c>
      <c r="B21" s="126">
        <v>558536.69583445997</v>
      </c>
      <c r="C21" s="126">
        <v>1185072.2804706199</v>
      </c>
      <c r="D21" s="126">
        <v>57753.025751380002</v>
      </c>
      <c r="E21" s="126">
        <v>566761.79935942998</v>
      </c>
      <c r="F21" s="24">
        <f t="shared" si="0"/>
        <v>2368123.80141589</v>
      </c>
      <c r="G21" s="27">
        <f t="shared" si="1"/>
        <v>54.116662799780521</v>
      </c>
      <c r="H21" s="126">
        <v>189875.0036924</v>
      </c>
      <c r="I21" s="126">
        <v>1273831.44422863</v>
      </c>
      <c r="J21" s="126">
        <v>245583.88160734999</v>
      </c>
      <c r="K21" s="126">
        <v>298546.39377879997</v>
      </c>
      <c r="L21" s="24">
        <f t="shared" si="2"/>
        <v>2007836.72330718</v>
      </c>
      <c r="M21" s="126">
        <f t="shared" si="5"/>
        <v>945.309191764209</v>
      </c>
      <c r="N21" s="24">
        <v>2124</v>
      </c>
      <c r="O21" s="23">
        <f t="shared" si="3"/>
        <v>45.883337200219479</v>
      </c>
      <c r="P21" s="7">
        <f t="shared" si="4"/>
        <v>4375960.5247230697</v>
      </c>
      <c r="Q21" s="2"/>
      <c r="R21" s="2"/>
    </row>
    <row r="22" spans="1:18" s="14" customFormat="1" ht="14" customHeight="1" x14ac:dyDescent="0.3">
      <c r="A22" s="28">
        <v>35462</v>
      </c>
      <c r="B22" s="126">
        <v>563179.20476893999</v>
      </c>
      <c r="C22" s="126">
        <v>1209285.28849617</v>
      </c>
      <c r="D22" s="126">
        <v>62103.797024970001</v>
      </c>
      <c r="E22" s="126">
        <v>579053.05133865005</v>
      </c>
      <c r="F22" s="24">
        <f t="shared" si="0"/>
        <v>2413621.3416287303</v>
      </c>
      <c r="G22" s="27">
        <f t="shared" si="1"/>
        <v>54.598955452015851</v>
      </c>
      <c r="H22" s="126">
        <v>186863.89388269</v>
      </c>
      <c r="I22" s="126">
        <v>1257403.33428433</v>
      </c>
      <c r="J22" s="126">
        <v>249747.43294960001</v>
      </c>
      <c r="K22" s="126">
        <v>313000.47582232999</v>
      </c>
      <c r="L22" s="24">
        <f t="shared" si="2"/>
        <v>2007015.13693895</v>
      </c>
      <c r="M22" s="126">
        <f t="shared" si="5"/>
        <v>943.58962714572169</v>
      </c>
      <c r="N22" s="24">
        <v>2127</v>
      </c>
      <c r="O22" s="23">
        <f t="shared" si="3"/>
        <v>45.401044547984142</v>
      </c>
      <c r="P22" s="7">
        <f t="shared" si="4"/>
        <v>4420636.4785676803</v>
      </c>
      <c r="Q22" s="2"/>
      <c r="R22" s="2"/>
    </row>
    <row r="23" spans="1:18" s="14" customFormat="1" ht="14" customHeight="1" x14ac:dyDescent="0.3">
      <c r="A23" s="28">
        <v>35490</v>
      </c>
      <c r="B23" s="126">
        <v>616291.78991080006</v>
      </c>
      <c r="C23" s="126">
        <v>1235938.6060210799</v>
      </c>
      <c r="D23" s="126">
        <v>61420.722274560001</v>
      </c>
      <c r="E23" s="126">
        <v>578025.16375910002</v>
      </c>
      <c r="F23" s="24">
        <f t="shared" si="0"/>
        <v>2491676.2819655398</v>
      </c>
      <c r="G23" s="27">
        <f t="shared" si="1"/>
        <v>55.152577242193438</v>
      </c>
      <c r="H23" s="126">
        <v>180382.74534239</v>
      </c>
      <c r="I23" s="126">
        <v>1259160.2902001799</v>
      </c>
      <c r="J23" s="126">
        <v>256844.98190253001</v>
      </c>
      <c r="K23" s="126">
        <v>329723.27563549997</v>
      </c>
      <c r="L23" s="24">
        <f t="shared" si="2"/>
        <v>2026111.2930805997</v>
      </c>
      <c r="M23" s="126">
        <f t="shared" si="5"/>
        <v>944.13387375610421</v>
      </c>
      <c r="N23" s="24">
        <v>2146</v>
      </c>
      <c r="O23" s="23">
        <f t="shared" si="3"/>
        <v>44.847422757806562</v>
      </c>
      <c r="P23" s="7">
        <f t="shared" si="4"/>
        <v>4517787.5750461398</v>
      </c>
      <c r="Q23" s="2"/>
      <c r="R23" s="2"/>
    </row>
    <row r="24" spans="1:18" s="14" customFormat="1" ht="14" customHeight="1" x14ac:dyDescent="0.3">
      <c r="A24" s="28">
        <v>35521</v>
      </c>
      <c r="B24" s="126">
        <v>681125.04091824999</v>
      </c>
      <c r="C24" s="126">
        <v>1266169.3510946899</v>
      </c>
      <c r="D24" s="126">
        <v>49129.976428640002</v>
      </c>
      <c r="E24" s="126">
        <v>565556.37882615998</v>
      </c>
      <c r="F24" s="24">
        <f t="shared" si="0"/>
        <v>2561980.7472677398</v>
      </c>
      <c r="G24" s="27">
        <f t="shared" si="1"/>
        <v>55.063160757516307</v>
      </c>
      <c r="H24" s="126">
        <v>209164.45992873001</v>
      </c>
      <c r="I24" s="126">
        <v>1283915.82152143</v>
      </c>
      <c r="J24" s="126">
        <v>260883.63853570999</v>
      </c>
      <c r="K24" s="126">
        <v>336858.97137155</v>
      </c>
      <c r="L24" s="24">
        <f t="shared" si="2"/>
        <v>2090822.89135742</v>
      </c>
      <c r="M24" s="126">
        <f t="shared" si="5"/>
        <v>972.92828820726845</v>
      </c>
      <c r="N24" s="24">
        <v>2149</v>
      </c>
      <c r="O24" s="23">
        <f t="shared" si="3"/>
        <v>44.936839242483693</v>
      </c>
      <c r="P24" s="7">
        <f t="shared" si="4"/>
        <v>4652803.6386251599</v>
      </c>
      <c r="Q24" s="2"/>
      <c r="R24" s="2"/>
    </row>
    <row r="25" spans="1:18" s="14" customFormat="1" ht="14" customHeight="1" x14ac:dyDescent="0.3">
      <c r="A25" s="28">
        <v>35551</v>
      </c>
      <c r="B25" s="126">
        <v>650915.33329417999</v>
      </c>
      <c r="C25" s="126">
        <v>1329038.5439619201</v>
      </c>
      <c r="D25" s="126">
        <v>66096.357872919994</v>
      </c>
      <c r="E25" s="126">
        <v>622370.48993486003</v>
      </c>
      <c r="F25" s="24">
        <f t="shared" si="0"/>
        <v>2668420.72506388</v>
      </c>
      <c r="G25" s="27">
        <f t="shared" si="1"/>
        <v>55.60046001048152</v>
      </c>
      <c r="H25" s="126">
        <v>196979.92516074999</v>
      </c>
      <c r="I25" s="126">
        <v>1317020.76733523</v>
      </c>
      <c r="J25" s="126">
        <v>271671.73581432999</v>
      </c>
      <c r="K25" s="126">
        <v>345184.99029736</v>
      </c>
      <c r="L25" s="24">
        <f t="shared" si="2"/>
        <v>2130857.4186076699</v>
      </c>
      <c r="M25" s="126">
        <f t="shared" si="5"/>
        <v>986.96499240744322</v>
      </c>
      <c r="N25" s="24">
        <v>2159</v>
      </c>
      <c r="O25" s="23">
        <f t="shared" si="3"/>
        <v>44.39953998951848</v>
      </c>
      <c r="P25" s="7">
        <f t="shared" si="4"/>
        <v>4799278.1436715499</v>
      </c>
      <c r="Q25" s="2"/>
      <c r="R25" s="2"/>
    </row>
    <row r="26" spans="1:18" s="14" customFormat="1" ht="14" customHeight="1" x14ac:dyDescent="0.3">
      <c r="A26" s="28">
        <v>35582</v>
      </c>
      <c r="B26" s="126">
        <v>687734.65585012001</v>
      </c>
      <c r="C26" s="126">
        <v>1304388.6659866101</v>
      </c>
      <c r="D26" s="126">
        <v>49112.681767659997</v>
      </c>
      <c r="E26" s="126">
        <v>612511.40529569995</v>
      </c>
      <c r="F26" s="24">
        <f t="shared" si="0"/>
        <v>2653747.40890009</v>
      </c>
      <c r="G26" s="27">
        <f t="shared" si="1"/>
        <v>57.44107265984745</v>
      </c>
      <c r="H26" s="126">
        <v>185716.14859274999</v>
      </c>
      <c r="I26" s="126">
        <v>1163178.0104473501</v>
      </c>
      <c r="J26" s="126">
        <v>266267.01929884002</v>
      </c>
      <c r="K26" s="126">
        <v>351038.92769503</v>
      </c>
      <c r="L26" s="24">
        <f t="shared" si="2"/>
        <v>1966200.1060339701</v>
      </c>
      <c r="M26" s="126">
        <f t="shared" si="5"/>
        <v>910.69944698192228</v>
      </c>
      <c r="N26" s="24">
        <v>2159</v>
      </c>
      <c r="O26" s="23">
        <f t="shared" si="3"/>
        <v>42.55892734015255</v>
      </c>
      <c r="P26" s="7">
        <f t="shared" si="4"/>
        <v>4619947.5149340602</v>
      </c>
      <c r="Q26" s="2"/>
      <c r="R26" s="2"/>
    </row>
    <row r="27" spans="1:18" s="14" customFormat="1" ht="14" customHeight="1" x14ac:dyDescent="0.3">
      <c r="A27" s="28">
        <v>35612</v>
      </c>
      <c r="B27" s="126">
        <v>605054.30750828004</v>
      </c>
      <c r="C27" s="126">
        <v>1211360.2976047799</v>
      </c>
      <c r="D27" s="126">
        <v>43303.561928820003</v>
      </c>
      <c r="E27" s="126">
        <v>587168.89033382002</v>
      </c>
      <c r="F27" s="24">
        <f t="shared" si="0"/>
        <v>2446887.0573757002</v>
      </c>
      <c r="G27" s="27">
        <f t="shared" si="1"/>
        <v>56.118495096822343</v>
      </c>
      <c r="H27" s="126">
        <v>168488.93769205999</v>
      </c>
      <c r="I27" s="126">
        <v>1144421.1164428701</v>
      </c>
      <c r="J27" s="126">
        <v>245694.45649409</v>
      </c>
      <c r="K27" s="126">
        <v>354723.46120095998</v>
      </c>
      <c r="L27" s="24">
        <f t="shared" si="2"/>
        <v>1913327.9718299799</v>
      </c>
      <c r="M27" s="126">
        <f t="shared" si="5"/>
        <v>880.09566321526211</v>
      </c>
      <c r="N27" s="24">
        <v>2174</v>
      </c>
      <c r="O27" s="23">
        <f t="shared" si="3"/>
        <v>43.881504903177664</v>
      </c>
      <c r="P27" s="7">
        <f t="shared" si="4"/>
        <v>4360215.0292056799</v>
      </c>
      <c r="Q27" s="2"/>
      <c r="R27" s="2"/>
    </row>
    <row r="28" spans="1:18" s="14" customFormat="1" ht="14" customHeight="1" x14ac:dyDescent="0.3">
      <c r="A28" s="28">
        <v>35643</v>
      </c>
      <c r="B28" s="126">
        <v>625771.82045147999</v>
      </c>
      <c r="C28" s="126">
        <v>1233757.41366156</v>
      </c>
      <c r="D28" s="126">
        <v>55830.756978470003</v>
      </c>
      <c r="E28" s="126">
        <v>607310.53846739</v>
      </c>
      <c r="F28" s="24">
        <f t="shared" si="0"/>
        <v>2522670.5295588998</v>
      </c>
      <c r="G28" s="27">
        <f t="shared" si="1"/>
        <v>56.428522941283099</v>
      </c>
      <c r="H28" s="126">
        <v>171192.65595427001</v>
      </c>
      <c r="I28" s="126">
        <v>1157202.1346577001</v>
      </c>
      <c r="J28" s="126">
        <v>251744.70716280999</v>
      </c>
      <c r="K28" s="126">
        <v>367749.18291514</v>
      </c>
      <c r="L28" s="24">
        <f t="shared" si="2"/>
        <v>1947888.68068992</v>
      </c>
      <c r="M28" s="126">
        <f t="shared" si="5"/>
        <v>892.70791965624198</v>
      </c>
      <c r="N28" s="24">
        <v>2182</v>
      </c>
      <c r="O28" s="23">
        <f t="shared" si="3"/>
        <v>43.571477058716901</v>
      </c>
      <c r="P28" s="7">
        <f t="shared" si="4"/>
        <v>4470559.2102488196</v>
      </c>
      <c r="Q28" s="2"/>
      <c r="R28" s="2"/>
    </row>
    <row r="29" spans="1:18" s="14" customFormat="1" ht="14" customHeight="1" x14ac:dyDescent="0.3">
      <c r="A29" s="28">
        <v>35674</v>
      </c>
      <c r="B29" s="126">
        <v>617647.07756011002</v>
      </c>
      <c r="C29" s="126">
        <v>1201087.097415</v>
      </c>
      <c r="D29" s="126">
        <v>70433.211098040003</v>
      </c>
      <c r="E29" s="126">
        <v>612761.38271671999</v>
      </c>
      <c r="F29" s="24">
        <f t="shared" si="0"/>
        <v>2501928.7687898697</v>
      </c>
      <c r="G29" s="27">
        <f t="shared" si="1"/>
        <v>55.302716284028918</v>
      </c>
      <c r="H29" s="126">
        <v>178745.87547676</v>
      </c>
      <c r="I29" s="126">
        <v>1210115.1307739599</v>
      </c>
      <c r="J29" s="126">
        <v>259296.30808486999</v>
      </c>
      <c r="K29" s="126">
        <v>373975.18710262002</v>
      </c>
      <c r="L29" s="24">
        <f t="shared" si="2"/>
        <v>2022132.50143821</v>
      </c>
      <c r="M29" s="126">
        <f t="shared" si="5"/>
        <v>922.92674643460066</v>
      </c>
      <c r="N29" s="24">
        <v>2191</v>
      </c>
      <c r="O29" s="23">
        <f t="shared" si="3"/>
        <v>44.697283715971089</v>
      </c>
      <c r="P29" s="7">
        <f t="shared" si="4"/>
        <v>4524061.2702280795</v>
      </c>
      <c r="Q29" s="2"/>
      <c r="R29" s="2"/>
    </row>
    <row r="30" spans="1:18" s="14" customFormat="1" ht="14" customHeight="1" x14ac:dyDescent="0.3">
      <c r="A30" s="28">
        <v>35704</v>
      </c>
      <c r="B30" s="126">
        <v>576740.60798701004</v>
      </c>
      <c r="C30" s="126">
        <v>1161880.4895289</v>
      </c>
      <c r="D30" s="126">
        <v>72030.070871010001</v>
      </c>
      <c r="E30" s="126">
        <v>598981.53791998001</v>
      </c>
      <c r="F30" s="24">
        <f t="shared" si="0"/>
        <v>2409632.7063068999</v>
      </c>
      <c r="G30" s="27">
        <f t="shared" si="1"/>
        <v>53.307528407553207</v>
      </c>
      <c r="H30" s="126">
        <v>181485.09878244999</v>
      </c>
      <c r="I30" s="126">
        <v>1286126.0771404</v>
      </c>
      <c r="J30" s="126">
        <v>250572.06567891</v>
      </c>
      <c r="K30" s="126">
        <v>392432.46406888001</v>
      </c>
      <c r="L30" s="24">
        <f t="shared" si="2"/>
        <v>2110615.7056706399</v>
      </c>
      <c r="M30" s="126">
        <f t="shared" si="5"/>
        <v>954.16623221999998</v>
      </c>
      <c r="N30" s="24">
        <v>2212</v>
      </c>
      <c r="O30" s="23">
        <f t="shared" si="3"/>
        <v>46.692471592446786</v>
      </c>
      <c r="P30" s="7">
        <f t="shared" si="4"/>
        <v>4520248.4119775398</v>
      </c>
      <c r="Q30" s="2"/>
      <c r="R30" s="2"/>
    </row>
    <row r="31" spans="1:18" s="14" customFormat="1" ht="14" customHeight="1" x14ac:dyDescent="0.3">
      <c r="A31" s="28">
        <v>35735</v>
      </c>
      <c r="B31" s="126">
        <v>607786.85300730995</v>
      </c>
      <c r="C31" s="126">
        <v>1173245.1029104299</v>
      </c>
      <c r="D31" s="126">
        <v>63248.621848909999</v>
      </c>
      <c r="E31" s="126">
        <v>595812.29311336996</v>
      </c>
      <c r="F31" s="24">
        <f t="shared" si="0"/>
        <v>2440092.8708800199</v>
      </c>
      <c r="G31" s="27">
        <f t="shared" si="1"/>
        <v>53.062417984320575</v>
      </c>
      <c r="H31" s="126">
        <v>184835.75482432</v>
      </c>
      <c r="I31" s="126">
        <v>1301385.63592692</v>
      </c>
      <c r="J31" s="126">
        <v>254202.22529311999</v>
      </c>
      <c r="K31" s="126">
        <v>418016.64362584002</v>
      </c>
      <c r="L31" s="24">
        <f t="shared" si="2"/>
        <v>2158440.2596701998</v>
      </c>
      <c r="M31" s="126">
        <f t="shared" si="5"/>
        <v>968.7792906957809</v>
      </c>
      <c r="N31" s="24">
        <v>2228</v>
      </c>
      <c r="O31" s="23">
        <f t="shared" si="3"/>
        <v>46.937582015679425</v>
      </c>
      <c r="P31" s="7">
        <f t="shared" si="4"/>
        <v>4598533.1305502197</v>
      </c>
      <c r="Q31" s="2"/>
      <c r="R31" s="2"/>
    </row>
    <row r="32" spans="1:18" s="14" customFormat="1" ht="14" customHeight="1" x14ac:dyDescent="0.3">
      <c r="A32" s="28">
        <v>35765</v>
      </c>
      <c r="B32" s="126">
        <v>662481.43987362995</v>
      </c>
      <c r="C32" s="126">
        <v>1141300.0992477499</v>
      </c>
      <c r="D32" s="126">
        <v>57255.34971029</v>
      </c>
      <c r="E32" s="126">
        <v>576355.01107752998</v>
      </c>
      <c r="F32" s="24">
        <f t="shared" si="0"/>
        <v>2437391.8999092001</v>
      </c>
      <c r="G32" s="27">
        <f t="shared" si="1"/>
        <v>50.273905175104808</v>
      </c>
      <c r="H32" s="126">
        <v>214742.00111072001</v>
      </c>
      <c r="I32" s="126">
        <v>1440616.3176248199</v>
      </c>
      <c r="J32" s="126">
        <v>297621.94825903</v>
      </c>
      <c r="K32" s="126">
        <v>457852.55608070001</v>
      </c>
      <c r="L32" s="24">
        <f t="shared" si="2"/>
        <v>2410832.8230752698</v>
      </c>
      <c r="M32" s="126">
        <f t="shared" si="5"/>
        <v>1034.6921987447511</v>
      </c>
      <c r="N32" s="24">
        <v>2330</v>
      </c>
      <c r="O32" s="23">
        <f t="shared" si="3"/>
        <v>49.726094824895192</v>
      </c>
      <c r="P32" s="7">
        <f t="shared" si="4"/>
        <v>4848224.7229844704</v>
      </c>
      <c r="Q32" s="2"/>
      <c r="R32" s="2"/>
    </row>
    <row r="33" spans="1:18" s="14" customFormat="1" ht="14" customHeight="1" x14ac:dyDescent="0.3">
      <c r="A33" s="28">
        <v>35796</v>
      </c>
      <c r="B33" s="126">
        <v>588814.31687453995</v>
      </c>
      <c r="C33" s="126">
        <v>1103738.77087782</v>
      </c>
      <c r="D33" s="126">
        <v>57362.595223520002</v>
      </c>
      <c r="E33" s="126">
        <v>565100.49565219996</v>
      </c>
      <c r="F33" s="24">
        <f t="shared" si="0"/>
        <v>2315016.1786280796</v>
      </c>
      <c r="G33" s="27">
        <f t="shared" si="1"/>
        <v>46.335300666257794</v>
      </c>
      <c r="H33" s="126">
        <v>239337.7163347</v>
      </c>
      <c r="I33" s="126">
        <v>1616637.95674078</v>
      </c>
      <c r="J33" s="126">
        <v>319629.05386460002</v>
      </c>
      <c r="K33" s="126">
        <v>505604.74817819998</v>
      </c>
      <c r="L33" s="24">
        <f t="shared" si="2"/>
        <v>2681209.4751182799</v>
      </c>
      <c r="M33" s="126">
        <f t="shared" si="5"/>
        <v>1068.210946262263</v>
      </c>
      <c r="N33" s="24">
        <v>2510</v>
      </c>
      <c r="O33" s="23">
        <f t="shared" si="3"/>
        <v>53.664699333742213</v>
      </c>
      <c r="P33" s="7">
        <f t="shared" si="4"/>
        <v>4996225.6537463591</v>
      </c>
      <c r="Q33" s="2"/>
      <c r="R33" s="2"/>
    </row>
    <row r="34" spans="1:18" s="14" customFormat="1" ht="14" customHeight="1" x14ac:dyDescent="0.3">
      <c r="A34" s="28">
        <v>35827</v>
      </c>
      <c r="B34" s="126">
        <v>553651.95449653</v>
      </c>
      <c r="C34" s="126">
        <v>1088329.9284284101</v>
      </c>
      <c r="D34" s="126">
        <v>55605.661718809999</v>
      </c>
      <c r="E34" s="126">
        <v>577648.79250992998</v>
      </c>
      <c r="F34" s="24">
        <f t="shared" si="0"/>
        <v>2275236.3371536797</v>
      </c>
      <c r="G34" s="27">
        <f t="shared" si="1"/>
        <v>45.801800807755747</v>
      </c>
      <c r="H34" s="126">
        <v>231418.50659090001</v>
      </c>
      <c r="I34" s="126">
        <v>1586811.77987398</v>
      </c>
      <c r="J34" s="126">
        <v>333231.97597999999</v>
      </c>
      <c r="K34" s="126">
        <v>540871.00908025005</v>
      </c>
      <c r="L34" s="24">
        <f t="shared" si="2"/>
        <v>2692333.2715251297</v>
      </c>
      <c r="M34" s="126">
        <f t="shared" si="5"/>
        <v>1066.2706025842099</v>
      </c>
      <c r="N34" s="24">
        <v>2525</v>
      </c>
      <c r="O34" s="23">
        <f t="shared" si="3"/>
        <v>54.198199192244253</v>
      </c>
      <c r="P34" s="7">
        <f t="shared" si="4"/>
        <v>4967569.6086788094</v>
      </c>
      <c r="Q34" s="2"/>
      <c r="R34" s="2"/>
    </row>
    <row r="35" spans="1:18" s="14" customFormat="1" ht="14" customHeight="1" x14ac:dyDescent="0.3">
      <c r="A35" s="28">
        <v>35855</v>
      </c>
      <c r="B35" s="126">
        <v>567292.29085184005</v>
      </c>
      <c r="C35" s="126">
        <v>1111872.18830872</v>
      </c>
      <c r="D35" s="126">
        <v>59434.84123038</v>
      </c>
      <c r="E35" s="126">
        <v>542316.12392618996</v>
      </c>
      <c r="F35" s="24">
        <f t="shared" si="0"/>
        <v>2280915.4443171304</v>
      </c>
      <c r="G35" s="27">
        <f t="shared" si="1"/>
        <v>45.674605703755482</v>
      </c>
      <c r="H35" s="126">
        <v>245677.94913200001</v>
      </c>
      <c r="I35" s="126">
        <v>1577730.600448</v>
      </c>
      <c r="J35" s="126">
        <v>336653.94230579998</v>
      </c>
      <c r="K35" s="126">
        <v>552859.25006880006</v>
      </c>
      <c r="L35" s="24">
        <f t="shared" si="2"/>
        <v>2712921.7419546</v>
      </c>
      <c r="M35" s="126">
        <f t="shared" si="5"/>
        <v>1051.5200550211628</v>
      </c>
      <c r="N35" s="24">
        <v>2580</v>
      </c>
      <c r="O35" s="23">
        <f t="shared" si="3"/>
        <v>54.325394296244511</v>
      </c>
      <c r="P35" s="7">
        <f t="shared" si="4"/>
        <v>4993837.1862717308</v>
      </c>
      <c r="Q35" s="2"/>
      <c r="R35" s="2"/>
    </row>
    <row r="36" spans="1:18" s="14" customFormat="1" ht="14" customHeight="1" x14ac:dyDescent="0.3">
      <c r="A36" s="28">
        <v>35886</v>
      </c>
      <c r="B36" s="126">
        <v>624686.16023684002</v>
      </c>
      <c r="C36" s="126">
        <v>1040635.08518261</v>
      </c>
      <c r="D36" s="126">
        <v>56496.606596919999</v>
      </c>
      <c r="E36" s="126">
        <v>531031.63929148996</v>
      </c>
      <c r="F36" s="24">
        <f t="shared" si="0"/>
        <v>2252849.4913078602</v>
      </c>
      <c r="G36" s="27">
        <f t="shared" si="1"/>
        <v>44.494435968292628</v>
      </c>
      <c r="H36" s="126">
        <v>271088.86020524998</v>
      </c>
      <c r="I36" s="126">
        <v>1636463.61721332</v>
      </c>
      <c r="J36" s="126">
        <v>330545.17956343998</v>
      </c>
      <c r="K36" s="126">
        <v>572269.05454787996</v>
      </c>
      <c r="L36" s="24">
        <f t="shared" si="2"/>
        <v>2810366.7115298896</v>
      </c>
      <c r="M36" s="126">
        <f t="shared" si="5"/>
        <v>1039.3368016012905</v>
      </c>
      <c r="N36" s="24">
        <v>2704</v>
      </c>
      <c r="O36" s="23">
        <f t="shared" si="3"/>
        <v>55.505564031707365</v>
      </c>
      <c r="P36" s="7">
        <f t="shared" si="4"/>
        <v>5063216.2028377503</v>
      </c>
      <c r="Q36" s="2"/>
      <c r="R36" s="2"/>
    </row>
    <row r="37" spans="1:18" s="14" customFormat="1" ht="14" customHeight="1" x14ac:dyDescent="0.3">
      <c r="A37" s="28">
        <v>35916</v>
      </c>
      <c r="B37" s="126">
        <v>608076.69597008999</v>
      </c>
      <c r="C37" s="126">
        <v>1102598.3338084801</v>
      </c>
      <c r="D37" s="126">
        <v>67753.311539369999</v>
      </c>
      <c r="E37" s="126">
        <v>554812.99936367001</v>
      </c>
      <c r="F37" s="24">
        <f t="shared" si="0"/>
        <v>2333241.3406816102</v>
      </c>
      <c r="G37" s="27">
        <f t="shared" si="1"/>
        <v>44.757502431817606</v>
      </c>
      <c r="H37" s="126">
        <v>263766.86157900002</v>
      </c>
      <c r="I37" s="126">
        <v>1700814.35744065</v>
      </c>
      <c r="J37" s="126">
        <v>330920.26898499997</v>
      </c>
      <c r="K37" s="126">
        <v>584330.31862799998</v>
      </c>
      <c r="L37" s="24">
        <f t="shared" si="2"/>
        <v>2879831.8066326501</v>
      </c>
      <c r="M37" s="126">
        <f t="shared" si="5"/>
        <v>1066.6043728269074</v>
      </c>
      <c r="N37" s="24">
        <v>2700</v>
      </c>
      <c r="O37" s="23">
        <f t="shared" si="3"/>
        <v>55.242497568182401</v>
      </c>
      <c r="P37" s="7">
        <f t="shared" si="4"/>
        <v>5213073.1473142598</v>
      </c>
      <c r="Q37" s="2"/>
      <c r="R37" s="2"/>
    </row>
    <row r="38" spans="1:18" s="14" customFormat="1" ht="14" customHeight="1" x14ac:dyDescent="0.3">
      <c r="A38" s="28">
        <v>35947</v>
      </c>
      <c r="B38" s="126">
        <v>599265.67572914006</v>
      </c>
      <c r="C38" s="126">
        <v>1157199.2654564299</v>
      </c>
      <c r="D38" s="126">
        <v>68936.437351839995</v>
      </c>
      <c r="E38" s="126">
        <v>576476.67666224996</v>
      </c>
      <c r="F38" s="24">
        <f t="shared" si="0"/>
        <v>2401878.0551996599</v>
      </c>
      <c r="G38" s="27">
        <f t="shared" si="1"/>
        <v>44.165289902262465</v>
      </c>
      <c r="H38" s="126">
        <v>258409.77593820001</v>
      </c>
      <c r="I38" s="126">
        <v>1832439.6848621401</v>
      </c>
      <c r="J38" s="126">
        <v>343348.76256820001</v>
      </c>
      <c r="K38" s="126">
        <v>602307.7114724</v>
      </c>
      <c r="L38" s="24">
        <f t="shared" si="2"/>
        <v>3036505.9348409404</v>
      </c>
      <c r="M38" s="126">
        <f t="shared" si="5"/>
        <v>1100.1833097249785</v>
      </c>
      <c r="N38" s="24">
        <v>2760</v>
      </c>
      <c r="O38" s="23">
        <f t="shared" si="3"/>
        <v>55.834710097737528</v>
      </c>
      <c r="P38" s="7">
        <f t="shared" si="4"/>
        <v>5438383.9900406003</v>
      </c>
      <c r="Q38" s="2"/>
      <c r="R38" s="2"/>
    </row>
    <row r="39" spans="1:18" s="14" customFormat="1" ht="14" customHeight="1" x14ac:dyDescent="0.3">
      <c r="A39" s="28">
        <v>35977</v>
      </c>
      <c r="B39" s="126">
        <v>600104.91048655997</v>
      </c>
      <c r="C39" s="126">
        <v>1067276.3493695401</v>
      </c>
      <c r="D39" s="126">
        <v>79622.927408920004</v>
      </c>
      <c r="E39" s="126">
        <v>571672.21108723001</v>
      </c>
      <c r="F39" s="24">
        <f t="shared" si="0"/>
        <v>2318676.39835225</v>
      </c>
      <c r="G39" s="27">
        <f t="shared" si="1"/>
        <v>44.38017723945152</v>
      </c>
      <c r="H39" s="126">
        <v>229780.95579539999</v>
      </c>
      <c r="I39" s="126">
        <v>1619950.17349402</v>
      </c>
      <c r="J39" s="126">
        <v>394796.39189899998</v>
      </c>
      <c r="K39" s="126">
        <v>661372.77793830005</v>
      </c>
      <c r="L39" s="24">
        <f t="shared" si="2"/>
        <v>2905900.2991267201</v>
      </c>
      <c r="M39" s="126">
        <f t="shared" si="5"/>
        <v>1035.9715861414331</v>
      </c>
      <c r="N39" s="24">
        <v>2805</v>
      </c>
      <c r="O39" s="23">
        <f t="shared" si="3"/>
        <v>55.619822760548466</v>
      </c>
      <c r="P39" s="7">
        <f t="shared" si="4"/>
        <v>5224576.6974789705</v>
      </c>
      <c r="Q39" s="2"/>
      <c r="R39" s="2"/>
    </row>
    <row r="40" spans="1:18" s="14" customFormat="1" ht="14" customHeight="1" x14ac:dyDescent="0.3">
      <c r="A40" s="28">
        <v>36008</v>
      </c>
      <c r="B40" s="126">
        <v>566541.33591520996</v>
      </c>
      <c r="C40" s="126">
        <v>1053085.2158435599</v>
      </c>
      <c r="D40" s="126">
        <v>66476.482869719999</v>
      </c>
      <c r="E40" s="126">
        <v>579210.23761095002</v>
      </c>
      <c r="F40" s="24">
        <f t="shared" si="0"/>
        <v>2265313.2722394401</v>
      </c>
      <c r="G40" s="27">
        <f t="shared" si="1"/>
        <v>43.416174857889139</v>
      </c>
      <c r="H40" s="126">
        <v>237909.8563664</v>
      </c>
      <c r="I40" s="126">
        <v>1667957.8955590599</v>
      </c>
      <c r="J40" s="126">
        <v>393659.71164559998</v>
      </c>
      <c r="K40" s="126">
        <v>652830.51149379998</v>
      </c>
      <c r="L40" s="24">
        <f t="shared" si="2"/>
        <v>2952357.9750648597</v>
      </c>
      <c r="M40" s="126">
        <f t="shared" si="5"/>
        <v>1046.9354521506596</v>
      </c>
      <c r="N40" s="24">
        <v>2820</v>
      </c>
      <c r="O40" s="23">
        <f t="shared" si="3"/>
        <v>56.583825142110854</v>
      </c>
      <c r="P40" s="7">
        <f t="shared" si="4"/>
        <v>5217671.2473042998</v>
      </c>
      <c r="Q40" s="2"/>
      <c r="R40" s="2"/>
    </row>
    <row r="41" spans="1:18" s="14" customFormat="1" ht="14" customHeight="1" x14ac:dyDescent="0.3">
      <c r="A41" s="28">
        <v>36039</v>
      </c>
      <c r="B41" s="126">
        <v>554338.79770382994</v>
      </c>
      <c r="C41" s="126">
        <v>1029031.61070162</v>
      </c>
      <c r="D41" s="126">
        <v>77315.236525910004</v>
      </c>
      <c r="E41" s="126">
        <v>579547.91588041</v>
      </c>
      <c r="F41" s="24">
        <f t="shared" si="0"/>
        <v>2240233.5608117701</v>
      </c>
      <c r="G41" s="27">
        <f t="shared" si="1"/>
        <v>42.528225093778801</v>
      </c>
      <c r="H41" s="126">
        <v>237924.72183495999</v>
      </c>
      <c r="I41" s="126">
        <v>1703670.9832704</v>
      </c>
      <c r="J41" s="126">
        <v>400225.62993140001</v>
      </c>
      <c r="K41" s="126">
        <v>685584.55035887996</v>
      </c>
      <c r="L41" s="24">
        <f t="shared" si="2"/>
        <v>3027405.8853956396</v>
      </c>
      <c r="M41" s="126">
        <f t="shared" si="5"/>
        <v>1075.0731127115198</v>
      </c>
      <c r="N41" s="24">
        <v>2816</v>
      </c>
      <c r="O41" s="23">
        <f t="shared" si="3"/>
        <v>57.471774906221206</v>
      </c>
      <c r="P41" s="7">
        <f t="shared" si="4"/>
        <v>5267639.4462074097</v>
      </c>
      <c r="Q41" s="2"/>
      <c r="R41" s="2"/>
    </row>
    <row r="42" spans="1:18" s="14" customFormat="1" ht="14" customHeight="1" x14ac:dyDescent="0.3">
      <c r="A42" s="28">
        <v>36069</v>
      </c>
      <c r="B42" s="126">
        <v>510432.15771229001</v>
      </c>
      <c r="C42" s="126">
        <v>915635.51904918998</v>
      </c>
      <c r="D42" s="126">
        <v>76327.486816110002</v>
      </c>
      <c r="E42" s="126">
        <v>507856.23014755</v>
      </c>
      <c r="F42" s="24">
        <f t="shared" si="0"/>
        <v>2010251.39372514</v>
      </c>
      <c r="G42" s="27">
        <f t="shared" si="1"/>
        <v>40.08822300758986</v>
      </c>
      <c r="H42" s="126">
        <v>228380.7367909</v>
      </c>
      <c r="I42" s="126">
        <v>1778887.3646082701</v>
      </c>
      <c r="J42" s="126">
        <v>403338.47375840001</v>
      </c>
      <c r="K42" s="126">
        <v>593710.50761109998</v>
      </c>
      <c r="L42" s="24">
        <f t="shared" si="2"/>
        <v>3004317.0827686703</v>
      </c>
      <c r="M42" s="126">
        <f t="shared" si="5"/>
        <v>1061.5961423210849</v>
      </c>
      <c r="N42" s="24">
        <v>2830</v>
      </c>
      <c r="O42" s="23">
        <f t="shared" si="3"/>
        <v>59.91177699241014</v>
      </c>
      <c r="P42" s="7">
        <f t="shared" si="4"/>
        <v>5014568.4764938103</v>
      </c>
      <c r="Q42" s="2"/>
      <c r="R42" s="2"/>
    </row>
    <row r="43" spans="1:18" s="14" customFormat="1" ht="14" customHeight="1" x14ac:dyDescent="0.3">
      <c r="A43" s="28">
        <v>36100</v>
      </c>
      <c r="B43" s="126">
        <v>525336.26981301</v>
      </c>
      <c r="C43" s="126">
        <v>927760.69306177995</v>
      </c>
      <c r="D43" s="126">
        <v>70448.776280439997</v>
      </c>
      <c r="E43" s="126">
        <v>511323.30748078</v>
      </c>
      <c r="F43" s="24">
        <f t="shared" si="0"/>
        <v>2034869.0466360098</v>
      </c>
      <c r="G43" s="27">
        <f t="shared" si="1"/>
        <v>40.116689871342928</v>
      </c>
      <c r="H43" s="126">
        <v>244501.95458915</v>
      </c>
      <c r="I43" s="126">
        <v>1819866.34184026</v>
      </c>
      <c r="J43" s="126">
        <v>374689.11026535003</v>
      </c>
      <c r="K43" s="126">
        <v>598448.79288714996</v>
      </c>
      <c r="L43" s="24">
        <f t="shared" si="2"/>
        <v>3037506.1995819099</v>
      </c>
      <c r="M43" s="126">
        <f t="shared" si="5"/>
        <v>1071.4307582299507</v>
      </c>
      <c r="N43" s="24">
        <v>2835</v>
      </c>
      <c r="O43" s="23">
        <f t="shared" si="3"/>
        <v>59.883310128657087</v>
      </c>
      <c r="P43" s="7">
        <f t="shared" si="4"/>
        <v>5072375.2462179195</v>
      </c>
      <c r="Q43" s="2"/>
      <c r="R43" s="2"/>
    </row>
    <row r="44" spans="1:18" s="14" customFormat="1" ht="14" customHeight="1" x14ac:dyDescent="0.3">
      <c r="A44" s="28">
        <v>36130</v>
      </c>
      <c r="B44" s="126">
        <v>654799.49265548994</v>
      </c>
      <c r="C44" s="126">
        <v>961064.46896105004</v>
      </c>
      <c r="D44" s="126">
        <v>65181.288444530001</v>
      </c>
      <c r="E44" s="126">
        <v>488473.43663552002</v>
      </c>
      <c r="F44" s="24">
        <f t="shared" si="0"/>
        <v>2169518.6866965899</v>
      </c>
      <c r="G44" s="27">
        <f t="shared" si="1"/>
        <v>41.579151866974748</v>
      </c>
      <c r="H44" s="126">
        <v>267500.87112000003</v>
      </c>
      <c r="I44" s="126">
        <v>1791596.2231994299</v>
      </c>
      <c r="J44" s="126">
        <v>378243.88129260001</v>
      </c>
      <c r="K44" s="126">
        <v>610944.42767759995</v>
      </c>
      <c r="L44" s="24">
        <f t="shared" si="2"/>
        <v>3048285.4032896301</v>
      </c>
      <c r="M44" s="126">
        <f t="shared" si="5"/>
        <v>1073.3399307357852</v>
      </c>
      <c r="N44" s="24">
        <v>2840</v>
      </c>
      <c r="O44" s="23">
        <f t="shared" si="3"/>
        <v>58.42084813302526</v>
      </c>
      <c r="P44" s="7">
        <f t="shared" si="4"/>
        <v>5217804.08998622</v>
      </c>
      <c r="Q44" s="2"/>
      <c r="R44" s="2"/>
    </row>
    <row r="45" spans="1:18" s="14" customFormat="1" ht="14" customHeight="1" x14ac:dyDescent="0.3">
      <c r="A45" s="28">
        <v>36161</v>
      </c>
      <c r="B45" s="126">
        <v>547314.08868253999</v>
      </c>
      <c r="C45" s="126">
        <v>913882.01607646002</v>
      </c>
      <c r="D45" s="126">
        <v>64563.432736850002</v>
      </c>
      <c r="E45" s="126">
        <v>490934.40834811999</v>
      </c>
      <c r="F45" s="24">
        <f t="shared" si="0"/>
        <v>2016693.9458439702</v>
      </c>
      <c r="G45" s="27">
        <f t="shared" si="1"/>
        <v>39.164396960411388</v>
      </c>
      <c r="H45" s="126">
        <v>225696.64359008</v>
      </c>
      <c r="I45" s="126">
        <v>1911620.42001573</v>
      </c>
      <c r="J45" s="126">
        <v>378557.11027552001</v>
      </c>
      <c r="K45" s="126">
        <v>616736.10135719995</v>
      </c>
      <c r="L45" s="24">
        <f t="shared" si="2"/>
        <v>3132610.2752385298</v>
      </c>
      <c r="M45" s="126">
        <f t="shared" si="5"/>
        <v>1099.9333831595961</v>
      </c>
      <c r="N45" s="24">
        <v>2848</v>
      </c>
      <c r="O45" s="23">
        <f t="shared" si="3"/>
        <v>60.835603039588605</v>
      </c>
      <c r="P45" s="7">
        <f t="shared" si="4"/>
        <v>5149304.2210825002</v>
      </c>
      <c r="Q45" s="2"/>
      <c r="R45" s="2"/>
    </row>
    <row r="46" spans="1:18" s="14" customFormat="1" ht="14" customHeight="1" x14ac:dyDescent="0.3">
      <c r="A46" s="28">
        <v>36192</v>
      </c>
      <c r="B46" s="126">
        <v>525487.69328743999</v>
      </c>
      <c r="C46" s="126">
        <v>826976.26662901998</v>
      </c>
      <c r="D46" s="126">
        <v>75249.296398480001</v>
      </c>
      <c r="E46" s="126">
        <v>495338.5414786</v>
      </c>
      <c r="F46" s="24">
        <f t="shared" si="0"/>
        <v>1923051.7977935397</v>
      </c>
      <c r="G46" s="27">
        <f t="shared" si="1"/>
        <v>37.842550032480119</v>
      </c>
      <c r="H46" s="126">
        <v>212692.59029394999</v>
      </c>
      <c r="I46" s="126">
        <v>1914752.9864849299</v>
      </c>
      <c r="J46" s="126">
        <v>392372.56377339998</v>
      </c>
      <c r="K46" s="126">
        <v>638848.38175415003</v>
      </c>
      <c r="L46" s="24">
        <f t="shared" si="2"/>
        <v>3158666.5223064302</v>
      </c>
      <c r="M46" s="126">
        <f t="shared" si="5"/>
        <v>1091.0765189314093</v>
      </c>
      <c r="N46" s="24">
        <v>2895</v>
      </c>
      <c r="O46" s="23">
        <f t="shared" si="3"/>
        <v>62.15744996751986</v>
      </c>
      <c r="P46" s="7">
        <f t="shared" si="4"/>
        <v>5081718.3200999703</v>
      </c>
      <c r="Q46" s="2"/>
      <c r="R46" s="2"/>
    </row>
    <row r="47" spans="1:18" s="14" customFormat="1" ht="14" customHeight="1" x14ac:dyDescent="0.3">
      <c r="A47" s="28">
        <v>36220</v>
      </c>
      <c r="B47" s="126">
        <v>514155.37670830998</v>
      </c>
      <c r="C47" s="126">
        <v>820178.46202526998</v>
      </c>
      <c r="D47" s="126">
        <v>69927.640136579997</v>
      </c>
      <c r="E47" s="126">
        <v>515424.54754879</v>
      </c>
      <c r="F47" s="24">
        <f t="shared" si="0"/>
        <v>1919686.0264189499</v>
      </c>
      <c r="G47" s="27">
        <f t="shared" si="1"/>
        <v>39.628768707105991</v>
      </c>
      <c r="H47" s="126">
        <v>192631.72474348999</v>
      </c>
      <c r="I47" s="126">
        <v>1738762.8042216999</v>
      </c>
      <c r="J47" s="126">
        <v>372163.56640697003</v>
      </c>
      <c r="K47" s="126">
        <v>620928.65735134005</v>
      </c>
      <c r="L47" s="24">
        <f t="shared" si="2"/>
        <v>2924486.7527235001</v>
      </c>
      <c r="M47" s="126">
        <f t="shared" si="5"/>
        <v>1007.4015682822942</v>
      </c>
      <c r="N47" s="24">
        <v>2903</v>
      </c>
      <c r="O47" s="23">
        <f t="shared" si="3"/>
        <v>60.371231292894002</v>
      </c>
      <c r="P47" s="7">
        <f t="shared" si="4"/>
        <v>4844172.7791424505</v>
      </c>
      <c r="Q47" s="2"/>
      <c r="R47" s="2"/>
    </row>
    <row r="48" spans="1:18" s="14" customFormat="1" ht="14" customHeight="1" x14ac:dyDescent="0.3">
      <c r="A48" s="28">
        <v>36251</v>
      </c>
      <c r="B48" s="126">
        <v>520345.58410728001</v>
      </c>
      <c r="C48" s="126">
        <v>852007.13059931004</v>
      </c>
      <c r="D48" s="126">
        <v>75928.77334611</v>
      </c>
      <c r="E48" s="126">
        <v>531418.06841195002</v>
      </c>
      <c r="F48" s="24">
        <f t="shared" si="0"/>
        <v>1979699.55646465</v>
      </c>
      <c r="G48" s="27">
        <f t="shared" si="1"/>
        <v>39.325999732291528</v>
      </c>
      <c r="H48" s="126">
        <v>234971.59412523001</v>
      </c>
      <c r="I48" s="126">
        <v>1810165.17071139</v>
      </c>
      <c r="J48" s="126">
        <v>373968.39035955002</v>
      </c>
      <c r="K48" s="126">
        <v>635268.34418338002</v>
      </c>
      <c r="L48" s="24">
        <f t="shared" si="2"/>
        <v>3054373.4993795501</v>
      </c>
      <c r="M48" s="126">
        <f t="shared" si="5"/>
        <v>1048.5319256366461</v>
      </c>
      <c r="N48" s="24">
        <v>2913</v>
      </c>
      <c r="O48" s="23">
        <f t="shared" si="3"/>
        <v>60.674000267708472</v>
      </c>
      <c r="P48" s="7">
        <f t="shared" si="4"/>
        <v>5034073.0558441998</v>
      </c>
      <c r="Q48" s="2"/>
      <c r="R48" s="2"/>
    </row>
    <row r="49" spans="1:18" s="14" customFormat="1" ht="14" customHeight="1" x14ac:dyDescent="0.3">
      <c r="A49" s="28">
        <v>36281</v>
      </c>
      <c r="B49" s="126">
        <v>561599.43209497002</v>
      </c>
      <c r="C49" s="126">
        <v>889472.89673497004</v>
      </c>
      <c r="D49" s="126">
        <v>71162.623952049995</v>
      </c>
      <c r="E49" s="126">
        <v>545309.70969582</v>
      </c>
      <c r="F49" s="24">
        <f t="shared" si="0"/>
        <v>2067544.6624778099</v>
      </c>
      <c r="G49" s="27">
        <f t="shared" si="1"/>
        <v>38.925483933439395</v>
      </c>
      <c r="H49" s="126">
        <v>232385.52813276</v>
      </c>
      <c r="I49" s="126">
        <v>1957255.4467859799</v>
      </c>
      <c r="J49" s="126">
        <v>399438.75168863998</v>
      </c>
      <c r="K49" s="126">
        <v>654920.78274416004</v>
      </c>
      <c r="L49" s="24">
        <f t="shared" si="2"/>
        <v>3244000.5093515399</v>
      </c>
      <c r="M49" s="126">
        <f t="shared" si="5"/>
        <v>1100.4072284096133</v>
      </c>
      <c r="N49" s="24">
        <v>2948</v>
      </c>
      <c r="O49" s="23">
        <f t="shared" si="3"/>
        <v>61.074516066560591</v>
      </c>
      <c r="P49" s="7">
        <f t="shared" si="4"/>
        <v>5311545.1718293503</v>
      </c>
      <c r="Q49" s="2"/>
      <c r="R49" s="2"/>
    </row>
    <row r="50" spans="1:18" s="14" customFormat="1" ht="14" customHeight="1" x14ac:dyDescent="0.3">
      <c r="A50" s="28">
        <v>36312</v>
      </c>
      <c r="B50" s="126">
        <v>529303.93851579004</v>
      </c>
      <c r="C50" s="126">
        <v>923270.42059381003</v>
      </c>
      <c r="D50" s="126">
        <v>57149.033437880003</v>
      </c>
      <c r="E50" s="126">
        <v>550540.51941744995</v>
      </c>
      <c r="F50" s="24">
        <f t="shared" si="0"/>
        <v>2060263.9119649301</v>
      </c>
      <c r="G50" s="27">
        <f t="shared" si="1"/>
        <v>36.450430890300979</v>
      </c>
      <c r="H50" s="126">
        <v>252028.96363059999</v>
      </c>
      <c r="I50" s="126">
        <v>2160262.2925132001</v>
      </c>
      <c r="J50" s="126">
        <v>449938.01114870002</v>
      </c>
      <c r="K50" s="126">
        <v>729741.54511489999</v>
      </c>
      <c r="L50" s="24">
        <f t="shared" si="2"/>
        <v>3591970.8124074</v>
      </c>
      <c r="M50" s="126">
        <f t="shared" si="5"/>
        <v>1112.065266999195</v>
      </c>
      <c r="N50" s="24">
        <v>3230</v>
      </c>
      <c r="O50" s="23">
        <f t="shared" si="3"/>
        <v>63.549569109699021</v>
      </c>
      <c r="P50" s="7">
        <f t="shared" si="4"/>
        <v>5652234.7243723301</v>
      </c>
      <c r="Q50" s="2"/>
      <c r="R50" s="2"/>
    </row>
    <row r="51" spans="1:18" s="14" customFormat="1" ht="14" customHeight="1" x14ac:dyDescent="0.3">
      <c r="A51" s="28">
        <v>36342</v>
      </c>
      <c r="B51" s="126">
        <v>525828.13955252001</v>
      </c>
      <c r="C51" s="126">
        <v>949613.01183452003</v>
      </c>
      <c r="D51" s="126">
        <v>67239.112642139997</v>
      </c>
      <c r="E51" s="126">
        <v>564260.12209557998</v>
      </c>
      <c r="F51" s="24">
        <f t="shared" si="0"/>
        <v>2106940.3861247599</v>
      </c>
      <c r="G51" s="27">
        <f t="shared" si="1"/>
        <v>36.640302002787671</v>
      </c>
      <c r="H51" s="126">
        <v>243180.1483724</v>
      </c>
      <c r="I51" s="126">
        <v>2234867.6422551102</v>
      </c>
      <c r="J51" s="126">
        <v>438181.11628100002</v>
      </c>
      <c r="K51" s="126">
        <v>727166.46010669996</v>
      </c>
      <c r="L51" s="24">
        <f t="shared" si="2"/>
        <v>3643395.36701521</v>
      </c>
      <c r="M51" s="126">
        <f t="shared" si="5"/>
        <v>1107.4150051717963</v>
      </c>
      <c r="N51" s="24">
        <v>3290</v>
      </c>
      <c r="O51" s="23">
        <f t="shared" si="3"/>
        <v>63.359697997212329</v>
      </c>
      <c r="P51" s="7">
        <f t="shared" si="4"/>
        <v>5750335.7531399699</v>
      </c>
      <c r="Q51" s="2"/>
      <c r="R51" s="2"/>
    </row>
    <row r="52" spans="1:18" s="14" customFormat="1" ht="14" customHeight="1" x14ac:dyDescent="0.3">
      <c r="A52" s="28">
        <v>36373</v>
      </c>
      <c r="B52" s="126">
        <v>499856.86984181002</v>
      </c>
      <c r="C52" s="126">
        <v>968128.57360998006</v>
      </c>
      <c r="D52" s="126">
        <v>79601.862718420001</v>
      </c>
      <c r="E52" s="126">
        <v>582854.59884464997</v>
      </c>
      <c r="F52" s="24">
        <f t="shared" si="0"/>
        <v>2130441.9050148604</v>
      </c>
      <c r="G52" s="27">
        <f t="shared" si="1"/>
        <v>36.668569355017702</v>
      </c>
      <c r="H52" s="126">
        <v>261647.32686254001</v>
      </c>
      <c r="I52" s="126">
        <v>2226877.1161863501</v>
      </c>
      <c r="J52" s="126">
        <v>441915.51478035998</v>
      </c>
      <c r="K52" s="126">
        <v>749112.75240349001</v>
      </c>
      <c r="L52" s="24">
        <f t="shared" si="2"/>
        <v>3679552.7102327403</v>
      </c>
      <c r="M52" s="126">
        <f t="shared" si="5"/>
        <v>1111.9832910948141</v>
      </c>
      <c r="N52" s="24">
        <v>3309</v>
      </c>
      <c r="O52" s="23">
        <f t="shared" si="3"/>
        <v>63.331430644982298</v>
      </c>
      <c r="P52" s="7">
        <f t="shared" si="4"/>
        <v>5809994.6152476007</v>
      </c>
      <c r="Q52" s="2"/>
      <c r="R52" s="2"/>
    </row>
    <row r="53" spans="1:18" s="14" customFormat="1" ht="14" customHeight="1" x14ac:dyDescent="0.3">
      <c r="A53" s="28">
        <v>36404</v>
      </c>
      <c r="B53" s="126">
        <v>555238.36247102998</v>
      </c>
      <c r="C53" s="126">
        <v>966343.96295256005</v>
      </c>
      <c r="D53" s="126">
        <v>83487.114235240006</v>
      </c>
      <c r="E53" s="126">
        <v>597412.55539751996</v>
      </c>
      <c r="F53" s="24">
        <f t="shared" si="0"/>
        <v>2202481.9950563498</v>
      </c>
      <c r="G53" s="27">
        <f t="shared" si="1"/>
        <v>37.195168089599008</v>
      </c>
      <c r="H53" s="126">
        <v>249802.09992437999</v>
      </c>
      <c r="I53" s="126">
        <v>2257846.0128295398</v>
      </c>
      <c r="J53" s="126">
        <v>447602.61491608003</v>
      </c>
      <c r="K53" s="126">
        <v>763686.93520022999</v>
      </c>
      <c r="L53" s="24">
        <f t="shared" si="2"/>
        <v>3718937.6628702302</v>
      </c>
      <c r="M53" s="126">
        <f t="shared" si="5"/>
        <v>1123.2067843159862</v>
      </c>
      <c r="N53" s="24">
        <v>3311</v>
      </c>
      <c r="O53" s="23">
        <f t="shared" si="3"/>
        <v>62.804831910400992</v>
      </c>
      <c r="P53" s="7">
        <f t="shared" si="4"/>
        <v>5921419.6579265799</v>
      </c>
      <c r="Q53" s="2"/>
      <c r="R53" s="2"/>
    </row>
    <row r="54" spans="1:18" s="14" customFormat="1" ht="14" customHeight="1" x14ac:dyDescent="0.3">
      <c r="A54" s="28">
        <v>36434</v>
      </c>
      <c r="B54" s="126">
        <v>520006.89382836001</v>
      </c>
      <c r="C54" s="126">
        <v>998020.23168075003</v>
      </c>
      <c r="D54" s="126">
        <v>84671.356067030007</v>
      </c>
      <c r="E54" s="126">
        <v>587928.95814969996</v>
      </c>
      <c r="F54" s="24">
        <f t="shared" si="0"/>
        <v>2190627.43972584</v>
      </c>
      <c r="G54" s="27">
        <f t="shared" si="1"/>
        <v>37.078112228878283</v>
      </c>
      <c r="H54" s="126">
        <v>278232.35994990001</v>
      </c>
      <c r="I54" s="126">
        <v>2227514.0755965202</v>
      </c>
      <c r="J54" s="126">
        <v>458063.85884684999</v>
      </c>
      <c r="K54" s="126">
        <v>753704.04560091998</v>
      </c>
      <c r="L54" s="24">
        <f t="shared" si="2"/>
        <v>3717514.3399941903</v>
      </c>
      <c r="M54" s="126">
        <f t="shared" si="5"/>
        <v>1122.099106548201</v>
      </c>
      <c r="N54" s="24">
        <v>3313</v>
      </c>
      <c r="O54" s="23">
        <f t="shared" si="3"/>
        <v>62.92188777112171</v>
      </c>
      <c r="P54" s="7">
        <f t="shared" si="4"/>
        <v>5908141.7797200307</v>
      </c>
      <c r="Q54" s="2"/>
      <c r="R54" s="2"/>
    </row>
    <row r="55" spans="1:18" s="14" customFormat="1" ht="14" customHeight="1" x14ac:dyDescent="0.3">
      <c r="A55" s="28">
        <v>36465</v>
      </c>
      <c r="B55" s="126">
        <v>576296.84857799998</v>
      </c>
      <c r="C55" s="126">
        <v>968033.30224999995</v>
      </c>
      <c r="D55" s="126">
        <v>83852.770635370005</v>
      </c>
      <c r="E55" s="126">
        <v>583200.13832747994</v>
      </c>
      <c r="F55" s="24">
        <f t="shared" si="0"/>
        <v>2211383.0597908497</v>
      </c>
      <c r="G55" s="27">
        <f t="shared" si="1"/>
        <v>37.055857105851224</v>
      </c>
      <c r="H55" s="126">
        <v>262235.67106378003</v>
      </c>
      <c r="I55" s="126">
        <v>2264448.9740298102</v>
      </c>
      <c r="J55" s="126">
        <v>459556.33617055998</v>
      </c>
      <c r="K55" s="126">
        <v>770077.78128839994</v>
      </c>
      <c r="L55" s="24">
        <f t="shared" si="2"/>
        <v>3756318.7625525496</v>
      </c>
      <c r="M55" s="126">
        <f t="shared" si="5"/>
        <v>1132.7861165719389</v>
      </c>
      <c r="N55" s="24">
        <v>3316</v>
      </c>
      <c r="O55" s="23">
        <f t="shared" si="3"/>
        <v>62.944142894148769</v>
      </c>
      <c r="P55" s="7">
        <f t="shared" si="4"/>
        <v>5967701.8223433997</v>
      </c>
      <c r="Q55" s="2"/>
      <c r="R55" s="2"/>
    </row>
    <row r="56" spans="1:18" s="14" customFormat="1" ht="14" customHeight="1" x14ac:dyDescent="0.3">
      <c r="A56" s="28">
        <v>36495</v>
      </c>
      <c r="B56" s="126">
        <v>701885.22594863002</v>
      </c>
      <c r="C56" s="126">
        <v>990862.92013365997</v>
      </c>
      <c r="D56" s="126">
        <v>79122.955819199997</v>
      </c>
      <c r="E56" s="126">
        <v>632508.65731895005</v>
      </c>
      <c r="F56" s="24">
        <f t="shared" si="0"/>
        <v>2404379.7592204399</v>
      </c>
      <c r="G56" s="27">
        <f t="shared" si="1"/>
        <v>38.71832727254845</v>
      </c>
      <c r="H56" s="126">
        <v>286616.10192339</v>
      </c>
      <c r="I56" s="126">
        <v>2276358.59773398</v>
      </c>
      <c r="J56" s="126">
        <v>442781.66028845002</v>
      </c>
      <c r="K56" s="126">
        <v>799790.62249119999</v>
      </c>
      <c r="L56" s="24">
        <f t="shared" si="2"/>
        <v>3805546.9824370197</v>
      </c>
      <c r="M56" s="126">
        <f t="shared" si="5"/>
        <v>1147.9779735858281</v>
      </c>
      <c r="N56" s="24">
        <v>3315</v>
      </c>
      <c r="O56" s="23">
        <f t="shared" si="3"/>
        <v>61.281672727451543</v>
      </c>
      <c r="P56" s="7">
        <f t="shared" si="4"/>
        <v>6209926.7416574601</v>
      </c>
      <c r="Q56" s="2"/>
      <c r="R56" s="2"/>
    </row>
    <row r="57" spans="1:18" s="14" customFormat="1" ht="14" customHeight="1" x14ac:dyDescent="0.3">
      <c r="A57" s="28">
        <v>36526</v>
      </c>
      <c r="B57" s="126">
        <v>552983.65225983004</v>
      </c>
      <c r="C57" s="126">
        <v>992547.54846001999</v>
      </c>
      <c r="D57" s="126">
        <v>75799.435275940006</v>
      </c>
      <c r="E57" s="126">
        <v>652132.93323683995</v>
      </c>
      <c r="F57" s="24">
        <f t="shared" si="0"/>
        <v>2273463.5692326301</v>
      </c>
      <c r="G57" s="27">
        <f t="shared" si="1"/>
        <v>36.370121895991836</v>
      </c>
      <c r="H57" s="126">
        <v>301355.78971157997</v>
      </c>
      <c r="I57" s="126">
        <v>2409969.3641821798</v>
      </c>
      <c r="J57" s="126">
        <v>433820.01308</v>
      </c>
      <c r="K57" s="126">
        <v>832301.21601782006</v>
      </c>
      <c r="L57" s="24">
        <f t="shared" si="2"/>
        <v>3977446.3829915798</v>
      </c>
      <c r="M57" s="126">
        <f t="shared" si="5"/>
        <v>1184.4688454412089</v>
      </c>
      <c r="N57" s="24">
        <v>3358</v>
      </c>
      <c r="O57" s="23">
        <f t="shared" si="3"/>
        <v>63.629878104008164</v>
      </c>
      <c r="P57" s="7">
        <f t="shared" si="4"/>
        <v>6250909.9522242099</v>
      </c>
      <c r="Q57" s="2"/>
      <c r="R57" s="2"/>
    </row>
    <row r="58" spans="1:18" s="14" customFormat="1" ht="14" customHeight="1" x14ac:dyDescent="0.3">
      <c r="A58" s="28">
        <v>36557</v>
      </c>
      <c r="B58" s="126">
        <v>504262.87868475</v>
      </c>
      <c r="C58" s="126">
        <v>955034.69480773003</v>
      </c>
      <c r="D58" s="126">
        <v>73337.377851030004</v>
      </c>
      <c r="E58" s="126">
        <v>625652.95675052004</v>
      </c>
      <c r="F58" s="24">
        <f t="shared" si="0"/>
        <v>2158287.9080940299</v>
      </c>
      <c r="G58" s="27">
        <f t="shared" si="1"/>
        <v>34.350737289405181</v>
      </c>
      <c r="H58" s="126">
        <v>298358.22275313002</v>
      </c>
      <c r="I58" s="126">
        <v>2515049.1272801599</v>
      </c>
      <c r="J58" s="126">
        <v>454658.14985844999</v>
      </c>
      <c r="K58" s="126">
        <v>856737.0826504</v>
      </c>
      <c r="L58" s="24">
        <f t="shared" si="2"/>
        <v>4124802.58254214</v>
      </c>
      <c r="M58" s="126">
        <f t="shared" si="5"/>
        <v>1180.2010250478227</v>
      </c>
      <c r="N58" s="24">
        <v>3495</v>
      </c>
      <c r="O58" s="23">
        <f t="shared" si="3"/>
        <v>65.649262710594812</v>
      </c>
      <c r="P58" s="7">
        <f t="shared" si="4"/>
        <v>6283090.4906361699</v>
      </c>
      <c r="Q58" s="2"/>
      <c r="R58" s="2"/>
    </row>
    <row r="59" spans="1:18" s="14" customFormat="1" ht="14" customHeight="1" x14ac:dyDescent="0.3">
      <c r="A59" s="28">
        <v>36586</v>
      </c>
      <c r="B59" s="126">
        <v>538002.04571211</v>
      </c>
      <c r="C59" s="126">
        <v>984781.63193157001</v>
      </c>
      <c r="D59" s="126">
        <v>83318.939066539999</v>
      </c>
      <c r="E59" s="126">
        <v>661365.93206370994</v>
      </c>
      <c r="F59" s="24">
        <f t="shared" si="0"/>
        <v>2267468.5487739299</v>
      </c>
      <c r="G59" s="27">
        <f t="shared" si="1"/>
        <v>35.655859786427477</v>
      </c>
      <c r="H59" s="126">
        <v>301956.69429293001</v>
      </c>
      <c r="I59" s="126">
        <v>2470164.8556797798</v>
      </c>
      <c r="J59" s="126">
        <v>450258.02793124999</v>
      </c>
      <c r="K59" s="126">
        <v>869467.17901289999</v>
      </c>
      <c r="L59" s="24">
        <f t="shared" si="2"/>
        <v>4091846.7569168601</v>
      </c>
      <c r="M59" s="126">
        <f t="shared" si="5"/>
        <v>1170.1020179916673</v>
      </c>
      <c r="N59" s="24">
        <v>3497</v>
      </c>
      <c r="O59" s="23">
        <f t="shared" si="3"/>
        <v>64.34414021357253</v>
      </c>
      <c r="P59" s="7">
        <f t="shared" si="4"/>
        <v>6359315.3056907896</v>
      </c>
      <c r="Q59" s="2"/>
      <c r="R59" s="2"/>
    </row>
    <row r="60" spans="1:18" s="14" customFormat="1" ht="14" customHeight="1" x14ac:dyDescent="0.3">
      <c r="A60" s="28">
        <v>36617</v>
      </c>
      <c r="B60" s="126">
        <v>585916.77238609002</v>
      </c>
      <c r="C60" s="126">
        <v>1067964.3746120201</v>
      </c>
      <c r="D60" s="126">
        <v>82486.302327340003</v>
      </c>
      <c r="E60" s="126">
        <v>688091.85078163003</v>
      </c>
      <c r="F60" s="24">
        <f t="shared" si="0"/>
        <v>2424459.3001070805</v>
      </c>
      <c r="G60" s="27">
        <f t="shared" si="1"/>
        <v>36.979524592891202</v>
      </c>
      <c r="H60" s="126">
        <v>339660.35165922</v>
      </c>
      <c r="I60" s="126">
        <v>2464618.8429555199</v>
      </c>
      <c r="J60" s="126">
        <v>447423.90074255998</v>
      </c>
      <c r="K60" s="126">
        <v>880058.45052547997</v>
      </c>
      <c r="L60" s="24">
        <f t="shared" si="2"/>
        <v>4131761.5458827801</v>
      </c>
      <c r="M60" s="126">
        <f t="shared" si="5"/>
        <v>1181.853989096905</v>
      </c>
      <c r="N60" s="24">
        <v>3496</v>
      </c>
      <c r="O60" s="23">
        <f t="shared" si="3"/>
        <v>63.02047540710879</v>
      </c>
      <c r="P60" s="7">
        <f t="shared" si="4"/>
        <v>6556220.8459898606</v>
      </c>
      <c r="Q60" s="2"/>
      <c r="R60" s="2"/>
    </row>
    <row r="61" spans="1:18" s="14" customFormat="1" ht="14" customHeight="1" x14ac:dyDescent="0.3">
      <c r="A61" s="28">
        <v>36647</v>
      </c>
      <c r="B61" s="126">
        <v>623580.49959956005</v>
      </c>
      <c r="C61" s="126">
        <v>1005630.35106021</v>
      </c>
      <c r="D61" s="126">
        <v>107956.88510657</v>
      </c>
      <c r="E61" s="126">
        <v>717923.96576085</v>
      </c>
      <c r="F61" s="24">
        <f t="shared" si="0"/>
        <v>2455091.7015271899</v>
      </c>
      <c r="G61" s="27">
        <f t="shared" si="1"/>
        <v>36.599626777617416</v>
      </c>
      <c r="H61" s="126">
        <v>354588.88016467</v>
      </c>
      <c r="I61" s="126">
        <v>2543844.1908537899</v>
      </c>
      <c r="J61" s="126">
        <v>433080.53251277999</v>
      </c>
      <c r="K61" s="126">
        <v>921363.92218135996</v>
      </c>
      <c r="L61" s="24">
        <f t="shared" si="2"/>
        <v>4252877.5257126</v>
      </c>
      <c r="M61" s="126">
        <f t="shared" si="5"/>
        <v>1215.4551373857103</v>
      </c>
      <c r="N61" s="24">
        <v>3499</v>
      </c>
      <c r="O61" s="23">
        <f t="shared" si="3"/>
        <v>63.400373222382591</v>
      </c>
      <c r="P61" s="7">
        <f t="shared" si="4"/>
        <v>6707969.2272397894</v>
      </c>
      <c r="Q61" s="2"/>
      <c r="R61" s="2"/>
    </row>
    <row r="62" spans="1:18" s="14" customFormat="1" ht="14" customHeight="1" x14ac:dyDescent="0.3">
      <c r="A62" s="28">
        <v>36678</v>
      </c>
      <c r="B62" s="126">
        <v>794385.90079569002</v>
      </c>
      <c r="C62" s="126">
        <v>924839.00339322002</v>
      </c>
      <c r="D62" s="126">
        <v>107655.93576339001</v>
      </c>
      <c r="E62" s="126">
        <v>734600.41480605002</v>
      </c>
      <c r="F62" s="24">
        <f t="shared" si="0"/>
        <v>2561481.2547583501</v>
      </c>
      <c r="G62" s="27">
        <f t="shared" si="1"/>
        <v>37.77467671686707</v>
      </c>
      <c r="H62" s="126">
        <v>404113.39301853999</v>
      </c>
      <c r="I62" s="126">
        <v>2448456.8084950298</v>
      </c>
      <c r="J62" s="126">
        <v>430301.17800944002</v>
      </c>
      <c r="K62" s="126">
        <v>936595.54949119</v>
      </c>
      <c r="L62" s="24">
        <f t="shared" si="2"/>
        <v>4219466.9290142003</v>
      </c>
      <c r="M62" s="126">
        <f t="shared" si="5"/>
        <v>1204.5295258390524</v>
      </c>
      <c r="N62" s="24">
        <v>3503</v>
      </c>
      <c r="O62" s="23">
        <f t="shared" si="3"/>
        <v>62.22532328313293</v>
      </c>
      <c r="P62" s="7">
        <f t="shared" si="4"/>
        <v>6780948.1837725509</v>
      </c>
      <c r="Q62" s="2"/>
      <c r="R62" s="2"/>
    </row>
    <row r="63" spans="1:18" s="14" customFormat="1" ht="14" customHeight="1" x14ac:dyDescent="0.3">
      <c r="A63" s="28">
        <v>36708</v>
      </c>
      <c r="B63" s="126">
        <v>719566.13724276004</v>
      </c>
      <c r="C63" s="126">
        <v>938841.24447031005</v>
      </c>
      <c r="D63" s="126">
        <v>102730.19481962</v>
      </c>
      <c r="E63" s="126">
        <v>744169.38154315006</v>
      </c>
      <c r="F63" s="24">
        <f t="shared" si="0"/>
        <v>2505306.95807584</v>
      </c>
      <c r="G63" s="27">
        <f t="shared" si="1"/>
        <v>36.934999846535625</v>
      </c>
      <c r="H63" s="126">
        <v>391420.82292548002</v>
      </c>
      <c r="I63" s="126">
        <v>2500724.6694660899</v>
      </c>
      <c r="J63" s="126">
        <v>433047.25741388003</v>
      </c>
      <c r="K63" s="126">
        <v>952516.31617543998</v>
      </c>
      <c r="L63" s="24">
        <f t="shared" si="2"/>
        <v>4277709.0659808898</v>
      </c>
      <c r="M63" s="126">
        <f t="shared" si="5"/>
        <v>1220.8073818438613</v>
      </c>
      <c r="N63" s="24">
        <v>3504</v>
      </c>
      <c r="O63" s="23">
        <f t="shared" si="3"/>
        <v>63.065000153464382</v>
      </c>
      <c r="P63" s="7">
        <f t="shared" si="4"/>
        <v>6783016.0240567299</v>
      </c>
      <c r="Q63" s="2"/>
      <c r="R63" s="2"/>
    </row>
    <row r="64" spans="1:18" s="14" customFormat="1" ht="14" customHeight="1" x14ac:dyDescent="0.3">
      <c r="A64" s="28">
        <v>36739</v>
      </c>
      <c r="B64" s="126">
        <v>915564.52166401001</v>
      </c>
      <c r="C64" s="126">
        <v>676841.68633936998</v>
      </c>
      <c r="D64" s="126">
        <v>108861.93760257</v>
      </c>
      <c r="E64" s="126">
        <v>733559.37952461001</v>
      </c>
      <c r="F64" s="24">
        <f t="shared" si="0"/>
        <v>2434827.5251305597</v>
      </c>
      <c r="G64" s="27">
        <f t="shared" si="1"/>
        <v>37.126400960956914</v>
      </c>
      <c r="H64" s="126">
        <v>485203.44175573002</v>
      </c>
      <c r="I64" s="126">
        <v>2230853.9568868601</v>
      </c>
      <c r="J64" s="126">
        <v>439417.36098803999</v>
      </c>
      <c r="K64" s="126">
        <v>967908.21264491999</v>
      </c>
      <c r="L64" s="24">
        <f t="shared" si="2"/>
        <v>4123382.9722755505</v>
      </c>
      <c r="M64" s="126">
        <f t="shared" si="5"/>
        <v>1176.7645468822918</v>
      </c>
      <c r="N64" s="24">
        <v>3504</v>
      </c>
      <c r="O64" s="23">
        <f t="shared" si="3"/>
        <v>62.873599039043086</v>
      </c>
      <c r="P64" s="7">
        <f t="shared" si="4"/>
        <v>6558210.4974061102</v>
      </c>
      <c r="Q64" s="2"/>
      <c r="R64" s="2"/>
    </row>
    <row r="65" spans="1:18" s="14" customFormat="1" ht="14" customHeight="1" x14ac:dyDescent="0.3">
      <c r="A65" s="28">
        <v>36770</v>
      </c>
      <c r="B65" s="126">
        <v>903194.28731366002</v>
      </c>
      <c r="C65" s="126">
        <v>688550.70094278001</v>
      </c>
      <c r="D65" s="126">
        <v>105162.72841616999</v>
      </c>
      <c r="E65" s="126">
        <v>747662.67595425004</v>
      </c>
      <c r="F65" s="24">
        <f t="shared" si="0"/>
        <v>2444570.3926268602</v>
      </c>
      <c r="G65" s="27">
        <f t="shared" si="1"/>
        <v>37.658951584314934</v>
      </c>
      <c r="H65" s="126">
        <v>473736.12106937001</v>
      </c>
      <c r="I65" s="126">
        <v>2176953.9667510199</v>
      </c>
      <c r="J65" s="126">
        <v>427755.5945374</v>
      </c>
      <c r="K65" s="126">
        <v>968323.40682140004</v>
      </c>
      <c r="L65" s="24">
        <f t="shared" si="2"/>
        <v>4046769.0891791899</v>
      </c>
      <c r="M65" s="126">
        <f t="shared" si="5"/>
        <v>1162.8646807986179</v>
      </c>
      <c r="N65" s="24">
        <v>3480</v>
      </c>
      <c r="O65" s="23">
        <f t="shared" si="3"/>
        <v>62.341048415685066</v>
      </c>
      <c r="P65" s="7">
        <f t="shared" si="4"/>
        <v>6491339.4818060501</v>
      </c>
      <c r="Q65" s="2"/>
      <c r="R65" s="2"/>
    </row>
    <row r="66" spans="1:18" s="14" customFormat="1" ht="14" customHeight="1" x14ac:dyDescent="0.3">
      <c r="A66" s="28">
        <v>36800</v>
      </c>
      <c r="B66" s="126">
        <v>928188.37809225998</v>
      </c>
      <c r="C66" s="126">
        <v>679842.45016338001</v>
      </c>
      <c r="D66" s="126">
        <v>103956.82049560999</v>
      </c>
      <c r="E66" s="126">
        <v>755591.10163828998</v>
      </c>
      <c r="F66" s="24">
        <f t="shared" si="0"/>
        <v>2467578.7503895396</v>
      </c>
      <c r="G66" s="27">
        <f t="shared" si="1"/>
        <v>37.956279058777959</v>
      </c>
      <c r="H66" s="126">
        <v>463545.79067588999</v>
      </c>
      <c r="I66" s="126">
        <v>2166332.6780451401</v>
      </c>
      <c r="J66" s="126">
        <v>440557.15360144997</v>
      </c>
      <c r="K66" s="126">
        <v>963093.77481824998</v>
      </c>
      <c r="L66" s="24">
        <f t="shared" si="2"/>
        <v>4033529.3971407302</v>
      </c>
      <c r="M66" s="126">
        <f t="shared" si="5"/>
        <v>1164.0777480925628</v>
      </c>
      <c r="N66" s="24">
        <v>3465</v>
      </c>
      <c r="O66" s="23">
        <f t="shared" si="3"/>
        <v>62.043720941222034</v>
      </c>
      <c r="P66" s="7">
        <f t="shared" si="4"/>
        <v>6501108.1475302698</v>
      </c>
      <c r="Q66" s="2"/>
      <c r="R66" s="2"/>
    </row>
    <row r="67" spans="1:18" s="14" customFormat="1" ht="14" customHeight="1" x14ac:dyDescent="0.3">
      <c r="A67" s="28">
        <v>36831</v>
      </c>
      <c r="B67" s="126">
        <v>946494.26964779</v>
      </c>
      <c r="C67" s="126">
        <v>668371.74102288997</v>
      </c>
      <c r="D67" s="126">
        <v>96440.794698690006</v>
      </c>
      <c r="E67" s="126">
        <v>767508.10348504002</v>
      </c>
      <c r="F67" s="24">
        <f t="shared" si="0"/>
        <v>2478814.9088544101</v>
      </c>
      <c r="G67" s="27">
        <f t="shared" si="1"/>
        <v>37.493847129532092</v>
      </c>
      <c r="H67" s="126">
        <v>477128.01477844</v>
      </c>
      <c r="I67" s="126">
        <v>2193475.0548842601</v>
      </c>
      <c r="J67" s="126">
        <v>465962.67443040002</v>
      </c>
      <c r="K67" s="126">
        <v>995877.18968119996</v>
      </c>
      <c r="L67" s="24">
        <f t="shared" si="2"/>
        <v>4132442.9337742999</v>
      </c>
      <c r="M67" s="126">
        <f t="shared" si="5"/>
        <v>1167.3567609531922</v>
      </c>
      <c r="N67" s="24">
        <v>3540</v>
      </c>
      <c r="O67" s="23">
        <f t="shared" si="3"/>
        <v>62.506152870467901</v>
      </c>
      <c r="P67" s="7">
        <f t="shared" si="4"/>
        <v>6611257.84262871</v>
      </c>
      <c r="Q67" s="2"/>
      <c r="R67" s="2"/>
    </row>
    <row r="68" spans="1:18" s="14" customFormat="1" ht="14" customHeight="1" x14ac:dyDescent="0.3">
      <c r="A68" s="28">
        <v>36861</v>
      </c>
      <c r="B68" s="126">
        <v>1088770.73157951</v>
      </c>
      <c r="C68" s="126">
        <v>680144.47145170998</v>
      </c>
      <c r="D68" s="126">
        <v>100004.42789576</v>
      </c>
      <c r="E68" s="126">
        <v>757913.66634595999</v>
      </c>
      <c r="F68" s="24">
        <f t="shared" si="0"/>
        <v>2626833.2972729402</v>
      </c>
      <c r="G68" s="27">
        <f t="shared" si="1"/>
        <v>39.604977295453196</v>
      </c>
      <c r="H68" s="126">
        <v>441762.27681150002</v>
      </c>
      <c r="I68" s="126">
        <v>2125809.65391707</v>
      </c>
      <c r="J68" s="126">
        <v>439083.80838940002</v>
      </c>
      <c r="K68" s="126">
        <v>999094.73629190004</v>
      </c>
      <c r="L68" s="24">
        <f t="shared" si="2"/>
        <v>4005750.47540987</v>
      </c>
      <c r="M68" s="126">
        <f t="shared" si="5"/>
        <v>1129.9719253624457</v>
      </c>
      <c r="N68" s="24">
        <v>3545</v>
      </c>
      <c r="O68" s="23">
        <f t="shared" si="3"/>
        <v>60.395022704546797</v>
      </c>
      <c r="P68" s="7">
        <f t="shared" si="4"/>
        <v>6632583.7726828102</v>
      </c>
      <c r="Q68" s="2"/>
      <c r="R68" s="2"/>
    </row>
    <row r="69" spans="1:18" s="14" customFormat="1" ht="14" customHeight="1" x14ac:dyDescent="0.3">
      <c r="A69" s="28">
        <v>36892</v>
      </c>
      <c r="B69" s="126">
        <v>1002263.4723303301</v>
      </c>
      <c r="C69" s="126">
        <v>652431.34480140998</v>
      </c>
      <c r="D69" s="126">
        <v>91874.18877737</v>
      </c>
      <c r="E69" s="126">
        <v>787945.16040199995</v>
      </c>
      <c r="F69" s="24">
        <f t="shared" ref="F69:F132" si="6">+SUM(B69:E69)</f>
        <v>2534514.1663111099</v>
      </c>
      <c r="G69" s="27">
        <f t="shared" ref="G69:G132" si="7">+(F69/P69)*100</f>
        <v>37.470891231110095</v>
      </c>
      <c r="H69" s="126">
        <v>476468.65635125001</v>
      </c>
      <c r="I69" s="126">
        <v>2317259.2316328301</v>
      </c>
      <c r="J69" s="126">
        <v>432297.38910375</v>
      </c>
      <c r="K69" s="126">
        <v>1003415.4107275</v>
      </c>
      <c r="L69" s="24">
        <f t="shared" ref="L69:L132" si="8">+SUM(H69:K69)</f>
        <v>4229440.68781533</v>
      </c>
      <c r="M69" s="126">
        <f t="shared" si="5"/>
        <v>1176.4786336064897</v>
      </c>
      <c r="N69" s="24">
        <v>3595</v>
      </c>
      <c r="O69" s="23">
        <f t="shared" si="3"/>
        <v>62.529108768889898</v>
      </c>
      <c r="P69" s="7">
        <f t="shared" ref="P69:P132" si="9">+F69+L69</f>
        <v>6763954.8541264404</v>
      </c>
      <c r="Q69" s="2"/>
      <c r="R69" s="2"/>
    </row>
    <row r="70" spans="1:18" s="14" customFormat="1" ht="14" customHeight="1" x14ac:dyDescent="0.3">
      <c r="A70" s="28">
        <v>36923</v>
      </c>
      <c r="B70" s="126">
        <v>983886.24141158001</v>
      </c>
      <c r="C70" s="126">
        <v>603949.59944552998</v>
      </c>
      <c r="D70" s="126">
        <v>86028.402757129996</v>
      </c>
      <c r="E70" s="126">
        <v>810585.40230777999</v>
      </c>
      <c r="F70" s="24">
        <f t="shared" si="6"/>
        <v>2484449.6459220201</v>
      </c>
      <c r="G70" s="27">
        <f t="shared" si="7"/>
        <v>36.157588079218542</v>
      </c>
      <c r="H70" s="126">
        <v>489770.66111315001</v>
      </c>
      <c r="I70" s="126">
        <v>2367510.5901318099</v>
      </c>
      <c r="J70" s="126">
        <v>453406.216916</v>
      </c>
      <c r="K70" s="126">
        <v>1076033.7186583499</v>
      </c>
      <c r="L70" s="24">
        <f t="shared" si="8"/>
        <v>4386721.1868193094</v>
      </c>
      <c r="M70" s="126">
        <f t="shared" ref="M70:M133" si="10">+L70/N70</f>
        <v>1171.3541219811241</v>
      </c>
      <c r="N70" s="24">
        <v>3745</v>
      </c>
      <c r="O70" s="23">
        <f t="shared" si="3"/>
        <v>63.842411920781458</v>
      </c>
      <c r="P70" s="7">
        <f t="shared" si="9"/>
        <v>6871170.8327413294</v>
      </c>
      <c r="Q70" s="2"/>
      <c r="R70" s="2"/>
    </row>
    <row r="71" spans="1:18" s="14" customFormat="1" ht="14" customHeight="1" x14ac:dyDescent="0.3">
      <c r="A71" s="28">
        <v>36951</v>
      </c>
      <c r="B71" s="126">
        <v>904551.34919731005</v>
      </c>
      <c r="C71" s="126">
        <v>633226.50294111005</v>
      </c>
      <c r="D71" s="126">
        <v>84668.487082770007</v>
      </c>
      <c r="E71" s="126">
        <v>838131.19259264995</v>
      </c>
      <c r="F71" s="24">
        <f t="shared" si="6"/>
        <v>2460577.5318138404</v>
      </c>
      <c r="G71" s="27">
        <f t="shared" si="7"/>
        <v>35.768073670184293</v>
      </c>
      <c r="H71" s="126">
        <v>525080.97023974999</v>
      </c>
      <c r="I71" s="126">
        <v>2336161.8767302199</v>
      </c>
      <c r="J71" s="126">
        <v>457092.5509263</v>
      </c>
      <c r="K71" s="126">
        <v>1100343.5673064999</v>
      </c>
      <c r="L71" s="24">
        <f t="shared" si="8"/>
        <v>4418678.9652027702</v>
      </c>
      <c r="M71" s="126">
        <f t="shared" si="10"/>
        <v>1165.8783549347679</v>
      </c>
      <c r="N71" s="24">
        <v>3790</v>
      </c>
      <c r="O71" s="23">
        <f t="shared" si="3"/>
        <v>64.231926329815707</v>
      </c>
      <c r="P71" s="7">
        <f t="shared" si="9"/>
        <v>6879256.4970166106</v>
      </c>
      <c r="Q71" s="2"/>
      <c r="R71" s="2"/>
    </row>
    <row r="72" spans="1:18" s="14" customFormat="1" ht="14" customHeight="1" x14ac:dyDescent="0.3">
      <c r="A72" s="28">
        <v>36982</v>
      </c>
      <c r="B72" s="126">
        <v>1009131.42628784</v>
      </c>
      <c r="C72" s="126">
        <v>642505.32263484003</v>
      </c>
      <c r="D72" s="126">
        <v>83527.687037709999</v>
      </c>
      <c r="E72" s="126">
        <v>864181.7403376</v>
      </c>
      <c r="F72" s="24">
        <f t="shared" si="6"/>
        <v>2599346.1762979901</v>
      </c>
      <c r="G72" s="27">
        <f t="shared" si="7"/>
        <v>37.142415456720023</v>
      </c>
      <c r="H72" s="126">
        <v>553757.63342386996</v>
      </c>
      <c r="I72" s="126">
        <v>2278541.9954631701</v>
      </c>
      <c r="J72" s="126">
        <v>465878.20313874999</v>
      </c>
      <c r="K72" s="126">
        <v>1100798.9179998001</v>
      </c>
      <c r="L72" s="24">
        <f t="shared" si="8"/>
        <v>4398976.75002559</v>
      </c>
      <c r="M72" s="126">
        <f t="shared" si="10"/>
        <v>1159.1506587682713</v>
      </c>
      <c r="N72" s="24">
        <v>3795</v>
      </c>
      <c r="O72" s="23">
        <f t="shared" ref="O72:O135" si="11">+(L72/P72)*100</f>
        <v>62.857584543279984</v>
      </c>
      <c r="P72" s="7">
        <f t="shared" si="9"/>
        <v>6998322.9263235796</v>
      </c>
      <c r="Q72" s="2"/>
      <c r="R72" s="2"/>
    </row>
    <row r="73" spans="1:18" s="14" customFormat="1" ht="14" customHeight="1" x14ac:dyDescent="0.3">
      <c r="A73" s="28">
        <v>37012</v>
      </c>
      <c r="B73" s="126">
        <v>987504.29398752004</v>
      </c>
      <c r="C73" s="126">
        <v>688382.39246291004</v>
      </c>
      <c r="D73" s="126">
        <v>84423.915801950003</v>
      </c>
      <c r="E73" s="126">
        <v>876096.85517111002</v>
      </c>
      <c r="F73" s="24">
        <f t="shared" si="6"/>
        <v>2636407.4574234905</v>
      </c>
      <c r="G73" s="27">
        <f t="shared" si="7"/>
        <v>37.036289007178638</v>
      </c>
      <c r="H73" s="126">
        <v>570034.39872100996</v>
      </c>
      <c r="I73" s="126">
        <v>2342822.5517642498</v>
      </c>
      <c r="J73" s="126">
        <v>462383.6879055</v>
      </c>
      <c r="K73" s="126">
        <v>1106795.8090609999</v>
      </c>
      <c r="L73" s="24">
        <f t="shared" si="8"/>
        <v>4482036.4474517601</v>
      </c>
      <c r="M73" s="126">
        <f t="shared" si="10"/>
        <v>1164.1653110264313</v>
      </c>
      <c r="N73" s="24">
        <v>3850</v>
      </c>
      <c r="O73" s="23">
        <f t="shared" si="11"/>
        <v>62.963710992821355</v>
      </c>
      <c r="P73" s="7">
        <f t="shared" si="9"/>
        <v>7118443.9048752505</v>
      </c>
      <c r="Q73" s="2"/>
      <c r="R73" s="2"/>
    </row>
    <row r="74" spans="1:18" s="14" customFormat="1" ht="14" customHeight="1" x14ac:dyDescent="0.3">
      <c r="A74" s="28">
        <v>37043</v>
      </c>
      <c r="B74" s="126">
        <v>1037955.35242126</v>
      </c>
      <c r="C74" s="126">
        <v>609581.55211692001</v>
      </c>
      <c r="D74" s="126">
        <v>151979.09101268</v>
      </c>
      <c r="E74" s="126">
        <v>885430.64152345003</v>
      </c>
      <c r="F74" s="24">
        <f t="shared" si="6"/>
        <v>2684946.6370743099</v>
      </c>
      <c r="G74" s="27">
        <f t="shared" si="7"/>
        <v>35.851242843777484</v>
      </c>
      <c r="H74" s="126">
        <v>685338.67456773005</v>
      </c>
      <c r="I74" s="126">
        <v>2401633.5446797102</v>
      </c>
      <c r="J74" s="126">
        <v>584356.29104699998</v>
      </c>
      <c r="K74" s="126">
        <v>1132856.1186629999</v>
      </c>
      <c r="L74" s="24">
        <f t="shared" si="8"/>
        <v>4804184.6289574401</v>
      </c>
      <c r="M74" s="126">
        <f t="shared" si="10"/>
        <v>1201.0461572393601</v>
      </c>
      <c r="N74" s="24">
        <v>4000</v>
      </c>
      <c r="O74" s="23">
        <f t="shared" si="11"/>
        <v>64.14875715622253</v>
      </c>
      <c r="P74" s="7">
        <f t="shared" si="9"/>
        <v>7489131.2660317495</v>
      </c>
      <c r="Q74" s="2"/>
      <c r="R74" s="2"/>
    </row>
    <row r="75" spans="1:18" s="14" customFormat="1" ht="14" customHeight="1" x14ac:dyDescent="0.3">
      <c r="A75" s="28">
        <v>37073</v>
      </c>
      <c r="B75" s="126">
        <v>1006326.51347873</v>
      </c>
      <c r="C75" s="126">
        <v>548712.98779745004</v>
      </c>
      <c r="D75" s="126">
        <v>153393.48972359</v>
      </c>
      <c r="E75" s="126">
        <v>885084.47186368995</v>
      </c>
      <c r="F75" s="24">
        <f t="shared" si="6"/>
        <v>2593517.4628634602</v>
      </c>
      <c r="G75" s="27">
        <f t="shared" si="7"/>
        <v>33.983811601911405</v>
      </c>
      <c r="H75" s="126">
        <v>782786.69251789001</v>
      </c>
      <c r="I75" s="126">
        <v>2432594.27840378</v>
      </c>
      <c r="J75" s="126">
        <v>613631.89604120003</v>
      </c>
      <c r="K75" s="126">
        <v>1209095.8492618001</v>
      </c>
      <c r="L75" s="24">
        <f t="shared" si="8"/>
        <v>5038108.7162246704</v>
      </c>
      <c r="M75" s="126">
        <f t="shared" si="10"/>
        <v>1179.8849452516793</v>
      </c>
      <c r="N75" s="24">
        <v>4270</v>
      </c>
      <c r="O75" s="23">
        <f t="shared" si="11"/>
        <v>66.016188398088588</v>
      </c>
      <c r="P75" s="7">
        <f t="shared" si="9"/>
        <v>7631626.1790881306</v>
      </c>
      <c r="Q75" s="2"/>
      <c r="R75" s="2"/>
    </row>
    <row r="76" spans="1:18" s="14" customFormat="1" ht="14" customHeight="1" x14ac:dyDescent="0.3">
      <c r="A76" s="28">
        <v>37104</v>
      </c>
      <c r="B76" s="126">
        <v>1040022.18652759</v>
      </c>
      <c r="C76" s="126">
        <v>532791.78913496004</v>
      </c>
      <c r="D76" s="126">
        <v>159492.43421661001</v>
      </c>
      <c r="E76" s="126">
        <v>894480.59691892006</v>
      </c>
      <c r="F76" s="24">
        <f t="shared" si="6"/>
        <v>2626787.0067980802</v>
      </c>
      <c r="G76" s="27">
        <f t="shared" si="7"/>
        <v>34.666507819671061</v>
      </c>
      <c r="H76" s="126">
        <v>748096.70720774005</v>
      </c>
      <c r="I76" s="126">
        <v>2357586.55700832</v>
      </c>
      <c r="J76" s="126">
        <v>619639.77633290004</v>
      </c>
      <c r="K76" s="126">
        <v>1225194.8847278999</v>
      </c>
      <c r="L76" s="24">
        <f t="shared" si="8"/>
        <v>4950517.9252768597</v>
      </c>
      <c r="M76" s="126">
        <f t="shared" si="10"/>
        <v>1143.306680202508</v>
      </c>
      <c r="N76" s="24">
        <v>4330</v>
      </c>
      <c r="O76" s="23">
        <f t="shared" si="11"/>
        <v>65.333492180328932</v>
      </c>
      <c r="P76" s="7">
        <f t="shared" si="9"/>
        <v>7577304.9320749398</v>
      </c>
      <c r="Q76" s="2"/>
      <c r="R76" s="2"/>
    </row>
    <row r="77" spans="1:18" s="14" customFormat="1" ht="14" customHeight="1" x14ac:dyDescent="0.3">
      <c r="A77" s="28">
        <v>37135</v>
      </c>
      <c r="B77" s="126">
        <v>1058893.7760196601</v>
      </c>
      <c r="C77" s="126">
        <v>530702.02077803004</v>
      </c>
      <c r="D77" s="126">
        <v>170981.55968698999</v>
      </c>
      <c r="E77" s="126">
        <v>882731.69928844005</v>
      </c>
      <c r="F77" s="24">
        <f t="shared" si="6"/>
        <v>2643309.0557731199</v>
      </c>
      <c r="G77" s="27">
        <f t="shared" si="7"/>
        <v>34.339832623375536</v>
      </c>
      <c r="H77" s="126">
        <v>781725.33715618995</v>
      </c>
      <c r="I77" s="126">
        <v>2423311.1750357598</v>
      </c>
      <c r="J77" s="126">
        <v>624923.41981540003</v>
      </c>
      <c r="K77" s="126">
        <v>1224232.2923329</v>
      </c>
      <c r="L77" s="24">
        <f t="shared" si="8"/>
        <v>5054192.2243402498</v>
      </c>
      <c r="M77" s="126">
        <f t="shared" si="10"/>
        <v>1134.4988157890573</v>
      </c>
      <c r="N77" s="24">
        <v>4455</v>
      </c>
      <c r="O77" s="23">
        <f t="shared" si="11"/>
        <v>65.660167376624486</v>
      </c>
      <c r="P77" s="7">
        <f t="shared" si="9"/>
        <v>7697501.2801133692</v>
      </c>
      <c r="Q77" s="2"/>
      <c r="R77" s="2"/>
    </row>
    <row r="78" spans="1:18" s="14" customFormat="1" ht="14" customHeight="1" x14ac:dyDescent="0.3">
      <c r="A78" s="28">
        <v>37165</v>
      </c>
      <c r="B78" s="126">
        <v>1081972.6018185499</v>
      </c>
      <c r="C78" s="126">
        <v>499209.58056752</v>
      </c>
      <c r="D78" s="126">
        <v>158871.59875901</v>
      </c>
      <c r="E78" s="126">
        <v>880207.05448639998</v>
      </c>
      <c r="F78" s="24">
        <f t="shared" si="6"/>
        <v>2620260.83563148</v>
      </c>
      <c r="G78" s="27">
        <f t="shared" si="7"/>
        <v>33.267211843110502</v>
      </c>
      <c r="H78" s="126">
        <v>834687.65475016006</v>
      </c>
      <c r="I78" s="126">
        <v>2561159.9724895498</v>
      </c>
      <c r="J78" s="126">
        <v>626608.41876979999</v>
      </c>
      <c r="K78" s="126">
        <v>1233689.6173127999</v>
      </c>
      <c r="L78" s="24">
        <f t="shared" si="8"/>
        <v>5256145.66332231</v>
      </c>
      <c r="M78" s="126">
        <f t="shared" si="10"/>
        <v>1147.6300574939542</v>
      </c>
      <c r="N78" s="24">
        <v>4580</v>
      </c>
      <c r="O78" s="23">
        <f t="shared" si="11"/>
        <v>66.732788156889512</v>
      </c>
      <c r="P78" s="7">
        <f t="shared" si="9"/>
        <v>7876406.4989537895</v>
      </c>
      <c r="Q78" s="2"/>
      <c r="R78" s="2"/>
    </row>
    <row r="79" spans="1:18" s="14" customFormat="1" ht="14" customHeight="1" x14ac:dyDescent="0.3">
      <c r="A79" s="28">
        <v>37196</v>
      </c>
      <c r="B79" s="126">
        <v>1074507.65820163</v>
      </c>
      <c r="C79" s="126">
        <v>503210.26542055001</v>
      </c>
      <c r="D79" s="126">
        <v>178473.23611436001</v>
      </c>
      <c r="E79" s="126">
        <v>864608.22991728003</v>
      </c>
      <c r="F79" s="24">
        <f t="shared" si="6"/>
        <v>2620799.3896538201</v>
      </c>
      <c r="G79" s="27">
        <f t="shared" si="7"/>
        <v>32.255557227970328</v>
      </c>
      <c r="H79" s="126">
        <v>902534.86661939998</v>
      </c>
      <c r="I79" s="126">
        <v>2728963.4927765401</v>
      </c>
      <c r="J79" s="126">
        <v>627153.00175309996</v>
      </c>
      <c r="K79" s="126">
        <v>1245658.8888508</v>
      </c>
      <c r="L79" s="24">
        <f t="shared" si="8"/>
        <v>5504310.2499998398</v>
      </c>
      <c r="M79" s="126">
        <f t="shared" si="10"/>
        <v>1168.6433651804332</v>
      </c>
      <c r="N79" s="24">
        <v>4710</v>
      </c>
      <c r="O79" s="23">
        <f t="shared" si="11"/>
        <v>67.744442772029672</v>
      </c>
      <c r="P79" s="7">
        <f t="shared" si="9"/>
        <v>8125109.6396536604</v>
      </c>
      <c r="Q79" s="2"/>
      <c r="R79" s="2"/>
    </row>
    <row r="80" spans="1:18" s="14" customFormat="1" ht="14" customHeight="1" x14ac:dyDescent="0.3">
      <c r="A80" s="28">
        <v>37226</v>
      </c>
      <c r="B80" s="126">
        <v>1246109.15005668</v>
      </c>
      <c r="C80" s="126">
        <v>575868.32920763001</v>
      </c>
      <c r="D80" s="126">
        <v>170673.37374651001</v>
      </c>
      <c r="E80" s="126">
        <v>863779.01051010995</v>
      </c>
      <c r="F80" s="24">
        <f t="shared" si="6"/>
        <v>2856429.8635209301</v>
      </c>
      <c r="G80" s="27">
        <f t="shared" si="7"/>
        <v>35.284218511778995</v>
      </c>
      <c r="H80" s="126">
        <v>804521.23210080003</v>
      </c>
      <c r="I80" s="126">
        <v>2611291.8321362198</v>
      </c>
      <c r="J80" s="126">
        <v>626103.59339459997</v>
      </c>
      <c r="K80" s="126">
        <v>1197142.0116808</v>
      </c>
      <c r="L80" s="24">
        <f t="shared" si="8"/>
        <v>5239058.6693124194</v>
      </c>
      <c r="M80" s="126">
        <f t="shared" si="10"/>
        <v>1130.3254949972857</v>
      </c>
      <c r="N80" s="24">
        <v>4635</v>
      </c>
      <c r="O80" s="23">
        <f t="shared" si="11"/>
        <v>64.715781488221012</v>
      </c>
      <c r="P80" s="7">
        <f t="shared" si="9"/>
        <v>8095488.532833349</v>
      </c>
      <c r="Q80" s="2"/>
      <c r="R80" s="2"/>
    </row>
    <row r="81" spans="1:18" s="14" customFormat="1" ht="14" customHeight="1" x14ac:dyDescent="0.3">
      <c r="A81" s="28">
        <v>37257</v>
      </c>
      <c r="B81" s="126">
        <v>1114385.4242296999</v>
      </c>
      <c r="C81" s="126">
        <v>536837.41484155005</v>
      </c>
      <c r="D81" s="126">
        <v>183065.27287029999</v>
      </c>
      <c r="E81" s="126">
        <v>872805.7987553</v>
      </c>
      <c r="F81" s="24">
        <f t="shared" si="6"/>
        <v>2707093.9106968502</v>
      </c>
      <c r="G81" s="27">
        <f t="shared" si="7"/>
        <v>32.798806588742728</v>
      </c>
      <c r="H81" s="126">
        <v>893126.99181585002</v>
      </c>
      <c r="I81" s="126">
        <v>2815327.1855111499</v>
      </c>
      <c r="J81" s="126">
        <v>657931.13531439996</v>
      </c>
      <c r="K81" s="126">
        <v>1180156.1745606</v>
      </c>
      <c r="L81" s="24">
        <f t="shared" si="8"/>
        <v>5546541.4872019999</v>
      </c>
      <c r="M81" s="126">
        <f t="shared" si="10"/>
        <v>1147.164733650879</v>
      </c>
      <c r="N81" s="24">
        <v>4835</v>
      </c>
      <c r="O81" s="23">
        <f t="shared" si="11"/>
        <v>67.201193411257279</v>
      </c>
      <c r="P81" s="7">
        <f t="shared" si="9"/>
        <v>8253635.39789885</v>
      </c>
      <c r="Q81" s="2"/>
      <c r="R81" s="2"/>
    </row>
    <row r="82" spans="1:18" s="14" customFormat="1" ht="14" customHeight="1" x14ac:dyDescent="0.3">
      <c r="A82" s="28">
        <v>37288</v>
      </c>
      <c r="B82" s="126">
        <v>1045092.00451951</v>
      </c>
      <c r="C82" s="126">
        <v>483031.91624246002</v>
      </c>
      <c r="D82" s="126">
        <v>185391.09648154999</v>
      </c>
      <c r="E82" s="126">
        <v>887443.96786383004</v>
      </c>
      <c r="F82" s="24">
        <f t="shared" si="6"/>
        <v>2600958.9851073502</v>
      </c>
      <c r="G82" s="27">
        <f t="shared" si="7"/>
        <v>32.681943904564477</v>
      </c>
      <c r="H82" s="126">
        <v>852856.57401824999</v>
      </c>
      <c r="I82" s="126">
        <v>2713481.1910288702</v>
      </c>
      <c r="J82" s="126">
        <v>628789.36373039999</v>
      </c>
      <c r="K82" s="126">
        <v>1162311.3201921501</v>
      </c>
      <c r="L82" s="24">
        <f t="shared" si="8"/>
        <v>5357438.4489696696</v>
      </c>
      <c r="M82" s="126">
        <f t="shared" si="10"/>
        <v>1090.0179957211942</v>
      </c>
      <c r="N82" s="24">
        <v>4915</v>
      </c>
      <c r="O82" s="23">
        <f t="shared" si="11"/>
        <v>67.318056095435537</v>
      </c>
      <c r="P82" s="7">
        <f t="shared" si="9"/>
        <v>7958397.4340770198</v>
      </c>
      <c r="Q82" s="2"/>
      <c r="R82" s="2"/>
    </row>
    <row r="83" spans="1:18" s="14" customFormat="1" ht="14" customHeight="1" x14ac:dyDescent="0.3">
      <c r="A83" s="28">
        <v>37316</v>
      </c>
      <c r="B83" s="126">
        <v>1065531.87344976</v>
      </c>
      <c r="C83" s="126">
        <v>514588.54468568001</v>
      </c>
      <c r="D83" s="126">
        <v>176444.82708235999</v>
      </c>
      <c r="E83" s="126">
        <v>890180.42646920995</v>
      </c>
      <c r="F83" s="24">
        <f t="shared" si="6"/>
        <v>2646745.6716870097</v>
      </c>
      <c r="G83" s="27">
        <f t="shared" si="7"/>
        <v>33.811702517297419</v>
      </c>
      <c r="H83" s="126">
        <v>954217.76234669995</v>
      </c>
      <c r="I83" s="126">
        <v>2517368.4027677099</v>
      </c>
      <c r="J83" s="126">
        <v>576467.03925842</v>
      </c>
      <c r="K83" s="126">
        <v>1133099.3799743999</v>
      </c>
      <c r="L83" s="24">
        <f t="shared" si="8"/>
        <v>5181152.5843472295</v>
      </c>
      <c r="M83" s="126">
        <f t="shared" si="10"/>
        <v>1070.9286036269593</v>
      </c>
      <c r="N83" s="24">
        <v>4838</v>
      </c>
      <c r="O83" s="23">
        <f t="shared" si="11"/>
        <v>66.188297482702581</v>
      </c>
      <c r="P83" s="7">
        <f t="shared" si="9"/>
        <v>7827898.2560342392</v>
      </c>
      <c r="Q83" s="2"/>
      <c r="R83" s="2"/>
    </row>
    <row r="84" spans="1:18" s="14" customFormat="1" ht="14" customHeight="1" x14ac:dyDescent="0.3">
      <c r="A84" s="28">
        <v>37347</v>
      </c>
      <c r="B84" s="126">
        <v>1101675.8730927701</v>
      </c>
      <c r="C84" s="126">
        <v>497172.69615363999</v>
      </c>
      <c r="D84" s="126">
        <v>175519.25093599001</v>
      </c>
      <c r="E84" s="126">
        <v>908265.21050131996</v>
      </c>
      <c r="F84" s="24">
        <f t="shared" si="6"/>
        <v>2682633.0306837205</v>
      </c>
      <c r="G84" s="27">
        <f t="shared" si="7"/>
        <v>34.510982716305236</v>
      </c>
      <c r="H84" s="126">
        <v>958853.75918399997</v>
      </c>
      <c r="I84" s="126">
        <v>2497254.7245184402</v>
      </c>
      <c r="J84" s="126">
        <v>542132.12547900004</v>
      </c>
      <c r="K84" s="126">
        <v>1092399.7343997499</v>
      </c>
      <c r="L84" s="24">
        <f t="shared" si="8"/>
        <v>5090640.3435811903</v>
      </c>
      <c r="M84" s="126">
        <f t="shared" si="10"/>
        <v>1055.0549934883295</v>
      </c>
      <c r="N84" s="24">
        <v>4825</v>
      </c>
      <c r="O84" s="23">
        <f t="shared" si="11"/>
        <v>65.489017283694764</v>
      </c>
      <c r="P84" s="7">
        <f t="shared" si="9"/>
        <v>7773273.3742649108</v>
      </c>
      <c r="Q84" s="2"/>
      <c r="R84" s="2"/>
    </row>
    <row r="85" spans="1:18" s="14" customFormat="1" ht="14" customHeight="1" x14ac:dyDescent="0.3">
      <c r="A85" s="28">
        <v>37377</v>
      </c>
      <c r="B85" s="126">
        <v>1107108.7522304801</v>
      </c>
      <c r="C85" s="126">
        <v>530530.76877631003</v>
      </c>
      <c r="D85" s="126">
        <v>159402.78855127</v>
      </c>
      <c r="E85" s="126">
        <v>915196.62643826997</v>
      </c>
      <c r="F85" s="24">
        <f t="shared" si="6"/>
        <v>2712238.9359963299</v>
      </c>
      <c r="G85" s="27">
        <f t="shared" si="7"/>
        <v>35.309559519022791</v>
      </c>
      <c r="H85" s="126">
        <v>873153.60053599998</v>
      </c>
      <c r="I85" s="126">
        <v>2450843.0860768901</v>
      </c>
      <c r="J85" s="126">
        <v>529202.48294450005</v>
      </c>
      <c r="K85" s="126">
        <v>1115878.1525409999</v>
      </c>
      <c r="L85" s="24">
        <f t="shared" si="8"/>
        <v>4969077.3220983902</v>
      </c>
      <c r="M85" s="126">
        <f t="shared" si="10"/>
        <v>964.86938293172625</v>
      </c>
      <c r="N85" s="24">
        <v>5150</v>
      </c>
      <c r="O85" s="23">
        <f t="shared" si="11"/>
        <v>64.690440480977202</v>
      </c>
      <c r="P85" s="7">
        <f t="shared" si="9"/>
        <v>7681316.2580947205</v>
      </c>
      <c r="Q85" s="2"/>
      <c r="R85" s="2"/>
    </row>
    <row r="86" spans="1:18" s="14" customFormat="1" ht="14" customHeight="1" x14ac:dyDescent="0.3">
      <c r="A86" s="28">
        <v>37408</v>
      </c>
      <c r="B86" s="126">
        <v>1004522.24789537</v>
      </c>
      <c r="C86" s="126">
        <v>437700.44774754002</v>
      </c>
      <c r="D86" s="126">
        <v>134573.10522525999</v>
      </c>
      <c r="E86" s="126">
        <v>852791.68072436994</v>
      </c>
      <c r="F86" s="24">
        <f t="shared" si="6"/>
        <v>2429587.4815925397</v>
      </c>
      <c r="G86" s="27">
        <f t="shared" si="7"/>
        <v>35.756130045547678</v>
      </c>
      <c r="H86" s="126">
        <v>725337.37702599994</v>
      </c>
      <c r="I86" s="126">
        <v>2202041.6590452902</v>
      </c>
      <c r="J86" s="126">
        <v>358642.078843</v>
      </c>
      <c r="K86" s="126">
        <v>1079275.1856519999</v>
      </c>
      <c r="L86" s="24">
        <f t="shared" si="8"/>
        <v>4365296.3005662896</v>
      </c>
      <c r="M86" s="126">
        <f t="shared" si="10"/>
        <v>752.63729320108439</v>
      </c>
      <c r="N86" s="24">
        <v>5800</v>
      </c>
      <c r="O86" s="23">
        <f t="shared" si="11"/>
        <v>64.243869954452322</v>
      </c>
      <c r="P86" s="7">
        <f t="shared" si="9"/>
        <v>6794883.7821588293</v>
      </c>
      <c r="Q86" s="2"/>
      <c r="R86" s="2"/>
    </row>
    <row r="87" spans="1:18" s="14" customFormat="1" ht="14" customHeight="1" x14ac:dyDescent="0.3">
      <c r="A87" s="28">
        <v>37438</v>
      </c>
      <c r="B87" s="126">
        <v>988603.36526919005</v>
      </c>
      <c r="C87" s="126">
        <v>442387.04937028</v>
      </c>
      <c r="D87" s="126">
        <v>121549.08465397</v>
      </c>
      <c r="E87" s="126">
        <v>858598.18677794002</v>
      </c>
      <c r="F87" s="24">
        <f t="shared" si="6"/>
        <v>2411137.68607138</v>
      </c>
      <c r="G87" s="27">
        <f t="shared" si="7"/>
        <v>35.743184901812569</v>
      </c>
      <c r="H87" s="126">
        <v>710668.91479800001</v>
      </c>
      <c r="I87" s="126">
        <v>2135637.2197712902</v>
      </c>
      <c r="J87" s="126">
        <v>381527.77502100001</v>
      </c>
      <c r="K87" s="126">
        <v>1106755.4364839999</v>
      </c>
      <c r="L87" s="24">
        <f t="shared" si="8"/>
        <v>4334589.3460742896</v>
      </c>
      <c r="M87" s="126">
        <f t="shared" si="10"/>
        <v>734.67616035157448</v>
      </c>
      <c r="N87" s="24">
        <v>5900</v>
      </c>
      <c r="O87" s="23">
        <f t="shared" si="11"/>
        <v>64.256815098187431</v>
      </c>
      <c r="P87" s="7">
        <f t="shared" si="9"/>
        <v>6745727.0321456697</v>
      </c>
      <c r="Q87" s="2"/>
      <c r="R87" s="2"/>
    </row>
    <row r="88" spans="1:18" s="14" customFormat="1" ht="14" customHeight="1" x14ac:dyDescent="0.3">
      <c r="A88" s="28">
        <v>37469</v>
      </c>
      <c r="B88" s="126">
        <v>994812.63818012003</v>
      </c>
      <c r="C88" s="126">
        <v>407086.09928422997</v>
      </c>
      <c r="D88" s="126">
        <v>114080.64464627999</v>
      </c>
      <c r="E88" s="126">
        <v>873968.49959712999</v>
      </c>
      <c r="F88" s="24">
        <f t="shared" si="6"/>
        <v>2389947.88170776</v>
      </c>
      <c r="G88" s="27">
        <f t="shared" si="7"/>
        <v>34.207062366441853</v>
      </c>
      <c r="H88" s="126">
        <v>786651.30187900004</v>
      </c>
      <c r="I88" s="126">
        <v>2294364.61259729</v>
      </c>
      <c r="J88" s="126">
        <v>397535.27844999998</v>
      </c>
      <c r="K88" s="126">
        <v>1118209.857298</v>
      </c>
      <c r="L88" s="24">
        <f t="shared" si="8"/>
        <v>4596761.0502242902</v>
      </c>
      <c r="M88" s="126">
        <f t="shared" si="10"/>
        <v>753.56738528267056</v>
      </c>
      <c r="N88" s="24">
        <v>6100</v>
      </c>
      <c r="O88" s="23">
        <f t="shared" si="11"/>
        <v>65.79293763355814</v>
      </c>
      <c r="P88" s="7">
        <f t="shared" si="9"/>
        <v>6986708.9319320507</v>
      </c>
      <c r="Q88" s="2"/>
      <c r="R88" s="2"/>
    </row>
    <row r="89" spans="1:18" s="14" customFormat="1" ht="14" customHeight="1" x14ac:dyDescent="0.3">
      <c r="A89" s="28">
        <v>37500</v>
      </c>
      <c r="B89" s="126">
        <v>1002394.60120278</v>
      </c>
      <c r="C89" s="126">
        <v>417512.41542737</v>
      </c>
      <c r="D89" s="126">
        <v>118249.53692064001</v>
      </c>
      <c r="E89" s="126">
        <v>883975.13804106996</v>
      </c>
      <c r="F89" s="24">
        <f t="shared" si="6"/>
        <v>2422131.6915918598</v>
      </c>
      <c r="G89" s="27">
        <f t="shared" si="7"/>
        <v>34.305820689591734</v>
      </c>
      <c r="H89" s="126">
        <v>858106.54796500003</v>
      </c>
      <c r="I89" s="126">
        <v>2319703.0971329999</v>
      </c>
      <c r="J89" s="126">
        <v>369466.77989900002</v>
      </c>
      <c r="K89" s="126">
        <v>1091002.166284</v>
      </c>
      <c r="L89" s="24">
        <f t="shared" si="8"/>
        <v>4638278.5912810005</v>
      </c>
      <c r="M89" s="126">
        <f t="shared" si="10"/>
        <v>773.04643188016678</v>
      </c>
      <c r="N89" s="24">
        <v>6000</v>
      </c>
      <c r="O89" s="23">
        <f t="shared" si="11"/>
        <v>65.694179310408273</v>
      </c>
      <c r="P89" s="7">
        <f t="shared" si="9"/>
        <v>7060410.2828728603</v>
      </c>
      <c r="Q89" s="2"/>
      <c r="R89" s="2"/>
    </row>
    <row r="90" spans="1:18" s="14" customFormat="1" ht="14" customHeight="1" x14ac:dyDescent="0.3">
      <c r="A90" s="28">
        <v>37530</v>
      </c>
      <c r="B90" s="126">
        <v>1070591.59760103</v>
      </c>
      <c r="C90" s="126">
        <v>438161.70131472999</v>
      </c>
      <c r="D90" s="126">
        <v>99584.187140659997</v>
      </c>
      <c r="E90" s="126">
        <v>894593.85311385</v>
      </c>
      <c r="F90" s="24">
        <f t="shared" si="6"/>
        <v>2502931.3391702701</v>
      </c>
      <c r="G90" s="27">
        <f t="shared" si="7"/>
        <v>33.053857282104801</v>
      </c>
      <c r="H90" s="126">
        <v>955293.37301950005</v>
      </c>
      <c r="I90" s="126">
        <v>2568720.1162530002</v>
      </c>
      <c r="J90" s="126">
        <v>407650.66414750001</v>
      </c>
      <c r="K90" s="126">
        <v>1137686.6704520001</v>
      </c>
      <c r="L90" s="24">
        <f t="shared" si="8"/>
        <v>5069350.823872</v>
      </c>
      <c r="M90" s="126">
        <f t="shared" si="10"/>
        <v>785.94586416620155</v>
      </c>
      <c r="N90" s="24">
        <v>6450</v>
      </c>
      <c r="O90" s="23">
        <f t="shared" si="11"/>
        <v>66.946142717895214</v>
      </c>
      <c r="P90" s="7">
        <f t="shared" si="9"/>
        <v>7572282.1630422696</v>
      </c>
      <c r="Q90" s="2"/>
      <c r="R90" s="2"/>
    </row>
    <row r="91" spans="1:18" s="14" customFormat="1" ht="14" customHeight="1" x14ac:dyDescent="0.3">
      <c r="A91" s="28">
        <v>37561</v>
      </c>
      <c r="B91" s="126">
        <v>1050243.4738640699</v>
      </c>
      <c r="C91" s="126">
        <v>491655.47503431002</v>
      </c>
      <c r="D91" s="126">
        <v>90053.053635370001</v>
      </c>
      <c r="E91" s="126">
        <v>904940.67044172005</v>
      </c>
      <c r="F91" s="24">
        <f t="shared" si="6"/>
        <v>2536892.6729754698</v>
      </c>
      <c r="G91" s="27">
        <f t="shared" si="7"/>
        <v>32.217990532239085</v>
      </c>
      <c r="H91" s="126">
        <v>1012169.5532730001</v>
      </c>
      <c r="I91" s="126">
        <v>2704844.2976560001</v>
      </c>
      <c r="J91" s="126">
        <v>421957.28217000002</v>
      </c>
      <c r="K91" s="126">
        <v>1198285.4846359999</v>
      </c>
      <c r="L91" s="24">
        <f t="shared" si="8"/>
        <v>5337256.6177350003</v>
      </c>
      <c r="M91" s="126">
        <f t="shared" si="10"/>
        <v>773.51545184565225</v>
      </c>
      <c r="N91" s="24">
        <v>6900</v>
      </c>
      <c r="O91" s="23">
        <f t="shared" si="11"/>
        <v>67.782009467760929</v>
      </c>
      <c r="P91" s="7">
        <f t="shared" si="9"/>
        <v>7874149.2907104697</v>
      </c>
      <c r="Q91" s="2"/>
      <c r="R91" s="2"/>
    </row>
    <row r="92" spans="1:18" s="14" customFormat="1" ht="14" customHeight="1" x14ac:dyDescent="0.3">
      <c r="A92" s="28">
        <v>37591</v>
      </c>
      <c r="B92" s="126">
        <v>1196604.8238653699</v>
      </c>
      <c r="C92" s="126">
        <v>474443.79514246999</v>
      </c>
      <c r="D92" s="126">
        <v>92549.518906319994</v>
      </c>
      <c r="E92" s="126">
        <v>907337.09975542</v>
      </c>
      <c r="F92" s="24">
        <f t="shared" si="6"/>
        <v>2670935.2376695797</v>
      </c>
      <c r="G92" s="27">
        <f t="shared" si="7"/>
        <v>33.000797060518863</v>
      </c>
      <c r="H92" s="126">
        <v>1029119.298438</v>
      </c>
      <c r="I92" s="126">
        <v>2751602.4517089999</v>
      </c>
      <c r="J92" s="126">
        <v>426232.55864</v>
      </c>
      <c r="K92" s="126">
        <v>1215658.1117149999</v>
      </c>
      <c r="L92" s="24">
        <f t="shared" si="8"/>
        <v>5422612.4205020005</v>
      </c>
      <c r="M92" s="126">
        <f t="shared" si="10"/>
        <v>774.65891721457149</v>
      </c>
      <c r="N92" s="24">
        <v>7000</v>
      </c>
      <c r="O92" s="23">
        <f t="shared" si="11"/>
        <v>66.999202939481137</v>
      </c>
      <c r="P92" s="7">
        <f t="shared" si="9"/>
        <v>8093547.6581715802</v>
      </c>
      <c r="Q92" s="2"/>
      <c r="R92" s="2"/>
    </row>
    <row r="93" spans="1:18" s="14" customFormat="1" ht="14" customHeight="1" x14ac:dyDescent="0.3">
      <c r="A93" s="28">
        <v>37622</v>
      </c>
      <c r="B93" s="126">
        <v>1162278.5065913601</v>
      </c>
      <c r="C93" s="126">
        <v>466522.61500823998</v>
      </c>
      <c r="D93" s="126">
        <v>90596.313042270005</v>
      </c>
      <c r="E93" s="126">
        <v>862833.82468654006</v>
      </c>
      <c r="F93" s="24">
        <f t="shared" si="6"/>
        <v>2582231.25932841</v>
      </c>
      <c r="G93" s="27">
        <f t="shared" si="7"/>
        <v>32.251195927566343</v>
      </c>
      <c r="H93" s="126">
        <v>1018904.529068</v>
      </c>
      <c r="I93" s="126">
        <v>2835861.1631109999</v>
      </c>
      <c r="J93" s="126">
        <v>412841.98887</v>
      </c>
      <c r="K93" s="126">
        <v>1156782.7834429999</v>
      </c>
      <c r="L93" s="24">
        <f t="shared" si="8"/>
        <v>5424390.4644920006</v>
      </c>
      <c r="M93" s="126">
        <f t="shared" si="10"/>
        <v>786.14354557855086</v>
      </c>
      <c r="N93" s="24">
        <v>6900</v>
      </c>
      <c r="O93" s="23">
        <f t="shared" si="11"/>
        <v>67.748804072433671</v>
      </c>
      <c r="P93" s="7">
        <f t="shared" si="9"/>
        <v>8006621.7238204107</v>
      </c>
      <c r="Q93" s="2"/>
      <c r="R93" s="2"/>
    </row>
    <row r="94" spans="1:18" s="14" customFormat="1" ht="14" customHeight="1" x14ac:dyDescent="0.3">
      <c r="A94" s="28">
        <v>37653</v>
      </c>
      <c r="B94" s="126">
        <v>1166035.72002926</v>
      </c>
      <c r="C94" s="126">
        <v>482942.10696731001</v>
      </c>
      <c r="D94" s="126">
        <v>115052.69631733</v>
      </c>
      <c r="E94" s="126">
        <v>862320.31919294002</v>
      </c>
      <c r="F94" s="24">
        <f t="shared" si="6"/>
        <v>2626350.8425068399</v>
      </c>
      <c r="G94" s="27">
        <f t="shared" si="7"/>
        <v>32.594065039566125</v>
      </c>
      <c r="H94" s="126">
        <v>998553.88138000004</v>
      </c>
      <c r="I94" s="126">
        <v>2853081.3664437998</v>
      </c>
      <c r="J94" s="126">
        <v>418457.372401</v>
      </c>
      <c r="K94" s="126">
        <v>1161314.4122639999</v>
      </c>
      <c r="L94" s="24">
        <f t="shared" si="8"/>
        <v>5431407.0324887997</v>
      </c>
      <c r="M94" s="126">
        <f t="shared" si="10"/>
        <v>787.16043949113043</v>
      </c>
      <c r="N94" s="24">
        <v>6900</v>
      </c>
      <c r="O94" s="23">
        <f t="shared" si="11"/>
        <v>67.405934960433882</v>
      </c>
      <c r="P94" s="7">
        <f t="shared" si="9"/>
        <v>8057757.8749956395</v>
      </c>
      <c r="Q94" s="2"/>
      <c r="R94" s="2"/>
    </row>
    <row r="95" spans="1:18" s="14" customFormat="1" ht="14" customHeight="1" x14ac:dyDescent="0.3">
      <c r="A95" s="28">
        <v>37681</v>
      </c>
      <c r="B95" s="126">
        <v>1241164.1104240599</v>
      </c>
      <c r="C95" s="126">
        <v>490349.85138115002</v>
      </c>
      <c r="D95" s="126">
        <v>134335.77489458001</v>
      </c>
      <c r="E95" s="126">
        <v>875400.60020836</v>
      </c>
      <c r="F95" s="24">
        <f t="shared" si="6"/>
        <v>2741250.33690815</v>
      </c>
      <c r="G95" s="27">
        <f t="shared" si="7"/>
        <v>32.437142760859892</v>
      </c>
      <c r="H95" s="126">
        <v>1298967.316994</v>
      </c>
      <c r="I95" s="126">
        <v>2892988.6175906002</v>
      </c>
      <c r="J95" s="126">
        <v>413483.39046820003</v>
      </c>
      <c r="K95" s="126">
        <v>1104271.5004256</v>
      </c>
      <c r="L95" s="24">
        <f t="shared" si="8"/>
        <v>5709710.8254783992</v>
      </c>
      <c r="M95" s="126">
        <f t="shared" si="10"/>
        <v>829.89982928465099</v>
      </c>
      <c r="N95" s="24">
        <v>6880</v>
      </c>
      <c r="O95" s="23">
        <f t="shared" si="11"/>
        <v>67.562857239140101</v>
      </c>
      <c r="P95" s="7">
        <f t="shared" si="9"/>
        <v>8450961.1623865496</v>
      </c>
      <c r="Q95" s="2"/>
      <c r="R95" s="2"/>
    </row>
    <row r="96" spans="1:18" s="14" customFormat="1" ht="14" customHeight="1" x14ac:dyDescent="0.3">
      <c r="A96" s="28">
        <v>37712</v>
      </c>
      <c r="B96" s="126">
        <v>1319185.2915898501</v>
      </c>
      <c r="C96" s="126">
        <v>572044.36056973995</v>
      </c>
      <c r="D96" s="126">
        <v>133726.78087833</v>
      </c>
      <c r="E96" s="126">
        <v>893163.67498091003</v>
      </c>
      <c r="F96" s="24">
        <f t="shared" si="6"/>
        <v>2918120.10801883</v>
      </c>
      <c r="G96" s="27">
        <f t="shared" si="7"/>
        <v>32.216892078301534</v>
      </c>
      <c r="H96" s="126">
        <v>1556941.7039971999</v>
      </c>
      <c r="I96" s="126">
        <v>3078243.7634922001</v>
      </c>
      <c r="J96" s="126">
        <v>417080.4071984</v>
      </c>
      <c r="K96" s="126">
        <v>1087347.1497336</v>
      </c>
      <c r="L96" s="24">
        <f t="shared" si="8"/>
        <v>6139613.0244214004</v>
      </c>
      <c r="M96" s="126">
        <f t="shared" si="10"/>
        <v>897.60424333646199</v>
      </c>
      <c r="N96" s="24">
        <v>6840</v>
      </c>
      <c r="O96" s="23">
        <f t="shared" si="11"/>
        <v>67.783107921698473</v>
      </c>
      <c r="P96" s="7">
        <f t="shared" si="9"/>
        <v>9057733.1324402299</v>
      </c>
      <c r="Q96" s="2"/>
      <c r="R96" s="2"/>
    </row>
    <row r="97" spans="1:18" s="14" customFormat="1" ht="14" customHeight="1" x14ac:dyDescent="0.3">
      <c r="A97" s="28">
        <v>37742</v>
      </c>
      <c r="B97" s="126">
        <v>1345644.5293391601</v>
      </c>
      <c r="C97" s="126">
        <v>596325.91040328995</v>
      </c>
      <c r="D97" s="126">
        <v>132585.38113867</v>
      </c>
      <c r="E97" s="126">
        <v>880098.37773002998</v>
      </c>
      <c r="F97" s="24">
        <f t="shared" si="6"/>
        <v>2954654.19861115</v>
      </c>
      <c r="G97" s="27">
        <f t="shared" si="7"/>
        <v>34.306647589116736</v>
      </c>
      <c r="H97" s="126">
        <v>1393406.688546</v>
      </c>
      <c r="I97" s="126">
        <v>2895034.423467</v>
      </c>
      <c r="J97" s="126">
        <v>402014.62643180002</v>
      </c>
      <c r="K97" s="126">
        <v>967373.08372300002</v>
      </c>
      <c r="L97" s="24">
        <f t="shared" si="8"/>
        <v>5657828.8221678007</v>
      </c>
      <c r="M97" s="126">
        <f t="shared" si="10"/>
        <v>912.55303583351622</v>
      </c>
      <c r="N97" s="24">
        <v>6200</v>
      </c>
      <c r="O97" s="23">
        <f t="shared" si="11"/>
        <v>65.693352410883264</v>
      </c>
      <c r="P97" s="7">
        <f t="shared" si="9"/>
        <v>8612483.0207789503</v>
      </c>
      <c r="Q97" s="2"/>
      <c r="R97" s="2"/>
    </row>
    <row r="98" spans="1:18" s="14" customFormat="1" ht="14" customHeight="1" x14ac:dyDescent="0.3">
      <c r="A98" s="28">
        <v>37773</v>
      </c>
      <c r="B98" s="126">
        <v>1393372.05670509</v>
      </c>
      <c r="C98" s="126">
        <v>594296.18798817997</v>
      </c>
      <c r="D98" s="126">
        <v>126050.02739355</v>
      </c>
      <c r="E98" s="126">
        <v>911242.57314478001</v>
      </c>
      <c r="F98" s="24">
        <f t="shared" si="6"/>
        <v>3024960.8452316001</v>
      </c>
      <c r="G98" s="27">
        <f t="shared" si="7"/>
        <v>34.946887075153519</v>
      </c>
      <c r="H98" s="126">
        <v>1361060.16362</v>
      </c>
      <c r="I98" s="126">
        <v>2894461.9717029999</v>
      </c>
      <c r="J98" s="126">
        <v>406470.82397879998</v>
      </c>
      <c r="K98" s="126">
        <v>968926.87155200006</v>
      </c>
      <c r="L98" s="24">
        <f t="shared" si="8"/>
        <v>5630919.8308538003</v>
      </c>
      <c r="M98" s="126">
        <f t="shared" si="10"/>
        <v>908.21287594416128</v>
      </c>
      <c r="N98" s="24">
        <v>6200</v>
      </c>
      <c r="O98" s="23">
        <f t="shared" si="11"/>
        <v>65.053112924846474</v>
      </c>
      <c r="P98" s="7">
        <f t="shared" si="9"/>
        <v>8655880.6760854013</v>
      </c>
      <c r="Q98" s="2"/>
      <c r="R98" s="2"/>
    </row>
    <row r="99" spans="1:18" s="14" customFormat="1" ht="14" customHeight="1" x14ac:dyDescent="0.3">
      <c r="A99" s="28">
        <v>37803</v>
      </c>
      <c r="B99" s="126">
        <v>1388997.4487212601</v>
      </c>
      <c r="C99" s="126">
        <v>605047.37999300996</v>
      </c>
      <c r="D99" s="126">
        <v>121211.78073978001</v>
      </c>
      <c r="E99" s="126">
        <v>931659.08071091003</v>
      </c>
      <c r="F99" s="24">
        <f t="shared" si="6"/>
        <v>3046915.69016496</v>
      </c>
      <c r="G99" s="27">
        <f t="shared" si="7"/>
        <v>35.357703472748234</v>
      </c>
      <c r="H99" s="126">
        <v>1294025.198663</v>
      </c>
      <c r="I99" s="126">
        <v>2943004.0588509999</v>
      </c>
      <c r="J99" s="126">
        <v>402591.9095445</v>
      </c>
      <c r="K99" s="126">
        <v>930865.83272599999</v>
      </c>
      <c r="L99" s="24">
        <f t="shared" si="8"/>
        <v>5570486.9997844994</v>
      </c>
      <c r="M99" s="126">
        <f t="shared" si="10"/>
        <v>920.7416528569421</v>
      </c>
      <c r="N99" s="24">
        <v>6050</v>
      </c>
      <c r="O99" s="23">
        <f t="shared" si="11"/>
        <v>64.642296527251759</v>
      </c>
      <c r="P99" s="7">
        <f t="shared" si="9"/>
        <v>8617402.6899494603</v>
      </c>
      <c r="Q99" s="2"/>
      <c r="R99" s="2"/>
    </row>
    <row r="100" spans="1:18" s="14" customFormat="1" ht="14" customHeight="1" x14ac:dyDescent="0.3">
      <c r="A100" s="28">
        <v>37834</v>
      </c>
      <c r="B100" s="126">
        <v>1474568.92699788</v>
      </c>
      <c r="C100" s="126">
        <v>611912.07932197</v>
      </c>
      <c r="D100" s="126">
        <v>128790.69810043</v>
      </c>
      <c r="E100" s="126">
        <v>944500.62824538001</v>
      </c>
      <c r="F100" s="24">
        <f t="shared" si="6"/>
        <v>3159772.3326656604</v>
      </c>
      <c r="G100" s="27">
        <f t="shared" si="7"/>
        <v>35.746354329696779</v>
      </c>
      <c r="H100" s="126">
        <v>1282719.7753645</v>
      </c>
      <c r="I100" s="126">
        <v>3009084.8354819999</v>
      </c>
      <c r="J100" s="126">
        <v>421957.20505450002</v>
      </c>
      <c r="K100" s="126">
        <v>965891.2751349</v>
      </c>
      <c r="L100" s="24">
        <f t="shared" si="8"/>
        <v>5679653.0910358997</v>
      </c>
      <c r="M100" s="126">
        <f t="shared" si="10"/>
        <v>905.84578804400314</v>
      </c>
      <c r="N100" s="24">
        <v>6270</v>
      </c>
      <c r="O100" s="23">
        <f t="shared" si="11"/>
        <v>64.253645670303214</v>
      </c>
      <c r="P100" s="7">
        <f t="shared" si="9"/>
        <v>8839425.4237015601</v>
      </c>
      <c r="Q100" s="2"/>
      <c r="R100" s="2"/>
    </row>
    <row r="101" spans="1:18" s="14" customFormat="1" ht="14" customHeight="1" x14ac:dyDescent="0.3">
      <c r="A101" s="28">
        <v>37865</v>
      </c>
      <c r="B101" s="126">
        <v>1469544.9215650901</v>
      </c>
      <c r="C101" s="126">
        <v>636533.71356741001</v>
      </c>
      <c r="D101" s="126">
        <v>118336.13773608999</v>
      </c>
      <c r="E101" s="126">
        <v>943414.76067231002</v>
      </c>
      <c r="F101" s="24">
        <f t="shared" si="6"/>
        <v>3167829.5335408999</v>
      </c>
      <c r="G101" s="27">
        <f t="shared" si="7"/>
        <v>35.654763715962602</v>
      </c>
      <c r="H101" s="126">
        <v>1313111.2353892</v>
      </c>
      <c r="I101" s="126">
        <v>3039280.1759473998</v>
      </c>
      <c r="J101" s="126">
        <v>404608.93410319998</v>
      </c>
      <c r="K101" s="126">
        <v>959900.24790179997</v>
      </c>
      <c r="L101" s="24">
        <f t="shared" si="8"/>
        <v>5716900.5933416001</v>
      </c>
      <c r="M101" s="126">
        <f t="shared" si="10"/>
        <v>910.33448938560514</v>
      </c>
      <c r="N101" s="24">
        <v>6280</v>
      </c>
      <c r="O101" s="23">
        <f t="shared" si="11"/>
        <v>64.345236284037384</v>
      </c>
      <c r="P101" s="7">
        <f t="shared" si="9"/>
        <v>8884730.1268825009</v>
      </c>
      <c r="Q101" s="2"/>
      <c r="R101" s="2"/>
    </row>
    <row r="102" spans="1:18" s="14" customFormat="1" ht="14" customHeight="1" x14ac:dyDescent="0.3">
      <c r="A102" s="28">
        <v>37895</v>
      </c>
      <c r="B102" s="126">
        <v>1481955.0251424599</v>
      </c>
      <c r="C102" s="126">
        <v>668504.65332888998</v>
      </c>
      <c r="D102" s="126">
        <v>136231.73034837001</v>
      </c>
      <c r="E102" s="126">
        <v>958971.70958620997</v>
      </c>
      <c r="F102" s="24">
        <f t="shared" si="6"/>
        <v>3245663.1184059302</v>
      </c>
      <c r="G102" s="27">
        <f t="shared" si="7"/>
        <v>36.498772371458912</v>
      </c>
      <c r="H102" s="126">
        <v>1313114.2641147999</v>
      </c>
      <c r="I102" s="126">
        <v>2991841.0372142</v>
      </c>
      <c r="J102" s="126">
        <v>394960.11125870002</v>
      </c>
      <c r="K102" s="126">
        <v>946948.27887779998</v>
      </c>
      <c r="L102" s="24">
        <f t="shared" si="8"/>
        <v>5646863.6914655007</v>
      </c>
      <c r="M102" s="126">
        <f t="shared" si="10"/>
        <v>927.2354173178162</v>
      </c>
      <c r="N102" s="24">
        <v>6090</v>
      </c>
      <c r="O102" s="23">
        <f t="shared" si="11"/>
        <v>63.501227628541088</v>
      </c>
      <c r="P102" s="7">
        <f t="shared" si="9"/>
        <v>8892526.8098714314</v>
      </c>
      <c r="Q102" s="2"/>
      <c r="R102" s="2"/>
    </row>
    <row r="103" spans="1:18" s="14" customFormat="1" ht="14" customHeight="1" x14ac:dyDescent="0.3">
      <c r="A103" s="28">
        <v>37926</v>
      </c>
      <c r="B103" s="126">
        <v>1455995.3128509601</v>
      </c>
      <c r="C103" s="126">
        <v>657067.55757985997</v>
      </c>
      <c r="D103" s="126">
        <v>135057.21243362001</v>
      </c>
      <c r="E103" s="126">
        <v>961324.51377008006</v>
      </c>
      <c r="F103" s="24">
        <f t="shared" si="6"/>
        <v>3209444.5966345202</v>
      </c>
      <c r="G103" s="27">
        <f t="shared" si="7"/>
        <v>37.632359363659397</v>
      </c>
      <c r="H103" s="126">
        <v>1166079.0004983</v>
      </c>
      <c r="I103" s="126">
        <v>2864077.0636503999</v>
      </c>
      <c r="J103" s="126">
        <v>392838.56917829998</v>
      </c>
      <c r="K103" s="126">
        <v>895977.93788099999</v>
      </c>
      <c r="L103" s="24">
        <f t="shared" si="8"/>
        <v>5318972.5712080002</v>
      </c>
      <c r="M103" s="126">
        <f t="shared" si="10"/>
        <v>873.39451087159284</v>
      </c>
      <c r="N103" s="24">
        <v>6090</v>
      </c>
      <c r="O103" s="23">
        <f t="shared" si="11"/>
        <v>62.367640636340603</v>
      </c>
      <c r="P103" s="7">
        <f t="shared" si="9"/>
        <v>8528417.1678425204</v>
      </c>
      <c r="Q103" s="2"/>
      <c r="R103" s="2"/>
    </row>
    <row r="104" spans="1:18" s="14" customFormat="1" ht="14" customHeight="1" x14ac:dyDescent="0.3">
      <c r="A104" s="28">
        <v>37956</v>
      </c>
      <c r="B104" s="126">
        <v>1779381.9328296599</v>
      </c>
      <c r="C104" s="126">
        <v>713944.67574334994</v>
      </c>
      <c r="D104" s="126">
        <v>140646.41922653999</v>
      </c>
      <c r="E104" s="126">
        <v>971767.78009378002</v>
      </c>
      <c r="F104" s="24">
        <f t="shared" si="6"/>
        <v>3605740.8078933293</v>
      </c>
      <c r="G104" s="27">
        <f t="shared" si="7"/>
        <v>40.604185967759797</v>
      </c>
      <c r="H104" s="126">
        <v>1178085.5005693401</v>
      </c>
      <c r="I104" s="126">
        <v>2838368.1092705</v>
      </c>
      <c r="J104" s="126">
        <v>396149.52435899997</v>
      </c>
      <c r="K104" s="126">
        <v>861875.47852700006</v>
      </c>
      <c r="L104" s="24">
        <f t="shared" si="8"/>
        <v>5274478.61272584</v>
      </c>
      <c r="M104" s="126">
        <f t="shared" si="10"/>
        <v>868.94211082798017</v>
      </c>
      <c r="N104" s="24">
        <v>6070</v>
      </c>
      <c r="O104" s="23">
        <f t="shared" si="11"/>
        <v>59.395814032240203</v>
      </c>
      <c r="P104" s="7">
        <f t="shared" si="9"/>
        <v>8880219.4206191693</v>
      </c>
      <c r="Q104" s="2"/>
      <c r="R104" s="2"/>
    </row>
    <row r="105" spans="1:18" s="14" customFormat="1" ht="14" customHeight="1" x14ac:dyDescent="0.3">
      <c r="A105" s="28">
        <v>37987</v>
      </c>
      <c r="B105" s="126">
        <v>1739646.04046191</v>
      </c>
      <c r="C105" s="126">
        <v>697637.46213719004</v>
      </c>
      <c r="D105" s="126">
        <v>140948.08730324</v>
      </c>
      <c r="E105" s="126">
        <v>990767.59896225005</v>
      </c>
      <c r="F105" s="24">
        <f t="shared" si="6"/>
        <v>3568999.1888645901</v>
      </c>
      <c r="G105" s="27">
        <f t="shared" si="7"/>
        <v>39.848515013143114</v>
      </c>
      <c r="H105" s="126">
        <v>1243985.317246</v>
      </c>
      <c r="I105" s="126">
        <v>2913171.687653</v>
      </c>
      <c r="J105" s="126">
        <v>427966.68244100001</v>
      </c>
      <c r="K105" s="126">
        <v>802294.16389700002</v>
      </c>
      <c r="L105" s="24">
        <f t="shared" si="8"/>
        <v>5387417.851237</v>
      </c>
      <c r="M105" s="126">
        <f t="shared" si="10"/>
        <v>868.93836310274196</v>
      </c>
      <c r="N105" s="24">
        <v>6200</v>
      </c>
      <c r="O105" s="23">
        <f t="shared" si="11"/>
        <v>60.151484986856893</v>
      </c>
      <c r="P105" s="7">
        <f t="shared" si="9"/>
        <v>8956417.0401015896</v>
      </c>
      <c r="Q105" s="2"/>
      <c r="R105" s="2"/>
    </row>
    <row r="106" spans="1:18" s="14" customFormat="1" ht="14" customHeight="1" x14ac:dyDescent="0.3">
      <c r="A106" s="28">
        <v>38018</v>
      </c>
      <c r="B106" s="126">
        <v>1796726.8248351701</v>
      </c>
      <c r="C106" s="126">
        <v>724314.02766178001</v>
      </c>
      <c r="D106" s="126">
        <v>124386.59103693</v>
      </c>
      <c r="E106" s="126">
        <v>999439.33278380998</v>
      </c>
      <c r="F106" s="24">
        <f t="shared" si="6"/>
        <v>3644866.77631769</v>
      </c>
      <c r="G106" s="27">
        <f t="shared" si="7"/>
        <v>40.95673195100494</v>
      </c>
      <c r="H106" s="126">
        <v>1217635.5942760201</v>
      </c>
      <c r="I106" s="126">
        <v>2881298.4439873998</v>
      </c>
      <c r="J106" s="126">
        <v>440381.25844419998</v>
      </c>
      <c r="K106" s="126">
        <v>715128.4986236</v>
      </c>
      <c r="L106" s="24">
        <f t="shared" si="8"/>
        <v>5254443.7953312201</v>
      </c>
      <c r="M106" s="126">
        <f t="shared" si="10"/>
        <v>871.38371398527693</v>
      </c>
      <c r="N106" s="24">
        <v>6030</v>
      </c>
      <c r="O106" s="23">
        <f t="shared" si="11"/>
        <v>59.04326804899506</v>
      </c>
      <c r="P106" s="7">
        <f t="shared" si="9"/>
        <v>8899310.5716489106</v>
      </c>
      <c r="Q106" s="2"/>
      <c r="R106" s="2"/>
    </row>
    <row r="107" spans="1:18" s="14" customFormat="1" ht="14" customHeight="1" x14ac:dyDescent="0.3">
      <c r="A107" s="28">
        <v>38047</v>
      </c>
      <c r="B107" s="126">
        <v>1783363.92781159</v>
      </c>
      <c r="C107" s="126">
        <v>706090.91710948001</v>
      </c>
      <c r="D107" s="126">
        <v>100821.22958175</v>
      </c>
      <c r="E107" s="126">
        <v>1019267.99776095</v>
      </c>
      <c r="F107" s="24">
        <f t="shared" si="6"/>
        <v>3609544.0722637703</v>
      </c>
      <c r="G107" s="27">
        <f t="shared" si="7"/>
        <v>39.601930989989867</v>
      </c>
      <c r="H107" s="126">
        <v>1545837.3087247999</v>
      </c>
      <c r="I107" s="126">
        <v>2885485.6349431998</v>
      </c>
      <c r="J107" s="126">
        <v>402733.4771128</v>
      </c>
      <c r="K107" s="126">
        <v>670965.34258639999</v>
      </c>
      <c r="L107" s="24">
        <f t="shared" si="8"/>
        <v>5505021.7633671993</v>
      </c>
      <c r="M107" s="126">
        <f t="shared" si="10"/>
        <v>939.42350910703055</v>
      </c>
      <c r="N107" s="24">
        <v>5860</v>
      </c>
      <c r="O107" s="23">
        <f t="shared" si="11"/>
        <v>60.398069010010126</v>
      </c>
      <c r="P107" s="7">
        <f t="shared" si="9"/>
        <v>9114565.8356309701</v>
      </c>
      <c r="Q107" s="2"/>
      <c r="R107" s="2"/>
    </row>
    <row r="108" spans="1:18" s="14" customFormat="1" ht="14" customHeight="1" x14ac:dyDescent="0.3">
      <c r="A108" s="28">
        <v>38078</v>
      </c>
      <c r="B108" s="126">
        <v>1790922.49342326</v>
      </c>
      <c r="C108" s="126">
        <v>703812.06824537995</v>
      </c>
      <c r="D108" s="126">
        <v>86753.059273489998</v>
      </c>
      <c r="E108" s="126">
        <v>1043612.51621816</v>
      </c>
      <c r="F108" s="24">
        <f t="shared" si="6"/>
        <v>3625100.13716029</v>
      </c>
      <c r="G108" s="27">
        <f t="shared" si="7"/>
        <v>39.245343884752373</v>
      </c>
      <c r="H108" s="126">
        <v>1653904.02535375</v>
      </c>
      <c r="I108" s="126">
        <v>2908437.2491737502</v>
      </c>
      <c r="J108" s="126">
        <v>391377.78897025</v>
      </c>
      <c r="K108" s="126">
        <v>658200.47690100002</v>
      </c>
      <c r="L108" s="24">
        <f t="shared" si="8"/>
        <v>5611919.5403987505</v>
      </c>
      <c r="M108" s="126">
        <f t="shared" si="10"/>
        <v>980.24795465480361</v>
      </c>
      <c r="N108" s="24">
        <v>5725</v>
      </c>
      <c r="O108" s="23">
        <f t="shared" si="11"/>
        <v>60.754656115247627</v>
      </c>
      <c r="P108" s="7">
        <f t="shared" si="9"/>
        <v>9237019.6775590405</v>
      </c>
      <c r="Q108" s="2"/>
      <c r="R108" s="2"/>
    </row>
    <row r="109" spans="1:18" s="14" customFormat="1" ht="14" customHeight="1" x14ac:dyDescent="0.3">
      <c r="A109" s="28">
        <v>38108</v>
      </c>
      <c r="B109" s="126">
        <v>1794152.9180606499</v>
      </c>
      <c r="C109" s="126">
        <v>706108.92405179003</v>
      </c>
      <c r="D109" s="126">
        <v>85253.922802050001</v>
      </c>
      <c r="E109" s="126">
        <v>1080222.5891780599</v>
      </c>
      <c r="F109" s="24">
        <f t="shared" si="6"/>
        <v>3665738.3540925495</v>
      </c>
      <c r="G109" s="27">
        <f t="shared" si="7"/>
        <v>38.882916577729119</v>
      </c>
      <c r="H109" s="126">
        <v>1637796.9703975001</v>
      </c>
      <c r="I109" s="126">
        <v>3014054.2243296001</v>
      </c>
      <c r="J109" s="126">
        <v>398301.106432</v>
      </c>
      <c r="K109" s="126">
        <v>711741.52034539997</v>
      </c>
      <c r="L109" s="24">
        <f t="shared" si="8"/>
        <v>5761893.8215045007</v>
      </c>
      <c r="M109" s="126">
        <f t="shared" si="10"/>
        <v>965.14134363559481</v>
      </c>
      <c r="N109" s="24">
        <v>5970</v>
      </c>
      <c r="O109" s="23">
        <f t="shared" si="11"/>
        <v>61.117083422270888</v>
      </c>
      <c r="P109" s="7">
        <f t="shared" si="9"/>
        <v>9427632.1755970493</v>
      </c>
      <c r="Q109" s="2"/>
      <c r="R109" s="2"/>
    </row>
    <row r="110" spans="1:18" s="14" customFormat="1" ht="14" customHeight="1" x14ac:dyDescent="0.3">
      <c r="A110" s="28">
        <v>38139</v>
      </c>
      <c r="B110" s="126">
        <v>1841757.8775082401</v>
      </c>
      <c r="C110" s="126">
        <v>708766.45092248998</v>
      </c>
      <c r="D110" s="126">
        <v>85560.349144499996</v>
      </c>
      <c r="E110" s="126">
        <v>1104128.0453814501</v>
      </c>
      <c r="F110" s="24">
        <f t="shared" si="6"/>
        <v>3740212.7229566802</v>
      </c>
      <c r="G110" s="27">
        <f t="shared" si="7"/>
        <v>39.932006096171889</v>
      </c>
      <c r="H110" s="126">
        <v>1482472.3673853001</v>
      </c>
      <c r="I110" s="126">
        <v>2996761.7656558999</v>
      </c>
      <c r="J110" s="126">
        <v>397412.76702079998</v>
      </c>
      <c r="K110" s="126">
        <v>749593.72758129996</v>
      </c>
      <c r="L110" s="24">
        <f t="shared" si="8"/>
        <v>5626240.6276433002</v>
      </c>
      <c r="M110" s="126">
        <f t="shared" si="10"/>
        <v>955.21912184096777</v>
      </c>
      <c r="N110" s="24">
        <v>5890</v>
      </c>
      <c r="O110" s="23">
        <f t="shared" si="11"/>
        <v>60.067993903828118</v>
      </c>
      <c r="P110" s="7">
        <f t="shared" si="9"/>
        <v>9366453.35059998</v>
      </c>
      <c r="Q110" s="2"/>
      <c r="R110" s="2"/>
    </row>
    <row r="111" spans="1:18" s="14" customFormat="1" ht="14" customHeight="1" x14ac:dyDescent="0.3">
      <c r="A111" s="28">
        <v>38169</v>
      </c>
      <c r="B111" s="126">
        <v>1863267.3161389399</v>
      </c>
      <c r="C111" s="126">
        <v>733554.15445591998</v>
      </c>
      <c r="D111" s="126">
        <v>84833.329712840001</v>
      </c>
      <c r="E111" s="126">
        <v>1135323.97063291</v>
      </c>
      <c r="F111" s="24">
        <f t="shared" si="6"/>
        <v>3816978.7709406093</v>
      </c>
      <c r="G111" s="27">
        <f t="shared" si="7"/>
        <v>40.58119110614021</v>
      </c>
      <c r="H111" s="126">
        <v>1445470.530491</v>
      </c>
      <c r="I111" s="126">
        <v>3015992.7024380001</v>
      </c>
      <c r="J111" s="126">
        <v>374693.94623820001</v>
      </c>
      <c r="K111" s="126">
        <v>752647.04171539994</v>
      </c>
      <c r="L111" s="24">
        <f t="shared" si="8"/>
        <v>5588804.2208826011</v>
      </c>
      <c r="M111" s="126">
        <f t="shared" si="10"/>
        <v>945.65215243360421</v>
      </c>
      <c r="N111" s="24">
        <v>5910</v>
      </c>
      <c r="O111" s="23">
        <f t="shared" si="11"/>
        <v>59.41880889385979</v>
      </c>
      <c r="P111" s="7">
        <f t="shared" si="9"/>
        <v>9405782.9918232113</v>
      </c>
      <c r="Q111" s="2"/>
      <c r="R111" s="2"/>
    </row>
    <row r="112" spans="1:18" s="14" customFormat="1" ht="14" customHeight="1" x14ac:dyDescent="0.3">
      <c r="A112" s="28">
        <v>38200</v>
      </c>
      <c r="B112" s="126">
        <v>1906222.77574122</v>
      </c>
      <c r="C112" s="126">
        <v>707220.62515078997</v>
      </c>
      <c r="D112" s="126">
        <v>77078.749758699996</v>
      </c>
      <c r="E112" s="126">
        <v>1152491.10170493</v>
      </c>
      <c r="F112" s="24">
        <f t="shared" si="6"/>
        <v>3843013.2523556398</v>
      </c>
      <c r="G112" s="27">
        <f t="shared" si="7"/>
        <v>40.81530332362339</v>
      </c>
      <c r="H112" s="126">
        <v>1472553.2260690001</v>
      </c>
      <c r="I112" s="126">
        <v>2998088.5937538999</v>
      </c>
      <c r="J112" s="126">
        <v>355630.80791889998</v>
      </c>
      <c r="K112" s="126">
        <v>746332.62427699997</v>
      </c>
      <c r="L112" s="24">
        <f t="shared" si="8"/>
        <v>5572605.2520188</v>
      </c>
      <c r="M112" s="126">
        <f t="shared" si="10"/>
        <v>942.91121015546537</v>
      </c>
      <c r="N112" s="24">
        <v>5910</v>
      </c>
      <c r="O112" s="23">
        <f t="shared" si="11"/>
        <v>59.184696676376603</v>
      </c>
      <c r="P112" s="7">
        <f t="shared" si="9"/>
        <v>9415618.5043744408</v>
      </c>
      <c r="Q112" s="2"/>
      <c r="R112" s="2"/>
    </row>
    <row r="113" spans="1:18" s="14" customFormat="1" ht="14" customHeight="1" x14ac:dyDescent="0.3">
      <c r="A113" s="28">
        <v>38231</v>
      </c>
      <c r="B113" s="126">
        <v>2009166.5200632501</v>
      </c>
      <c r="C113" s="126">
        <v>729088.52252622996</v>
      </c>
      <c r="D113" s="126">
        <v>65257.728047719997</v>
      </c>
      <c r="E113" s="126">
        <v>1130779.3040801</v>
      </c>
      <c r="F113" s="24">
        <f t="shared" si="6"/>
        <v>3934292.0747173</v>
      </c>
      <c r="G113" s="27">
        <f t="shared" si="7"/>
        <v>41.35977023130598</v>
      </c>
      <c r="H113" s="126">
        <v>1452358.60788355</v>
      </c>
      <c r="I113" s="126">
        <v>2979378.2472903999</v>
      </c>
      <c r="J113" s="126">
        <v>342955.90616125002</v>
      </c>
      <c r="K113" s="126">
        <v>803379.60097080003</v>
      </c>
      <c r="L113" s="24">
        <f t="shared" si="8"/>
        <v>5578072.3623059997</v>
      </c>
      <c r="M113" s="126">
        <f t="shared" si="10"/>
        <v>938.27962360067283</v>
      </c>
      <c r="N113" s="24">
        <v>5945</v>
      </c>
      <c r="O113" s="23">
        <f t="shared" si="11"/>
        <v>58.640229768694006</v>
      </c>
      <c r="P113" s="7">
        <f t="shared" si="9"/>
        <v>9512364.4370233007</v>
      </c>
      <c r="Q113" s="2"/>
      <c r="R113" s="2"/>
    </row>
    <row r="114" spans="1:18" s="14" customFormat="1" ht="14" customHeight="1" x14ac:dyDescent="0.3">
      <c r="A114" s="28">
        <v>38261</v>
      </c>
      <c r="B114" s="126">
        <v>2021998.20699386</v>
      </c>
      <c r="C114" s="126">
        <v>824763.78891246999</v>
      </c>
      <c r="D114" s="126">
        <v>68552.573103720002</v>
      </c>
      <c r="E114" s="126">
        <v>1175263.1138114701</v>
      </c>
      <c r="F114" s="24">
        <f t="shared" si="6"/>
        <v>4090577.6828215197</v>
      </c>
      <c r="G114" s="27">
        <f t="shared" si="7"/>
        <v>42.125311310099342</v>
      </c>
      <c r="H114" s="126">
        <v>1483864.6166497499</v>
      </c>
      <c r="I114" s="126">
        <v>2947710.9860291001</v>
      </c>
      <c r="J114" s="126">
        <v>417986.30833824998</v>
      </c>
      <c r="K114" s="126">
        <v>770358.81104990002</v>
      </c>
      <c r="L114" s="24">
        <f t="shared" si="8"/>
        <v>5619920.7220670003</v>
      </c>
      <c r="M114" s="126">
        <f t="shared" si="10"/>
        <v>926.61512317675192</v>
      </c>
      <c r="N114" s="24">
        <v>6065</v>
      </c>
      <c r="O114" s="23">
        <f t="shared" si="11"/>
        <v>57.874688689900658</v>
      </c>
      <c r="P114" s="7">
        <f t="shared" si="9"/>
        <v>9710498.40488852</v>
      </c>
      <c r="Q114" s="2"/>
      <c r="R114" s="2"/>
    </row>
    <row r="115" spans="1:18" s="14" customFormat="1" ht="14" customHeight="1" x14ac:dyDescent="0.3">
      <c r="A115" s="28">
        <v>38292</v>
      </c>
      <c r="B115" s="126">
        <v>2075632.34962076</v>
      </c>
      <c r="C115" s="126">
        <v>886794.54974518996</v>
      </c>
      <c r="D115" s="126">
        <v>64114.390456720001</v>
      </c>
      <c r="E115" s="126">
        <v>1185765.3243702</v>
      </c>
      <c r="F115" s="24">
        <f t="shared" si="6"/>
        <v>4212306.6141928695</v>
      </c>
      <c r="G115" s="27">
        <f t="shared" si="7"/>
        <v>43.500368440958262</v>
      </c>
      <c r="H115" s="126">
        <v>1392829.65844925</v>
      </c>
      <c r="I115" s="126">
        <v>2830022.0110795</v>
      </c>
      <c r="J115" s="126">
        <v>424183.52693624998</v>
      </c>
      <c r="K115" s="126">
        <v>824039.65290400002</v>
      </c>
      <c r="L115" s="24">
        <f t="shared" si="8"/>
        <v>5471074.8493689997</v>
      </c>
      <c r="M115" s="126">
        <f t="shared" si="10"/>
        <v>893.23671010106113</v>
      </c>
      <c r="N115" s="24">
        <v>6125</v>
      </c>
      <c r="O115" s="23">
        <f t="shared" si="11"/>
        <v>56.499631559041731</v>
      </c>
      <c r="P115" s="7">
        <f t="shared" si="9"/>
        <v>9683381.4635618702</v>
      </c>
      <c r="Q115" s="2"/>
      <c r="R115" s="2"/>
    </row>
    <row r="116" spans="1:18" s="14" customFormat="1" ht="14" customHeight="1" x14ac:dyDescent="0.3">
      <c r="A116" s="28">
        <v>38322</v>
      </c>
      <c r="B116" s="126">
        <v>2377738.6074543898</v>
      </c>
      <c r="C116" s="126">
        <v>968600.96279593999</v>
      </c>
      <c r="D116" s="126">
        <v>64242.553983719998</v>
      </c>
      <c r="E116" s="126">
        <v>1202604.8485762</v>
      </c>
      <c r="F116" s="24">
        <f t="shared" si="6"/>
        <v>4613186.9728102498</v>
      </c>
      <c r="G116" s="27">
        <f t="shared" si="7"/>
        <v>45.753211449948033</v>
      </c>
      <c r="H116" s="126">
        <v>1405682.9403412</v>
      </c>
      <c r="I116" s="126">
        <v>2801576.2499826001</v>
      </c>
      <c r="J116" s="126">
        <v>407682.19909060001</v>
      </c>
      <c r="K116" s="126">
        <v>854632.66506819997</v>
      </c>
      <c r="L116" s="24">
        <f t="shared" si="8"/>
        <v>5469574.0544825997</v>
      </c>
      <c r="M116" s="126">
        <f t="shared" si="10"/>
        <v>876.53430360298069</v>
      </c>
      <c r="N116" s="24">
        <v>6240</v>
      </c>
      <c r="O116" s="23">
        <f t="shared" si="11"/>
        <v>54.246788550051974</v>
      </c>
      <c r="P116" s="7">
        <f t="shared" si="9"/>
        <v>10082761.027292849</v>
      </c>
      <c r="Q116" s="2"/>
      <c r="R116" s="2"/>
    </row>
    <row r="117" spans="1:18" s="14" customFormat="1" ht="14" customHeight="1" x14ac:dyDescent="0.3">
      <c r="A117" s="28">
        <v>38353</v>
      </c>
      <c r="B117" s="126">
        <v>2408977.0942102498</v>
      </c>
      <c r="C117" s="126">
        <v>961937.56695774</v>
      </c>
      <c r="D117" s="126">
        <v>70979.538908000002</v>
      </c>
      <c r="E117" s="126">
        <v>1215808.4696291401</v>
      </c>
      <c r="F117" s="24">
        <f t="shared" si="6"/>
        <v>4657702.6697051302</v>
      </c>
      <c r="G117" s="27">
        <f t="shared" si="7"/>
        <v>45.523778047231559</v>
      </c>
      <c r="H117" s="126">
        <v>1475733.4000502999</v>
      </c>
      <c r="I117" s="126">
        <v>2823403.0509517002</v>
      </c>
      <c r="J117" s="126">
        <v>381290.59163380001</v>
      </c>
      <c r="K117" s="126">
        <v>893232.59874120005</v>
      </c>
      <c r="L117" s="24">
        <f t="shared" si="8"/>
        <v>5573659.6413770001</v>
      </c>
      <c r="M117" s="126">
        <f t="shared" si="10"/>
        <v>880.5149512443918</v>
      </c>
      <c r="N117" s="24">
        <v>6330</v>
      </c>
      <c r="O117" s="23">
        <f t="shared" si="11"/>
        <v>54.476221952768441</v>
      </c>
      <c r="P117" s="7">
        <f t="shared" si="9"/>
        <v>10231362.31108213</v>
      </c>
      <c r="Q117" s="2"/>
      <c r="R117" s="2"/>
    </row>
    <row r="118" spans="1:18" s="14" customFormat="1" ht="14" customHeight="1" x14ac:dyDescent="0.3">
      <c r="A118" s="28">
        <v>38384</v>
      </c>
      <c r="B118" s="126">
        <v>2442125.0038166898</v>
      </c>
      <c r="C118" s="126">
        <v>951683.32808523998</v>
      </c>
      <c r="D118" s="126">
        <v>65037.287979000001</v>
      </c>
      <c r="E118" s="126">
        <v>1259349.2583077699</v>
      </c>
      <c r="F118" s="24">
        <f t="shared" si="6"/>
        <v>4718194.8781886995</v>
      </c>
      <c r="G118" s="27">
        <f t="shared" si="7"/>
        <v>46.474431518195388</v>
      </c>
      <c r="H118" s="126">
        <v>1417382.3565662999</v>
      </c>
      <c r="I118" s="126">
        <v>2762671.7133517</v>
      </c>
      <c r="J118" s="126">
        <v>373110.76015834999</v>
      </c>
      <c r="K118" s="126">
        <v>880878.25152894994</v>
      </c>
      <c r="L118" s="24">
        <f t="shared" si="8"/>
        <v>5434043.0816053003</v>
      </c>
      <c r="M118" s="126">
        <f t="shared" si="10"/>
        <v>870.14300746281833</v>
      </c>
      <c r="N118" s="24">
        <v>6245</v>
      </c>
      <c r="O118" s="23">
        <f t="shared" si="11"/>
        <v>53.525568481804612</v>
      </c>
      <c r="P118" s="7">
        <f t="shared" si="9"/>
        <v>10152237.959794</v>
      </c>
      <c r="Q118" s="2"/>
      <c r="R118" s="2"/>
    </row>
    <row r="119" spans="1:18" s="14" customFormat="1" ht="14" customHeight="1" x14ac:dyDescent="0.3">
      <c r="A119" s="28">
        <v>38412</v>
      </c>
      <c r="B119" s="126">
        <v>2469870.7672862499</v>
      </c>
      <c r="C119" s="126">
        <v>866050.89892144001</v>
      </c>
      <c r="D119" s="126">
        <v>66746.240405000004</v>
      </c>
      <c r="E119" s="126">
        <v>1284387.8870307701</v>
      </c>
      <c r="F119" s="24">
        <f t="shared" si="6"/>
        <v>4687055.7936434597</v>
      </c>
      <c r="G119" s="27">
        <f t="shared" si="7"/>
        <v>45.66487492939212</v>
      </c>
      <c r="H119" s="126">
        <v>1551549.0283039</v>
      </c>
      <c r="I119" s="126">
        <v>2761304.9755874998</v>
      </c>
      <c r="J119" s="126">
        <v>380466.53575600003</v>
      </c>
      <c r="K119" s="126">
        <v>883652.20262580004</v>
      </c>
      <c r="L119" s="24">
        <f t="shared" si="8"/>
        <v>5576972.7422732003</v>
      </c>
      <c r="M119" s="126">
        <f t="shared" si="10"/>
        <v>887.34649837282427</v>
      </c>
      <c r="N119" s="24">
        <v>6285</v>
      </c>
      <c r="O119" s="23">
        <f t="shared" si="11"/>
        <v>54.33512507060788</v>
      </c>
      <c r="P119" s="7">
        <f t="shared" si="9"/>
        <v>10264028.53591666</v>
      </c>
      <c r="Q119" s="2"/>
      <c r="R119" s="2"/>
    </row>
    <row r="120" spans="1:18" s="14" customFormat="1" ht="14" customHeight="1" x14ac:dyDescent="0.3">
      <c r="A120" s="28">
        <v>38443</v>
      </c>
      <c r="B120" s="126">
        <v>2377787.3440415999</v>
      </c>
      <c r="C120" s="126">
        <v>958910.34879285004</v>
      </c>
      <c r="D120" s="126">
        <v>70090.245060839996</v>
      </c>
      <c r="E120" s="126">
        <v>1284974.22434877</v>
      </c>
      <c r="F120" s="24">
        <f t="shared" si="6"/>
        <v>4691762.1622440601</v>
      </c>
      <c r="G120" s="27">
        <f t="shared" si="7"/>
        <v>44.540890978892918</v>
      </c>
      <c r="H120" s="126">
        <v>1780045.6360026</v>
      </c>
      <c r="I120" s="126">
        <v>2800411.1740871002</v>
      </c>
      <c r="J120" s="126">
        <v>385920.30622685002</v>
      </c>
      <c r="K120" s="126">
        <v>875467.16516185005</v>
      </c>
      <c r="L120" s="24">
        <f t="shared" si="8"/>
        <v>5841844.2814783994</v>
      </c>
      <c r="M120" s="126">
        <f t="shared" si="10"/>
        <v>933.94792669518779</v>
      </c>
      <c r="N120" s="24">
        <v>6255</v>
      </c>
      <c r="O120" s="23">
        <f t="shared" si="11"/>
        <v>55.459109021107075</v>
      </c>
      <c r="P120" s="7">
        <f t="shared" si="9"/>
        <v>10533606.44372246</v>
      </c>
      <c r="Q120" s="2"/>
      <c r="R120" s="2"/>
    </row>
    <row r="121" spans="1:18" s="14" customFormat="1" ht="14" customHeight="1" x14ac:dyDescent="0.3">
      <c r="A121" s="28">
        <v>38473</v>
      </c>
      <c r="B121" s="126">
        <v>2400361.4409076301</v>
      </c>
      <c r="C121" s="126">
        <v>957843.87507793005</v>
      </c>
      <c r="D121" s="126">
        <v>65511.184041</v>
      </c>
      <c r="E121" s="126">
        <v>1311109.88172679</v>
      </c>
      <c r="F121" s="24">
        <f t="shared" si="6"/>
        <v>4734826.3817533506</v>
      </c>
      <c r="G121" s="27">
        <f t="shared" si="7"/>
        <v>45.202595780333453</v>
      </c>
      <c r="H121" s="126">
        <v>1720089.8263672499</v>
      </c>
      <c r="I121" s="126">
        <v>2758435.7751492499</v>
      </c>
      <c r="J121" s="126">
        <v>388386.38613449998</v>
      </c>
      <c r="K121" s="126">
        <v>872939.68838399998</v>
      </c>
      <c r="L121" s="24">
        <f t="shared" si="8"/>
        <v>5739851.676035</v>
      </c>
      <c r="M121" s="126">
        <f t="shared" si="10"/>
        <v>922.06452627068268</v>
      </c>
      <c r="N121" s="24">
        <v>6225</v>
      </c>
      <c r="O121" s="23">
        <f t="shared" si="11"/>
        <v>54.797404219666554</v>
      </c>
      <c r="P121" s="7">
        <f t="shared" si="9"/>
        <v>10474678.05778835</v>
      </c>
      <c r="Q121" s="2"/>
      <c r="R121" s="2"/>
    </row>
    <row r="122" spans="1:18" s="14" customFormat="1" ht="14" customHeight="1" x14ac:dyDescent="0.3">
      <c r="A122" s="28">
        <v>38504</v>
      </c>
      <c r="B122" s="126">
        <v>2458913.2574518598</v>
      </c>
      <c r="C122" s="126">
        <v>1023109.69946158</v>
      </c>
      <c r="D122" s="126">
        <v>65394.604160000003</v>
      </c>
      <c r="E122" s="126">
        <v>1298456.0685437899</v>
      </c>
      <c r="F122" s="24">
        <f t="shared" si="6"/>
        <v>4845873.6296172291</v>
      </c>
      <c r="G122" s="27">
        <f t="shared" si="7"/>
        <v>45.761863168667524</v>
      </c>
      <c r="H122" s="126">
        <v>1726069.7387604001</v>
      </c>
      <c r="I122" s="126">
        <v>2743374.8261802001</v>
      </c>
      <c r="J122" s="126">
        <v>379032.6844808</v>
      </c>
      <c r="K122" s="126">
        <v>894976.77083539998</v>
      </c>
      <c r="L122" s="24">
        <f t="shared" si="8"/>
        <v>5743454.0202567996</v>
      </c>
      <c r="M122" s="126">
        <f t="shared" si="10"/>
        <v>947.76468981135304</v>
      </c>
      <c r="N122" s="24">
        <v>6060</v>
      </c>
      <c r="O122" s="23">
        <f t="shared" si="11"/>
        <v>54.238136831332483</v>
      </c>
      <c r="P122" s="7">
        <f t="shared" si="9"/>
        <v>10589327.649874028</v>
      </c>
      <c r="Q122" s="2"/>
      <c r="R122" s="2"/>
    </row>
    <row r="123" spans="1:18" s="14" customFormat="1" ht="14" customHeight="1" x14ac:dyDescent="0.3">
      <c r="A123" s="28">
        <v>38534</v>
      </c>
      <c r="B123" s="126">
        <v>2465930.02977528</v>
      </c>
      <c r="C123" s="126">
        <v>1041438.64566672</v>
      </c>
      <c r="D123" s="126">
        <v>48851.932696000003</v>
      </c>
      <c r="E123" s="126">
        <v>1301861.5814387901</v>
      </c>
      <c r="F123" s="24">
        <f t="shared" si="6"/>
        <v>4858082.1895767897</v>
      </c>
      <c r="G123" s="27">
        <f t="shared" si="7"/>
        <v>46.350524686646878</v>
      </c>
      <c r="H123" s="126">
        <v>1687730.3917359</v>
      </c>
      <c r="I123" s="126">
        <v>2714659.0315033002</v>
      </c>
      <c r="J123" s="126">
        <v>324952.12401799997</v>
      </c>
      <c r="K123" s="126">
        <v>895756.83753899997</v>
      </c>
      <c r="L123" s="24">
        <f t="shared" si="8"/>
        <v>5623098.3847962003</v>
      </c>
      <c r="M123" s="126">
        <f t="shared" si="10"/>
        <v>941.89252676653268</v>
      </c>
      <c r="N123" s="24">
        <v>5970</v>
      </c>
      <c r="O123" s="23">
        <f t="shared" si="11"/>
        <v>53.649475313353122</v>
      </c>
      <c r="P123" s="7">
        <f t="shared" si="9"/>
        <v>10481180.57437299</v>
      </c>
      <c r="Q123" s="2"/>
      <c r="R123" s="2"/>
    </row>
    <row r="124" spans="1:18" s="14" customFormat="1" ht="14" customHeight="1" x14ac:dyDescent="0.3">
      <c r="A124" s="28">
        <v>38565</v>
      </c>
      <c r="B124" s="126">
        <v>2508579.9045037599</v>
      </c>
      <c r="C124" s="126">
        <v>1023911.23951529</v>
      </c>
      <c r="D124" s="126">
        <v>46903.413822000002</v>
      </c>
      <c r="E124" s="126">
        <v>1312665.1845167901</v>
      </c>
      <c r="F124" s="24">
        <f t="shared" si="6"/>
        <v>4892059.7423578398</v>
      </c>
      <c r="G124" s="27">
        <f t="shared" si="7"/>
        <v>46.492940233565399</v>
      </c>
      <c r="H124" s="126">
        <v>1621747.076261</v>
      </c>
      <c r="I124" s="126">
        <v>2731118.2653286001</v>
      </c>
      <c r="J124" s="126">
        <v>324110.51540700003</v>
      </c>
      <c r="K124" s="126">
        <v>953120.49097180006</v>
      </c>
      <c r="L124" s="24">
        <f t="shared" si="8"/>
        <v>5630096.3479683995</v>
      </c>
      <c r="M124" s="126">
        <f t="shared" si="10"/>
        <v>926.00268881059208</v>
      </c>
      <c r="N124" s="24">
        <v>6080</v>
      </c>
      <c r="O124" s="23">
        <f t="shared" si="11"/>
        <v>53.507059766434608</v>
      </c>
      <c r="P124" s="7">
        <f t="shared" si="9"/>
        <v>10522156.090326238</v>
      </c>
      <c r="Q124" s="2"/>
      <c r="R124" s="2"/>
    </row>
    <row r="125" spans="1:18" s="14" customFormat="1" ht="14" customHeight="1" x14ac:dyDescent="0.3">
      <c r="A125" s="28">
        <v>38596</v>
      </c>
      <c r="B125" s="126">
        <v>2517806.58490601</v>
      </c>
      <c r="C125" s="126">
        <v>1049829.6437677599</v>
      </c>
      <c r="D125" s="126">
        <v>47094.626135999999</v>
      </c>
      <c r="E125" s="126">
        <v>1336022.84845679</v>
      </c>
      <c r="F125" s="24">
        <f t="shared" si="6"/>
        <v>4950753.7032665601</v>
      </c>
      <c r="G125" s="27">
        <f t="shared" si="7"/>
        <v>46.676384292651498</v>
      </c>
      <c r="H125" s="126">
        <v>1670080.09323</v>
      </c>
      <c r="I125" s="126">
        <v>2695594.9972319999</v>
      </c>
      <c r="J125" s="126">
        <v>309119.81760800001</v>
      </c>
      <c r="K125" s="126">
        <v>981000.67111500003</v>
      </c>
      <c r="L125" s="24">
        <f t="shared" si="8"/>
        <v>5655795.5791849997</v>
      </c>
      <c r="M125" s="126">
        <f t="shared" si="10"/>
        <v>927.17960314508196</v>
      </c>
      <c r="N125" s="24">
        <v>6100</v>
      </c>
      <c r="O125" s="23">
        <f t="shared" si="11"/>
        <v>53.323615707348502</v>
      </c>
      <c r="P125" s="7">
        <f t="shared" si="9"/>
        <v>10606549.282451559</v>
      </c>
      <c r="Q125" s="2"/>
      <c r="R125" s="2"/>
    </row>
    <row r="126" spans="1:18" s="14" customFormat="1" ht="14" customHeight="1" x14ac:dyDescent="0.3">
      <c r="A126" s="28">
        <v>38626</v>
      </c>
      <c r="B126" s="126">
        <v>2480674.7913209</v>
      </c>
      <c r="C126" s="126">
        <v>1124637.14047954</v>
      </c>
      <c r="D126" s="126">
        <v>47374.006419999998</v>
      </c>
      <c r="E126" s="126">
        <v>1321676.2566519999</v>
      </c>
      <c r="F126" s="24">
        <f t="shared" si="6"/>
        <v>4974362.1948724398</v>
      </c>
      <c r="G126" s="27">
        <f t="shared" si="7"/>
        <v>46.686078387511571</v>
      </c>
      <c r="H126" s="126">
        <v>1673272.0822376001</v>
      </c>
      <c r="I126" s="126">
        <v>2695916.2420752002</v>
      </c>
      <c r="J126" s="126">
        <v>315500.55370629998</v>
      </c>
      <c r="K126" s="126">
        <v>995864.41087090003</v>
      </c>
      <c r="L126" s="24">
        <f t="shared" si="8"/>
        <v>5680553.2888900004</v>
      </c>
      <c r="M126" s="126">
        <f t="shared" si="10"/>
        <v>926.68079753507345</v>
      </c>
      <c r="N126" s="24">
        <v>6130</v>
      </c>
      <c r="O126" s="23">
        <f t="shared" si="11"/>
        <v>53.313921612488436</v>
      </c>
      <c r="P126" s="7">
        <f t="shared" si="9"/>
        <v>10654915.483762439</v>
      </c>
      <c r="Q126" s="2"/>
      <c r="R126" s="2"/>
    </row>
    <row r="127" spans="1:18" s="14" customFormat="1" ht="14" customHeight="1" x14ac:dyDescent="0.3">
      <c r="A127" s="28">
        <v>38657</v>
      </c>
      <c r="B127" s="126">
        <v>2626688.5670118099</v>
      </c>
      <c r="C127" s="126">
        <v>1148305.5593034299</v>
      </c>
      <c r="D127" s="126">
        <v>47096.020245</v>
      </c>
      <c r="E127" s="126">
        <v>1324939.117472</v>
      </c>
      <c r="F127" s="24">
        <f t="shared" si="6"/>
        <v>5147029.2640322391</v>
      </c>
      <c r="G127" s="27">
        <f t="shared" si="7"/>
        <v>47.862786517891976</v>
      </c>
      <c r="H127" s="126">
        <v>1641908.2541868</v>
      </c>
      <c r="I127" s="126">
        <v>2652573.0598900001</v>
      </c>
      <c r="J127" s="126">
        <v>288963.17716239998</v>
      </c>
      <c r="K127" s="126">
        <v>1023244.6102654</v>
      </c>
      <c r="L127" s="24">
        <f t="shared" si="8"/>
        <v>5606689.1015045997</v>
      </c>
      <c r="M127" s="126">
        <f t="shared" si="10"/>
        <v>913.14154747631915</v>
      </c>
      <c r="N127" s="24">
        <v>6140</v>
      </c>
      <c r="O127" s="23">
        <f t="shared" si="11"/>
        <v>52.137213482108024</v>
      </c>
      <c r="P127" s="7">
        <f t="shared" si="9"/>
        <v>10753718.365536839</v>
      </c>
      <c r="Q127" s="2"/>
      <c r="R127" s="2"/>
    </row>
    <row r="128" spans="1:18" s="14" customFormat="1" ht="14" customHeight="1" x14ac:dyDescent="0.3">
      <c r="A128" s="28">
        <v>38687</v>
      </c>
      <c r="B128" s="126">
        <v>2942984.6597416298</v>
      </c>
      <c r="C128" s="126">
        <v>1007222.60305199</v>
      </c>
      <c r="D128" s="126">
        <v>51532.337219000001</v>
      </c>
      <c r="E128" s="126">
        <v>1358731.369436</v>
      </c>
      <c r="F128" s="24">
        <f t="shared" si="6"/>
        <v>5360470.9694486205</v>
      </c>
      <c r="G128" s="27">
        <f t="shared" si="7"/>
        <v>49.420242086426633</v>
      </c>
      <c r="H128" s="126">
        <v>1590775.920922</v>
      </c>
      <c r="I128" s="126">
        <v>2554916.8875060002</v>
      </c>
      <c r="J128" s="126">
        <v>309908.53960800002</v>
      </c>
      <c r="K128" s="126">
        <v>1030638.955346</v>
      </c>
      <c r="L128" s="24">
        <f t="shared" si="8"/>
        <v>5486240.3033820009</v>
      </c>
      <c r="M128" s="126">
        <f t="shared" si="10"/>
        <v>899.38365629213126</v>
      </c>
      <c r="N128" s="24">
        <v>6100</v>
      </c>
      <c r="O128" s="23">
        <f t="shared" si="11"/>
        <v>50.579757913573374</v>
      </c>
      <c r="P128" s="7">
        <f t="shared" si="9"/>
        <v>10846711.27283062</v>
      </c>
      <c r="Q128" s="2"/>
      <c r="R128" s="2"/>
    </row>
    <row r="129" spans="1:18" s="14" customFormat="1" ht="14" customHeight="1" x14ac:dyDescent="0.3">
      <c r="A129" s="28">
        <v>38718</v>
      </c>
      <c r="B129" s="126">
        <v>2878052.4392023901</v>
      </c>
      <c r="C129" s="126">
        <v>1026629.20843759</v>
      </c>
      <c r="D129" s="126">
        <v>53915.038445999999</v>
      </c>
      <c r="E129" s="126">
        <v>1391317.886928</v>
      </c>
      <c r="F129" s="24">
        <f t="shared" si="6"/>
        <v>5349914.5730139799</v>
      </c>
      <c r="G129" s="27">
        <f t="shared" si="7"/>
        <v>48.804741782695942</v>
      </c>
      <c r="H129" s="126">
        <v>1646980.9026752</v>
      </c>
      <c r="I129" s="126">
        <v>2623565.5171861998</v>
      </c>
      <c r="J129" s="126">
        <v>311471.16723899997</v>
      </c>
      <c r="K129" s="126">
        <v>1029942.3987852</v>
      </c>
      <c r="L129" s="24">
        <f t="shared" si="8"/>
        <v>5611959.9858855996</v>
      </c>
      <c r="M129" s="126">
        <f t="shared" si="10"/>
        <v>915.49102542995104</v>
      </c>
      <c r="N129" s="24">
        <v>6130</v>
      </c>
      <c r="O129" s="23">
        <f t="shared" si="11"/>
        <v>51.195258217304051</v>
      </c>
      <c r="P129" s="7">
        <f t="shared" si="9"/>
        <v>10961874.55889958</v>
      </c>
      <c r="Q129" s="2"/>
      <c r="R129" s="2"/>
    </row>
    <row r="130" spans="1:18" s="14" customFormat="1" ht="14" customHeight="1" x14ac:dyDescent="0.3">
      <c r="A130" s="28">
        <v>38749</v>
      </c>
      <c r="B130" s="126">
        <v>2878248.43457788</v>
      </c>
      <c r="C130" s="126">
        <v>957395.00859712996</v>
      </c>
      <c r="D130" s="126">
        <v>51657.722400999999</v>
      </c>
      <c r="E130" s="126">
        <v>1411063.545194</v>
      </c>
      <c r="F130" s="24">
        <f t="shared" si="6"/>
        <v>5298364.71077001</v>
      </c>
      <c r="G130" s="27">
        <f t="shared" si="7"/>
        <v>49.035357065854129</v>
      </c>
      <c r="H130" s="126">
        <v>1576243.7764846</v>
      </c>
      <c r="I130" s="126">
        <v>2596265.1266012001</v>
      </c>
      <c r="J130" s="126">
        <v>309916.55365040002</v>
      </c>
      <c r="K130" s="126">
        <v>1024402.3054564</v>
      </c>
      <c r="L130" s="24">
        <f t="shared" si="8"/>
        <v>5506827.7621925995</v>
      </c>
      <c r="M130" s="126">
        <f t="shared" si="10"/>
        <v>920.87420772451492</v>
      </c>
      <c r="N130" s="24">
        <v>5980</v>
      </c>
      <c r="O130" s="23">
        <f t="shared" si="11"/>
        <v>50.964642934145864</v>
      </c>
      <c r="P130" s="7">
        <f t="shared" si="9"/>
        <v>10805192.47296261</v>
      </c>
      <c r="Q130" s="2"/>
      <c r="R130" s="2"/>
    </row>
    <row r="131" spans="1:18" s="14" customFormat="1" ht="14" customHeight="1" x14ac:dyDescent="0.3">
      <c r="A131" s="28">
        <v>38777</v>
      </c>
      <c r="B131" s="126">
        <v>2840120.6459693098</v>
      </c>
      <c r="C131" s="126">
        <v>1087627.4197186499</v>
      </c>
      <c r="D131" s="126">
        <v>55449.212070000001</v>
      </c>
      <c r="E131" s="126">
        <v>1422829.058795</v>
      </c>
      <c r="F131" s="24">
        <f t="shared" si="6"/>
        <v>5406026.3365529599</v>
      </c>
      <c r="G131" s="27">
        <f t="shared" si="7"/>
        <v>48.768772248317731</v>
      </c>
      <c r="H131" s="126">
        <v>1705940.0536764001</v>
      </c>
      <c r="I131" s="126">
        <v>2614483.2248668</v>
      </c>
      <c r="J131" s="126">
        <v>308698.56267740001</v>
      </c>
      <c r="K131" s="126">
        <v>1049868.0884283001</v>
      </c>
      <c r="L131" s="24">
        <f t="shared" si="8"/>
        <v>5678989.9296489004</v>
      </c>
      <c r="M131" s="126">
        <f t="shared" si="10"/>
        <v>957.67115171145031</v>
      </c>
      <c r="N131" s="24">
        <v>5930</v>
      </c>
      <c r="O131" s="23">
        <f t="shared" si="11"/>
        <v>51.231227751682262</v>
      </c>
      <c r="P131" s="7">
        <f t="shared" si="9"/>
        <v>11085016.266201861</v>
      </c>
      <c r="Q131" s="2"/>
      <c r="R131" s="2"/>
    </row>
    <row r="132" spans="1:18" s="14" customFormat="1" ht="14" customHeight="1" x14ac:dyDescent="0.3">
      <c r="A132" s="28">
        <v>38808</v>
      </c>
      <c r="B132" s="126">
        <v>2748725.1889248202</v>
      </c>
      <c r="C132" s="126">
        <v>871556.58869082003</v>
      </c>
      <c r="D132" s="126">
        <v>60315.596706999997</v>
      </c>
      <c r="E132" s="126">
        <v>1465268.5203180001</v>
      </c>
      <c r="F132" s="24">
        <f t="shared" si="6"/>
        <v>5145865.8946406404</v>
      </c>
      <c r="G132" s="27">
        <f t="shared" si="7"/>
        <v>47.346650872826523</v>
      </c>
      <c r="H132" s="126">
        <v>1804783.1096514</v>
      </c>
      <c r="I132" s="126">
        <v>2596648.1753332</v>
      </c>
      <c r="J132" s="126">
        <v>286348.91213519999</v>
      </c>
      <c r="K132" s="126">
        <v>1034843.6530844</v>
      </c>
      <c r="L132" s="24">
        <f t="shared" si="8"/>
        <v>5722623.8502041996</v>
      </c>
      <c r="M132" s="126">
        <f t="shared" si="10"/>
        <v>996.97279620282222</v>
      </c>
      <c r="N132" s="24">
        <v>5740</v>
      </c>
      <c r="O132" s="23">
        <f t="shared" si="11"/>
        <v>52.653349127173485</v>
      </c>
      <c r="P132" s="7">
        <f t="shared" si="9"/>
        <v>10868489.744844839</v>
      </c>
      <c r="Q132" s="2"/>
      <c r="R132" s="2"/>
    </row>
    <row r="133" spans="1:18" s="14" customFormat="1" ht="14" customHeight="1" x14ac:dyDescent="0.3">
      <c r="A133" s="28">
        <v>38838</v>
      </c>
      <c r="B133" s="126">
        <v>2777288.1001848499</v>
      </c>
      <c r="C133" s="126">
        <v>868413.69249484001</v>
      </c>
      <c r="D133" s="126">
        <v>61498.240302999999</v>
      </c>
      <c r="E133" s="126">
        <v>1533142.038315</v>
      </c>
      <c r="F133" s="24">
        <f t="shared" ref="F133:F196" si="12">+SUM(B133:E133)</f>
        <v>5240342.0712976903</v>
      </c>
      <c r="G133" s="27">
        <f t="shared" ref="G133:G196" si="13">+(F133/P133)*100</f>
        <v>46.923455846676802</v>
      </c>
      <c r="H133" s="126">
        <v>1892527.3394579999</v>
      </c>
      <c r="I133" s="126">
        <v>2640509.6155874999</v>
      </c>
      <c r="J133" s="126">
        <v>326505.66476349998</v>
      </c>
      <c r="K133" s="126">
        <v>1067967.2429465</v>
      </c>
      <c r="L133" s="24">
        <f t="shared" ref="L133:L196" si="14">+SUM(H133:K133)</f>
        <v>5927509.8627554998</v>
      </c>
      <c r="M133" s="126">
        <f t="shared" si="10"/>
        <v>1030.8712804792174</v>
      </c>
      <c r="N133" s="24">
        <v>5750</v>
      </c>
      <c r="O133" s="23">
        <f t="shared" si="11"/>
        <v>53.076544153323191</v>
      </c>
      <c r="P133" s="7">
        <f t="shared" ref="P133:P196" si="15">+F133+L133</f>
        <v>11167851.93405319</v>
      </c>
      <c r="Q133" s="2"/>
      <c r="R133" s="2"/>
    </row>
    <row r="134" spans="1:18" s="14" customFormat="1" ht="14" customHeight="1" x14ac:dyDescent="0.3">
      <c r="A134" s="28">
        <v>38869</v>
      </c>
      <c r="B134" s="126">
        <v>2801535.5096630598</v>
      </c>
      <c r="C134" s="126">
        <v>884198.66761244996</v>
      </c>
      <c r="D134" s="126">
        <v>62375.387278000002</v>
      </c>
      <c r="E134" s="126">
        <v>1548990.266181</v>
      </c>
      <c r="F134" s="24">
        <f t="shared" si="12"/>
        <v>5297099.83073451</v>
      </c>
      <c r="G134" s="27">
        <f t="shared" si="13"/>
        <v>47.766146482510742</v>
      </c>
      <c r="H134" s="126">
        <v>1776837.455963</v>
      </c>
      <c r="I134" s="126">
        <v>2607936.1118095</v>
      </c>
      <c r="J134" s="126">
        <v>327963.55578150001</v>
      </c>
      <c r="K134" s="126">
        <v>1079815.9082760001</v>
      </c>
      <c r="L134" s="24">
        <f t="shared" si="14"/>
        <v>5792553.0318300007</v>
      </c>
      <c r="M134" s="126">
        <f t="shared" ref="M134:M197" si="16">+L134/N134</f>
        <v>1043.7032489783785</v>
      </c>
      <c r="N134" s="24">
        <v>5550</v>
      </c>
      <c r="O134" s="23">
        <f t="shared" si="11"/>
        <v>52.233853517489251</v>
      </c>
      <c r="P134" s="7">
        <f t="shared" si="15"/>
        <v>11089652.862564512</v>
      </c>
      <c r="Q134" s="2"/>
      <c r="R134" s="2"/>
    </row>
    <row r="135" spans="1:18" s="14" customFormat="1" ht="14" customHeight="1" x14ac:dyDescent="0.3">
      <c r="A135" s="28">
        <v>38899</v>
      </c>
      <c r="B135" s="126">
        <v>2815551.4065531702</v>
      </c>
      <c r="C135" s="126">
        <v>907584.55274099996</v>
      </c>
      <c r="D135" s="126">
        <v>91409.829125999997</v>
      </c>
      <c r="E135" s="126">
        <v>1537133.744894</v>
      </c>
      <c r="F135" s="24">
        <f t="shared" si="12"/>
        <v>5351679.5333141703</v>
      </c>
      <c r="G135" s="27">
        <f t="shared" si="13"/>
        <v>47.872832338367488</v>
      </c>
      <c r="H135" s="126">
        <v>1812390.1676097999</v>
      </c>
      <c r="I135" s="126">
        <v>2591989.9610608998</v>
      </c>
      <c r="J135" s="126">
        <v>329954.73350029998</v>
      </c>
      <c r="K135" s="126">
        <v>1092934.6491175001</v>
      </c>
      <c r="L135" s="24">
        <f t="shared" si="14"/>
        <v>5827269.5112884995</v>
      </c>
      <c r="M135" s="126">
        <f t="shared" si="16"/>
        <v>1065.3143530691955</v>
      </c>
      <c r="N135" s="24">
        <v>5470</v>
      </c>
      <c r="O135" s="23">
        <f t="shared" si="11"/>
        <v>52.127167661632512</v>
      </c>
      <c r="P135" s="7">
        <f t="shared" si="15"/>
        <v>11178949.04460267</v>
      </c>
      <c r="Q135" s="2"/>
      <c r="R135" s="2"/>
    </row>
    <row r="136" spans="1:18" s="14" customFormat="1" ht="14" customHeight="1" x14ac:dyDescent="0.3">
      <c r="A136" s="28">
        <v>38930</v>
      </c>
      <c r="B136" s="126">
        <v>2843810.4429180799</v>
      </c>
      <c r="C136" s="126">
        <v>901013.81334343005</v>
      </c>
      <c r="D136" s="126">
        <v>94209.094782</v>
      </c>
      <c r="E136" s="126">
        <v>1558350.753823</v>
      </c>
      <c r="F136" s="24">
        <f t="shared" si="12"/>
        <v>5397384.1048665103</v>
      </c>
      <c r="G136" s="27">
        <f t="shared" si="13"/>
        <v>48.416760909477553</v>
      </c>
      <c r="H136" s="126">
        <v>1748523.4410280001</v>
      </c>
      <c r="I136" s="126">
        <v>2527466.2720530001</v>
      </c>
      <c r="J136" s="126">
        <v>346932.86313700001</v>
      </c>
      <c r="K136" s="126">
        <v>1127452.9035720001</v>
      </c>
      <c r="L136" s="24">
        <f t="shared" si="14"/>
        <v>5750375.4797900002</v>
      </c>
      <c r="M136" s="126">
        <f t="shared" si="16"/>
        <v>1064.8843481092592</v>
      </c>
      <c r="N136" s="24">
        <v>5400</v>
      </c>
      <c r="O136" s="23">
        <f t="shared" ref="O136:O199" si="17">+(L136/P136)*100</f>
        <v>51.583239090522447</v>
      </c>
      <c r="P136" s="7">
        <f t="shared" si="15"/>
        <v>11147759.584656511</v>
      </c>
      <c r="Q136" s="2"/>
      <c r="R136" s="2"/>
    </row>
    <row r="137" spans="1:18" s="14" customFormat="1" ht="14" customHeight="1" x14ac:dyDescent="0.3">
      <c r="A137" s="28">
        <v>38961</v>
      </c>
      <c r="B137" s="126">
        <v>2856836.67477326</v>
      </c>
      <c r="C137" s="126">
        <v>943488.17248056002</v>
      </c>
      <c r="D137" s="126">
        <v>92784.802282000004</v>
      </c>
      <c r="E137" s="126">
        <v>1577585.7079370001</v>
      </c>
      <c r="F137" s="24">
        <f t="shared" si="12"/>
        <v>5470695.3574728202</v>
      </c>
      <c r="G137" s="27">
        <f t="shared" si="13"/>
        <v>49.140252533611367</v>
      </c>
      <c r="H137" s="126">
        <v>1687704.4269125999</v>
      </c>
      <c r="I137" s="126">
        <v>2491913.8594757002</v>
      </c>
      <c r="J137" s="126">
        <v>321490.1588571</v>
      </c>
      <c r="K137" s="126">
        <v>1161015.1703445001</v>
      </c>
      <c r="L137" s="24">
        <f t="shared" si="14"/>
        <v>5662123.6155898999</v>
      </c>
      <c r="M137" s="126">
        <f t="shared" si="16"/>
        <v>1054.3991835362942</v>
      </c>
      <c r="N137" s="24">
        <v>5370</v>
      </c>
      <c r="O137" s="23">
        <f t="shared" si="17"/>
        <v>50.85974746638864</v>
      </c>
      <c r="P137" s="7">
        <f t="shared" si="15"/>
        <v>11132818.97306272</v>
      </c>
      <c r="Q137" s="2"/>
      <c r="R137" s="2"/>
    </row>
    <row r="138" spans="1:18" s="14" customFormat="1" ht="14" customHeight="1" x14ac:dyDescent="0.3">
      <c r="A138" s="28">
        <v>38991</v>
      </c>
      <c r="B138" s="126">
        <v>2995034.6001903699</v>
      </c>
      <c r="C138" s="126">
        <v>910144.67112571001</v>
      </c>
      <c r="D138" s="126">
        <v>94347.07776</v>
      </c>
      <c r="E138" s="126">
        <v>1609765.1631380001</v>
      </c>
      <c r="F138" s="24">
        <f t="shared" si="12"/>
        <v>5609291.5122140795</v>
      </c>
      <c r="G138" s="27">
        <f t="shared" si="13"/>
        <v>49.463605496781888</v>
      </c>
      <c r="H138" s="126">
        <v>1763260.0631621999</v>
      </c>
      <c r="I138" s="126">
        <v>2463023.8653211999</v>
      </c>
      <c r="J138" s="126">
        <v>314384.47312620003</v>
      </c>
      <c r="K138" s="126">
        <v>1190279.9572447999</v>
      </c>
      <c r="L138" s="24">
        <f t="shared" si="14"/>
        <v>5730948.3588544</v>
      </c>
      <c r="M138" s="126">
        <f t="shared" si="16"/>
        <v>1065.2320369617844</v>
      </c>
      <c r="N138" s="24">
        <v>5380</v>
      </c>
      <c r="O138" s="23">
        <f t="shared" si="17"/>
        <v>50.536394503218119</v>
      </c>
      <c r="P138" s="7">
        <f t="shared" si="15"/>
        <v>11340239.871068479</v>
      </c>
      <c r="Q138" s="2"/>
      <c r="R138" s="2"/>
    </row>
    <row r="139" spans="1:18" s="14" customFormat="1" ht="14" customHeight="1" x14ac:dyDescent="0.3">
      <c r="A139" s="28">
        <v>39022</v>
      </c>
      <c r="B139" s="126">
        <v>3029456.1678869501</v>
      </c>
      <c r="C139" s="126">
        <v>905376.13493089005</v>
      </c>
      <c r="D139" s="126">
        <v>99737.151696999994</v>
      </c>
      <c r="E139" s="126">
        <v>1641234.3233409999</v>
      </c>
      <c r="F139" s="24">
        <f t="shared" si="12"/>
        <v>5675803.7778558396</v>
      </c>
      <c r="G139" s="27">
        <f t="shared" si="13"/>
        <v>49.902599361351804</v>
      </c>
      <c r="H139" s="126">
        <v>1740437.691782</v>
      </c>
      <c r="I139" s="126">
        <v>2432077.631302</v>
      </c>
      <c r="J139" s="126">
        <v>312463.41835699999</v>
      </c>
      <c r="K139" s="126">
        <v>1212981.2735599999</v>
      </c>
      <c r="L139" s="24">
        <f t="shared" si="14"/>
        <v>5697960.0150009999</v>
      </c>
      <c r="M139" s="126">
        <f t="shared" si="16"/>
        <v>1055.1777805557408</v>
      </c>
      <c r="N139" s="24">
        <v>5400</v>
      </c>
      <c r="O139" s="23">
        <f t="shared" si="17"/>
        <v>50.097400638648203</v>
      </c>
      <c r="P139" s="7">
        <f t="shared" si="15"/>
        <v>11373763.792856839</v>
      </c>
      <c r="Q139" s="2"/>
      <c r="R139" s="2"/>
    </row>
    <row r="140" spans="1:18" s="14" customFormat="1" ht="14" customHeight="1" x14ac:dyDescent="0.3">
      <c r="A140" s="28">
        <v>39052</v>
      </c>
      <c r="B140" s="126">
        <v>3348880.2374283499</v>
      </c>
      <c r="C140" s="126">
        <v>991459.69309634995</v>
      </c>
      <c r="D140" s="126">
        <v>101131.239757</v>
      </c>
      <c r="E140" s="126">
        <v>1680243.6203020001</v>
      </c>
      <c r="F140" s="24">
        <f t="shared" si="12"/>
        <v>6121714.790583699</v>
      </c>
      <c r="G140" s="27">
        <f t="shared" si="13"/>
        <v>52.969886753749876</v>
      </c>
      <c r="H140" s="126">
        <v>1617427.5290192999</v>
      </c>
      <c r="I140" s="126">
        <v>2317074.5102193998</v>
      </c>
      <c r="J140" s="126">
        <v>293906.9101718</v>
      </c>
      <c r="K140" s="126">
        <v>1206847.9013513001</v>
      </c>
      <c r="L140" s="24">
        <f t="shared" si="14"/>
        <v>5435256.8507618001</v>
      </c>
      <c r="M140" s="126">
        <f t="shared" si="16"/>
        <v>1051.306934383327</v>
      </c>
      <c r="N140" s="24">
        <v>5170</v>
      </c>
      <c r="O140" s="23">
        <f t="shared" si="17"/>
        <v>47.030113246250124</v>
      </c>
      <c r="P140" s="7">
        <f t="shared" si="15"/>
        <v>11556971.641345499</v>
      </c>
      <c r="Q140" s="2"/>
      <c r="R140" s="2"/>
    </row>
    <row r="141" spans="1:18" s="14" customFormat="1" ht="14" customHeight="1" x14ac:dyDescent="0.3">
      <c r="A141" s="28">
        <v>39083</v>
      </c>
      <c r="B141" s="126">
        <v>3396231.7572027599</v>
      </c>
      <c r="C141" s="126">
        <v>1046712.6413583599</v>
      </c>
      <c r="D141" s="126">
        <v>99556.239757000003</v>
      </c>
      <c r="E141" s="126">
        <v>1721092.072286</v>
      </c>
      <c r="F141" s="24">
        <f t="shared" si="12"/>
        <v>6263592.71060412</v>
      </c>
      <c r="G141" s="27">
        <f t="shared" si="13"/>
        <v>53.003859123019289</v>
      </c>
      <c r="H141" s="126">
        <v>1705225.7657705001</v>
      </c>
      <c r="I141" s="126">
        <v>2363138.3481521001</v>
      </c>
      <c r="J141" s="126">
        <v>287196.09769999998</v>
      </c>
      <c r="K141" s="126">
        <v>1198086.0755350001</v>
      </c>
      <c r="L141" s="24">
        <f t="shared" si="14"/>
        <v>5553646.2871576007</v>
      </c>
      <c r="M141" s="126">
        <f t="shared" si="16"/>
        <v>1057.8373880300192</v>
      </c>
      <c r="N141" s="24">
        <v>5250</v>
      </c>
      <c r="O141" s="23">
        <f t="shared" si="17"/>
        <v>46.996140876980704</v>
      </c>
      <c r="P141" s="7">
        <f t="shared" si="15"/>
        <v>11817238.997761721</v>
      </c>
      <c r="Q141" s="2"/>
      <c r="R141" s="2"/>
    </row>
    <row r="142" spans="1:18" s="14" customFormat="1" ht="14" customHeight="1" x14ac:dyDescent="0.3">
      <c r="A142" s="28">
        <v>39114</v>
      </c>
      <c r="B142" s="126">
        <v>3439507.5286491499</v>
      </c>
      <c r="C142" s="126">
        <v>1047319.5132833601</v>
      </c>
      <c r="D142" s="126">
        <v>111254.44005400001</v>
      </c>
      <c r="E142" s="126">
        <v>1778941.238469</v>
      </c>
      <c r="F142" s="24">
        <f t="shared" si="12"/>
        <v>6377022.7204555105</v>
      </c>
      <c r="G142" s="27">
        <f t="shared" si="13"/>
        <v>53.379782696966352</v>
      </c>
      <c r="H142" s="126">
        <v>1829452.009331</v>
      </c>
      <c r="I142" s="126">
        <v>2317340.0362677998</v>
      </c>
      <c r="J142" s="126">
        <v>274167.67149580002</v>
      </c>
      <c r="K142" s="126">
        <v>1148530.6396152</v>
      </c>
      <c r="L142" s="24">
        <f t="shared" si="14"/>
        <v>5569490.3567098007</v>
      </c>
      <c r="M142" s="126">
        <f t="shared" si="16"/>
        <v>1075.1911885540155</v>
      </c>
      <c r="N142" s="24">
        <v>5180</v>
      </c>
      <c r="O142" s="23">
        <f t="shared" si="17"/>
        <v>46.620217303033655</v>
      </c>
      <c r="P142" s="7">
        <f t="shared" si="15"/>
        <v>11946513.077165311</v>
      </c>
      <c r="Q142" s="2"/>
      <c r="R142" s="2"/>
    </row>
    <row r="143" spans="1:18" s="14" customFormat="1" ht="14" customHeight="1" x14ac:dyDescent="0.3">
      <c r="A143" s="28">
        <v>39142</v>
      </c>
      <c r="B143" s="126">
        <v>3668121.0615507499</v>
      </c>
      <c r="C143" s="126">
        <v>1059425.71385003</v>
      </c>
      <c r="D143" s="126">
        <v>116341.93487700001</v>
      </c>
      <c r="E143" s="126">
        <v>1903183.9990020001</v>
      </c>
      <c r="F143" s="24">
        <f t="shared" si="12"/>
        <v>6747072.7092797803</v>
      </c>
      <c r="G143" s="27">
        <f t="shared" si="13"/>
        <v>54.735145932621151</v>
      </c>
      <c r="H143" s="126">
        <v>1943592.4963395</v>
      </c>
      <c r="I143" s="126">
        <v>2233543.0827485998</v>
      </c>
      <c r="J143" s="126">
        <v>256722.43923600001</v>
      </c>
      <c r="K143" s="126">
        <v>1145834.0856029999</v>
      </c>
      <c r="L143" s="24">
        <f t="shared" si="14"/>
        <v>5579692.1039270991</v>
      </c>
      <c r="M143" s="126">
        <f t="shared" si="16"/>
        <v>1104.8895255301186</v>
      </c>
      <c r="N143" s="24">
        <v>5050</v>
      </c>
      <c r="O143" s="23">
        <f t="shared" si="17"/>
        <v>45.264854067378849</v>
      </c>
      <c r="P143" s="7">
        <f t="shared" si="15"/>
        <v>12326764.813206879</v>
      </c>
      <c r="Q143" s="2"/>
      <c r="R143" s="2"/>
    </row>
    <row r="144" spans="1:18" s="14" customFormat="1" ht="14" customHeight="1" x14ac:dyDescent="0.3">
      <c r="A144" s="28">
        <v>39173</v>
      </c>
      <c r="B144" s="126">
        <v>3761727.4517330099</v>
      </c>
      <c r="C144" s="126">
        <v>1071201.2774201301</v>
      </c>
      <c r="D144" s="126">
        <v>116430.64717700001</v>
      </c>
      <c r="E144" s="126">
        <v>1944781.46636</v>
      </c>
      <c r="F144" s="24">
        <f t="shared" si="12"/>
        <v>6894140.8426901391</v>
      </c>
      <c r="G144" s="27">
        <f t="shared" si="13"/>
        <v>54.291492106828976</v>
      </c>
      <c r="H144" s="126">
        <v>2089137.0858237999</v>
      </c>
      <c r="I144" s="126">
        <v>2292749.4827982001</v>
      </c>
      <c r="J144" s="126">
        <v>259809.11650410001</v>
      </c>
      <c r="K144" s="126">
        <v>1162545.0696624001</v>
      </c>
      <c r="L144" s="24">
        <f t="shared" si="14"/>
        <v>5804240.7547885012</v>
      </c>
      <c r="M144" s="126">
        <f t="shared" si="16"/>
        <v>1140.3223486814345</v>
      </c>
      <c r="N144" s="24">
        <v>5090</v>
      </c>
      <c r="O144" s="23">
        <f t="shared" si="17"/>
        <v>45.708507893171031</v>
      </c>
      <c r="P144" s="7">
        <f t="shared" si="15"/>
        <v>12698381.597478639</v>
      </c>
      <c r="Q144" s="2"/>
      <c r="R144" s="2"/>
    </row>
    <row r="145" spans="1:18" s="14" customFormat="1" ht="14" customHeight="1" x14ac:dyDescent="0.3">
      <c r="A145" s="28">
        <v>39203</v>
      </c>
      <c r="B145" s="126">
        <v>3887098.3467344502</v>
      </c>
      <c r="C145" s="126">
        <v>1123588.81207143</v>
      </c>
      <c r="D145" s="126">
        <v>117014.02761200001</v>
      </c>
      <c r="E145" s="126">
        <v>1974415.619129</v>
      </c>
      <c r="F145" s="24">
        <f t="shared" si="12"/>
        <v>7102116.8055468807</v>
      </c>
      <c r="G145" s="27">
        <f t="shared" si="13"/>
        <v>55.114090357963839</v>
      </c>
      <c r="H145" s="126">
        <v>2038603.6793912</v>
      </c>
      <c r="I145" s="126">
        <v>2312894.9021966001</v>
      </c>
      <c r="J145" s="126">
        <v>254243.31288020001</v>
      </c>
      <c r="K145" s="126">
        <v>1178350.1794548</v>
      </c>
      <c r="L145" s="24">
        <f t="shared" si="14"/>
        <v>5784092.0739227999</v>
      </c>
      <c r="M145" s="126">
        <f t="shared" si="16"/>
        <v>1147.6373162545237</v>
      </c>
      <c r="N145" s="24">
        <v>5040</v>
      </c>
      <c r="O145" s="23">
        <f t="shared" si="17"/>
        <v>44.885909642036147</v>
      </c>
      <c r="P145" s="7">
        <f t="shared" si="15"/>
        <v>12886208.879469682</v>
      </c>
      <c r="Q145" s="2"/>
      <c r="R145" s="2"/>
    </row>
    <row r="146" spans="1:18" s="14" customFormat="1" ht="14" customHeight="1" x14ac:dyDescent="0.3">
      <c r="A146" s="28">
        <v>39234</v>
      </c>
      <c r="B146" s="126">
        <v>4130318.28016651</v>
      </c>
      <c r="C146" s="126">
        <v>1162254.17661139</v>
      </c>
      <c r="D146" s="126">
        <v>118521.431279</v>
      </c>
      <c r="E146" s="126">
        <v>2037869.7127340001</v>
      </c>
      <c r="F146" s="24">
        <f t="shared" si="12"/>
        <v>7448963.6007909002</v>
      </c>
      <c r="G146" s="27">
        <f t="shared" si="13"/>
        <v>55.133047827322081</v>
      </c>
      <c r="H146" s="126">
        <v>2125351.4713976001</v>
      </c>
      <c r="I146" s="126">
        <v>2370802.677834</v>
      </c>
      <c r="J146" s="126">
        <v>262967.37201420002</v>
      </c>
      <c r="K146" s="126">
        <v>1302801.531865</v>
      </c>
      <c r="L146" s="24">
        <f t="shared" si="14"/>
        <v>6061923.0531107998</v>
      </c>
      <c r="M146" s="126">
        <f t="shared" si="16"/>
        <v>1179.3624616947081</v>
      </c>
      <c r="N146" s="24">
        <v>5140</v>
      </c>
      <c r="O146" s="23">
        <f t="shared" si="17"/>
        <v>44.866952172677919</v>
      </c>
      <c r="P146" s="7">
        <f t="shared" si="15"/>
        <v>13510886.6539017</v>
      </c>
      <c r="Q146" s="2"/>
      <c r="R146" s="2"/>
    </row>
    <row r="147" spans="1:18" s="14" customFormat="1" ht="14" customHeight="1" x14ac:dyDescent="0.3">
      <c r="A147" s="28">
        <v>39264</v>
      </c>
      <c r="B147" s="126">
        <v>4045272.36939824</v>
      </c>
      <c r="C147" s="126">
        <v>1148084.8712190399</v>
      </c>
      <c r="D147" s="126">
        <v>114397.166459</v>
      </c>
      <c r="E147" s="126">
        <v>2098491.863008</v>
      </c>
      <c r="F147" s="24">
        <f t="shared" si="12"/>
        <v>7406246.2700842796</v>
      </c>
      <c r="G147" s="27">
        <f t="shared" si="13"/>
        <v>55.02576914673886</v>
      </c>
      <c r="H147" s="126">
        <v>2107956.4090700001</v>
      </c>
      <c r="I147" s="126">
        <v>2383883.106803</v>
      </c>
      <c r="J147" s="126">
        <v>265331.40431700001</v>
      </c>
      <c r="K147" s="126">
        <v>1296178.895214</v>
      </c>
      <c r="L147" s="24">
        <f t="shared" si="14"/>
        <v>6053349.8154039998</v>
      </c>
      <c r="M147" s="126">
        <f t="shared" si="16"/>
        <v>1186.9313363537256</v>
      </c>
      <c r="N147" s="24">
        <v>5100</v>
      </c>
      <c r="O147" s="23">
        <f t="shared" si="17"/>
        <v>44.974230853261155</v>
      </c>
      <c r="P147" s="7">
        <f t="shared" si="15"/>
        <v>13459596.085488278</v>
      </c>
      <c r="Q147" s="2"/>
      <c r="R147" s="2"/>
    </row>
    <row r="148" spans="1:18" s="14" customFormat="1" ht="14" customHeight="1" x14ac:dyDescent="0.3">
      <c r="A148" s="28">
        <v>39295</v>
      </c>
      <c r="B148" s="126">
        <v>4204720.5531906504</v>
      </c>
      <c r="C148" s="126">
        <v>1181759.73581025</v>
      </c>
      <c r="D148" s="126">
        <v>147533.039754</v>
      </c>
      <c r="E148" s="126">
        <v>2130690.381478</v>
      </c>
      <c r="F148" s="24">
        <f t="shared" si="12"/>
        <v>7664703.7102329005</v>
      </c>
      <c r="G148" s="27">
        <f t="shared" si="13"/>
        <v>55.532612445356811</v>
      </c>
      <c r="H148" s="126">
        <v>2109805.4338993002</v>
      </c>
      <c r="I148" s="126">
        <v>2350663.9011956002</v>
      </c>
      <c r="J148" s="126">
        <v>240643.28387370001</v>
      </c>
      <c r="K148" s="126">
        <v>1436350.3125620999</v>
      </c>
      <c r="L148" s="24">
        <f t="shared" si="14"/>
        <v>6137462.9315307001</v>
      </c>
      <c r="M148" s="126">
        <f t="shared" si="16"/>
        <v>1205.7883951926719</v>
      </c>
      <c r="N148" s="24">
        <v>5090</v>
      </c>
      <c r="O148" s="23">
        <f t="shared" si="17"/>
        <v>44.467387554643182</v>
      </c>
      <c r="P148" s="7">
        <f t="shared" si="15"/>
        <v>13802166.641763601</v>
      </c>
      <c r="Q148" s="2"/>
      <c r="R148" s="2"/>
    </row>
    <row r="149" spans="1:18" s="14" customFormat="1" ht="14" customHeight="1" x14ac:dyDescent="0.3">
      <c r="A149" s="28">
        <v>39326</v>
      </c>
      <c r="B149" s="126">
        <v>4238627.4722295497</v>
      </c>
      <c r="C149" s="126">
        <v>1267400.6290966701</v>
      </c>
      <c r="D149" s="126">
        <v>136335.51587800001</v>
      </c>
      <c r="E149" s="126">
        <v>2168264.9006469999</v>
      </c>
      <c r="F149" s="24">
        <f t="shared" si="12"/>
        <v>7810628.5178512204</v>
      </c>
      <c r="G149" s="27">
        <f t="shared" si="13"/>
        <v>55.884098078220475</v>
      </c>
      <c r="H149" s="126">
        <v>2131409.3719098</v>
      </c>
      <c r="I149" s="126">
        <v>2383193.3772876998</v>
      </c>
      <c r="J149" s="126">
        <v>235704.3564819</v>
      </c>
      <c r="K149" s="126">
        <v>1415542.098126</v>
      </c>
      <c r="L149" s="24">
        <f t="shared" si="14"/>
        <v>6165849.2038054001</v>
      </c>
      <c r="M149" s="126">
        <f t="shared" si="16"/>
        <v>1225.8149510547514</v>
      </c>
      <c r="N149" s="24">
        <v>5030</v>
      </c>
      <c r="O149" s="23">
        <f t="shared" si="17"/>
        <v>44.115901921779525</v>
      </c>
      <c r="P149" s="7">
        <f t="shared" si="15"/>
        <v>13976477.721656621</v>
      </c>
      <c r="Q149" s="2"/>
      <c r="R149" s="2"/>
    </row>
    <row r="150" spans="1:18" s="14" customFormat="1" ht="14" customHeight="1" x14ac:dyDescent="0.3">
      <c r="A150" s="28">
        <v>39356</v>
      </c>
      <c r="B150" s="126">
        <v>4364244.7299415702</v>
      </c>
      <c r="C150" s="126">
        <v>1227049.4844346901</v>
      </c>
      <c r="D150" s="126">
        <v>129979.763819</v>
      </c>
      <c r="E150" s="126">
        <v>2160115.3989320002</v>
      </c>
      <c r="F150" s="24">
        <f t="shared" si="12"/>
        <v>7881389.37712726</v>
      </c>
      <c r="G150" s="27">
        <f t="shared" si="13"/>
        <v>55.750346934879467</v>
      </c>
      <c r="H150" s="126">
        <v>2244246.4171528001</v>
      </c>
      <c r="I150" s="126">
        <v>2395282.3905659998</v>
      </c>
      <c r="J150" s="126">
        <v>220106.18115680001</v>
      </c>
      <c r="K150" s="126">
        <v>1395908.9634584</v>
      </c>
      <c r="L150" s="24">
        <f t="shared" si="14"/>
        <v>6255543.9523340007</v>
      </c>
      <c r="M150" s="126">
        <f t="shared" si="16"/>
        <v>1297.8306955049793</v>
      </c>
      <c r="N150" s="24">
        <v>4820</v>
      </c>
      <c r="O150" s="23">
        <f t="shared" si="17"/>
        <v>44.249653065120533</v>
      </c>
      <c r="P150" s="7">
        <f t="shared" si="15"/>
        <v>14136933.329461262</v>
      </c>
      <c r="Q150" s="2"/>
      <c r="R150" s="2"/>
    </row>
    <row r="151" spans="1:18" s="14" customFormat="1" ht="14" customHeight="1" x14ac:dyDescent="0.3">
      <c r="A151" s="28">
        <v>39387</v>
      </c>
      <c r="B151" s="126">
        <v>4533147.2025487097</v>
      </c>
      <c r="C151" s="126">
        <v>1225863.9050635099</v>
      </c>
      <c r="D151" s="126">
        <v>127982.047655</v>
      </c>
      <c r="E151" s="126">
        <v>2192946.3227001899</v>
      </c>
      <c r="F151" s="24">
        <f t="shared" si="12"/>
        <v>8079939.4779674094</v>
      </c>
      <c r="G151" s="27">
        <f t="shared" si="13"/>
        <v>57.296768167036319</v>
      </c>
      <c r="H151" s="126">
        <v>2105207.5634494</v>
      </c>
      <c r="I151" s="126">
        <v>2283899.7389790001</v>
      </c>
      <c r="J151" s="126">
        <v>224576.6886386</v>
      </c>
      <c r="K151" s="126">
        <v>1408287.9239644001</v>
      </c>
      <c r="L151" s="24">
        <f t="shared" si="14"/>
        <v>6021971.9150313996</v>
      </c>
      <c r="M151" s="126">
        <f t="shared" si="16"/>
        <v>1275.8415074219067</v>
      </c>
      <c r="N151" s="24">
        <v>4720</v>
      </c>
      <c r="O151" s="23">
        <f t="shared" si="17"/>
        <v>42.703231832963681</v>
      </c>
      <c r="P151" s="7">
        <f t="shared" si="15"/>
        <v>14101911.392998809</v>
      </c>
      <c r="Q151" s="2"/>
      <c r="R151" s="2"/>
    </row>
    <row r="152" spans="1:18" s="14" customFormat="1" ht="14" customHeight="1" x14ac:dyDescent="0.3">
      <c r="A152" s="28">
        <v>39417</v>
      </c>
      <c r="B152" s="126">
        <v>4810216.4815676399</v>
      </c>
      <c r="C152" s="126">
        <v>1366348.5606780101</v>
      </c>
      <c r="D152" s="126">
        <v>134737.735327</v>
      </c>
      <c r="E152" s="126">
        <v>2159202.3185881898</v>
      </c>
      <c r="F152" s="24">
        <f t="shared" si="12"/>
        <v>8470505.0961608402</v>
      </c>
      <c r="G152" s="27">
        <f t="shared" si="13"/>
        <v>59.456730843197526</v>
      </c>
      <c r="H152" s="126">
        <v>1822339.3257965001</v>
      </c>
      <c r="I152" s="126">
        <v>2280356.8494389998</v>
      </c>
      <c r="J152" s="126">
        <v>218939.3920855</v>
      </c>
      <c r="K152" s="126">
        <v>1454362.5936509999</v>
      </c>
      <c r="L152" s="24">
        <f t="shared" si="14"/>
        <v>5775998.1609719992</v>
      </c>
      <c r="M152" s="126">
        <f t="shared" si="16"/>
        <v>1190.9274558705154</v>
      </c>
      <c r="N152" s="24">
        <v>4850</v>
      </c>
      <c r="O152" s="23">
        <f t="shared" si="17"/>
        <v>40.543269156802481</v>
      </c>
      <c r="P152" s="7">
        <f t="shared" si="15"/>
        <v>14246503.257132839</v>
      </c>
      <c r="Q152" s="2"/>
      <c r="R152" s="2"/>
    </row>
    <row r="153" spans="1:18" s="14" customFormat="1" ht="14" customHeight="1" x14ac:dyDescent="0.3">
      <c r="A153" s="28">
        <v>39448</v>
      </c>
      <c r="B153" s="126">
        <v>5085791.2631016802</v>
      </c>
      <c r="C153" s="126">
        <v>1404163.6470001801</v>
      </c>
      <c r="D153" s="126">
        <v>135763.92350599999</v>
      </c>
      <c r="E153" s="126">
        <v>2318880.5803821902</v>
      </c>
      <c r="F153" s="24">
        <f t="shared" si="12"/>
        <v>8944599.4139900506</v>
      </c>
      <c r="G153" s="27">
        <f t="shared" si="13"/>
        <v>59.355536744749251</v>
      </c>
      <c r="H153" s="126">
        <v>2083751.51648041</v>
      </c>
      <c r="I153" s="126">
        <v>2321947.0861781999</v>
      </c>
      <c r="J153" s="126">
        <v>190756.14139090001</v>
      </c>
      <c r="K153" s="126">
        <v>1528474.1531189</v>
      </c>
      <c r="L153" s="24">
        <f t="shared" si="14"/>
        <v>6124928.89716841</v>
      </c>
      <c r="M153" s="126">
        <f t="shared" si="16"/>
        <v>1305.9549887352687</v>
      </c>
      <c r="N153" s="24">
        <v>4690</v>
      </c>
      <c r="O153" s="23">
        <f t="shared" si="17"/>
        <v>40.644463255250756</v>
      </c>
      <c r="P153" s="7">
        <f t="shared" si="15"/>
        <v>15069528.31115846</v>
      </c>
      <c r="Q153" s="2"/>
      <c r="R153" s="2"/>
    </row>
    <row r="154" spans="1:18" s="14" customFormat="1" ht="14" customHeight="1" x14ac:dyDescent="0.3">
      <c r="A154" s="28">
        <v>39479</v>
      </c>
      <c r="B154" s="126">
        <v>5115754.4595253803</v>
      </c>
      <c r="C154" s="126">
        <v>1470461.7657933999</v>
      </c>
      <c r="D154" s="126">
        <v>130499.511048</v>
      </c>
      <c r="E154" s="126">
        <v>2376420.9752791901</v>
      </c>
      <c r="F154" s="24">
        <f t="shared" si="12"/>
        <v>9093136.7116459701</v>
      </c>
      <c r="G154" s="27">
        <f t="shared" si="13"/>
        <v>58.43613617468889</v>
      </c>
      <c r="H154" s="126">
        <v>2360637.1389863999</v>
      </c>
      <c r="I154" s="126">
        <v>2306299.7354879999</v>
      </c>
      <c r="J154" s="126">
        <v>179302.50854899999</v>
      </c>
      <c r="K154" s="126">
        <v>1621434.9152559999</v>
      </c>
      <c r="L154" s="24">
        <f t="shared" si="14"/>
        <v>6467674.2982794</v>
      </c>
      <c r="M154" s="126">
        <f t="shared" si="16"/>
        <v>1406.0161517998695</v>
      </c>
      <c r="N154" s="24">
        <v>4600</v>
      </c>
      <c r="O154" s="23">
        <f t="shared" si="17"/>
        <v>41.563863825311117</v>
      </c>
      <c r="P154" s="7">
        <f t="shared" si="15"/>
        <v>15560811.009925369</v>
      </c>
      <c r="Q154" s="2"/>
      <c r="R154" s="2"/>
    </row>
    <row r="155" spans="1:18" s="14" customFormat="1" ht="14" customHeight="1" x14ac:dyDescent="0.3">
      <c r="A155" s="28">
        <v>39508</v>
      </c>
      <c r="B155" s="126">
        <v>5278055.7739065196</v>
      </c>
      <c r="C155" s="126">
        <v>1507842.88399141</v>
      </c>
      <c r="D155" s="126">
        <v>133161.728608</v>
      </c>
      <c r="E155" s="126">
        <v>2446184.57941119</v>
      </c>
      <c r="F155" s="24">
        <f t="shared" si="12"/>
        <v>9365244.9659171198</v>
      </c>
      <c r="G155" s="27">
        <f t="shared" si="13"/>
        <v>57.124320255298208</v>
      </c>
      <c r="H155" s="126">
        <v>2923340.55001562</v>
      </c>
      <c r="I155" s="126">
        <v>2384413.5926645999</v>
      </c>
      <c r="J155" s="126">
        <v>166860.50191319999</v>
      </c>
      <c r="K155" s="126">
        <v>1554637.3814226</v>
      </c>
      <c r="L155" s="24">
        <f t="shared" si="14"/>
        <v>7029252.0260160202</v>
      </c>
      <c r="M155" s="126">
        <f t="shared" si="16"/>
        <v>1604.8520607342512</v>
      </c>
      <c r="N155" s="24">
        <v>4380</v>
      </c>
      <c r="O155" s="23">
        <f t="shared" si="17"/>
        <v>42.875679744701777</v>
      </c>
      <c r="P155" s="7">
        <f t="shared" si="15"/>
        <v>16394496.991933141</v>
      </c>
      <c r="Q155" s="2"/>
      <c r="R155" s="2"/>
    </row>
    <row r="156" spans="1:18" s="14" customFormat="1" ht="14" customHeight="1" x14ac:dyDescent="0.3">
      <c r="A156" s="28">
        <v>39539</v>
      </c>
      <c r="B156" s="126">
        <v>5553527.3817628399</v>
      </c>
      <c r="C156" s="126">
        <v>1549075.6775130201</v>
      </c>
      <c r="D156" s="126">
        <v>185016.76240499999</v>
      </c>
      <c r="E156" s="126">
        <v>2650686.2661551898</v>
      </c>
      <c r="F156" s="24">
        <f t="shared" si="12"/>
        <v>9938306.0878360495</v>
      </c>
      <c r="G156" s="27">
        <f t="shared" si="13"/>
        <v>59.354838993572848</v>
      </c>
      <c r="H156" s="126">
        <v>2873460.1083948999</v>
      </c>
      <c r="I156" s="126">
        <v>2287914.1604320002</v>
      </c>
      <c r="J156" s="126">
        <v>152672.72898000001</v>
      </c>
      <c r="K156" s="126">
        <v>1491532.0909510001</v>
      </c>
      <c r="L156" s="24">
        <f t="shared" si="14"/>
        <v>6805579.0887579005</v>
      </c>
      <c r="M156" s="126">
        <f t="shared" si="16"/>
        <v>1659.8973387214392</v>
      </c>
      <c r="N156" s="24">
        <v>4100</v>
      </c>
      <c r="O156" s="23">
        <f t="shared" si="17"/>
        <v>40.645161006427152</v>
      </c>
      <c r="P156" s="7">
        <f t="shared" si="15"/>
        <v>16743885.17659395</v>
      </c>
      <c r="Q156" s="2"/>
      <c r="R156" s="2"/>
    </row>
    <row r="157" spans="1:18" s="14" customFormat="1" ht="14" customHeight="1" x14ac:dyDescent="0.3">
      <c r="A157" s="28">
        <v>39569</v>
      </c>
      <c r="B157" s="126">
        <v>5774474.6485892301</v>
      </c>
      <c r="C157" s="126">
        <v>1660501.56146933</v>
      </c>
      <c r="D157" s="126">
        <v>199995.21992</v>
      </c>
      <c r="E157" s="126">
        <v>2711351.8124241899</v>
      </c>
      <c r="F157" s="24">
        <f t="shared" si="12"/>
        <v>10346323.242402751</v>
      </c>
      <c r="G157" s="27">
        <f t="shared" si="13"/>
        <v>60.383455429933996</v>
      </c>
      <c r="H157" s="126">
        <v>2872243.9520279998</v>
      </c>
      <c r="I157" s="126">
        <v>2279642.0849023</v>
      </c>
      <c r="J157" s="126">
        <v>153080.0495126</v>
      </c>
      <c r="K157" s="126">
        <v>1483078.3033745999</v>
      </c>
      <c r="L157" s="24">
        <f t="shared" si="14"/>
        <v>6788044.3898174996</v>
      </c>
      <c r="M157" s="126">
        <f t="shared" si="16"/>
        <v>1667.8241744023339</v>
      </c>
      <c r="N157" s="24">
        <v>4070</v>
      </c>
      <c r="O157" s="23">
        <f t="shared" si="17"/>
        <v>39.616544570066011</v>
      </c>
      <c r="P157" s="7">
        <f t="shared" si="15"/>
        <v>17134367.63222025</v>
      </c>
      <c r="Q157" s="2"/>
      <c r="R157" s="2"/>
    </row>
    <row r="158" spans="1:18" s="14" customFormat="1" ht="14" customHeight="1" x14ac:dyDescent="0.3">
      <c r="A158" s="28">
        <v>39600</v>
      </c>
      <c r="B158" s="126">
        <v>5813575.2997256303</v>
      </c>
      <c r="C158" s="126">
        <v>1689470.7756604101</v>
      </c>
      <c r="D158" s="126">
        <v>166669.52863700001</v>
      </c>
      <c r="E158" s="126">
        <v>2788329.92465419</v>
      </c>
      <c r="F158" s="24">
        <f t="shared" si="12"/>
        <v>10458045.528677231</v>
      </c>
      <c r="G158" s="27">
        <f t="shared" si="13"/>
        <v>62.225488264595988</v>
      </c>
      <c r="H158" s="126">
        <v>2519221.7274655001</v>
      </c>
      <c r="I158" s="126">
        <v>2216434.2095570001</v>
      </c>
      <c r="J158" s="126">
        <v>126075.716323</v>
      </c>
      <c r="K158" s="126">
        <v>1486913.806415</v>
      </c>
      <c r="L158" s="24">
        <f t="shared" si="14"/>
        <v>6348645.4597605001</v>
      </c>
      <c r="M158" s="126">
        <f t="shared" si="16"/>
        <v>1607.2520151292406</v>
      </c>
      <c r="N158" s="24">
        <v>3950</v>
      </c>
      <c r="O158" s="23">
        <f t="shared" si="17"/>
        <v>37.774511735404012</v>
      </c>
      <c r="P158" s="7">
        <f t="shared" si="15"/>
        <v>16806690.988437731</v>
      </c>
      <c r="Q158" s="2"/>
      <c r="R158" s="2"/>
    </row>
    <row r="159" spans="1:18" s="14" customFormat="1" ht="14" customHeight="1" x14ac:dyDescent="0.3">
      <c r="A159" s="28">
        <v>39630</v>
      </c>
      <c r="B159" s="126">
        <v>6063072.2644559303</v>
      </c>
      <c r="C159" s="126">
        <v>1654190.9078760699</v>
      </c>
      <c r="D159" s="126">
        <v>165732.83580199999</v>
      </c>
      <c r="E159" s="126">
        <v>2821965.70731019</v>
      </c>
      <c r="F159" s="24">
        <f t="shared" si="12"/>
        <v>10704961.71544419</v>
      </c>
      <c r="G159" s="27">
        <f t="shared" si="13"/>
        <v>62.4395311234058</v>
      </c>
      <c r="H159" s="126">
        <v>2593351.4291094001</v>
      </c>
      <c r="I159" s="126">
        <v>2188780.5650454001</v>
      </c>
      <c r="J159" s="126">
        <v>118938.77891150001</v>
      </c>
      <c r="K159" s="126">
        <v>1538493.6199365</v>
      </c>
      <c r="L159" s="24">
        <f t="shared" si="14"/>
        <v>6439564.3930027997</v>
      </c>
      <c r="M159" s="126">
        <f t="shared" si="16"/>
        <v>1613.9259130332832</v>
      </c>
      <c r="N159" s="24">
        <v>3990</v>
      </c>
      <c r="O159" s="23">
        <f t="shared" si="17"/>
        <v>37.560468876594214</v>
      </c>
      <c r="P159" s="7">
        <f t="shared" si="15"/>
        <v>17144526.108446989</v>
      </c>
      <c r="Q159" s="2"/>
      <c r="R159" s="2"/>
    </row>
    <row r="160" spans="1:18" s="14" customFormat="1" ht="14" customHeight="1" x14ac:dyDescent="0.3">
      <c r="A160" s="28">
        <v>39661</v>
      </c>
      <c r="B160" s="126">
        <v>5975213.0787233198</v>
      </c>
      <c r="C160" s="126">
        <v>1688185.54448306</v>
      </c>
      <c r="D160" s="126">
        <v>204724.22307169999</v>
      </c>
      <c r="E160" s="126">
        <v>2892006.0264211898</v>
      </c>
      <c r="F160" s="24">
        <f t="shared" si="12"/>
        <v>10760128.87269927</v>
      </c>
      <c r="G160" s="27">
        <f t="shared" si="13"/>
        <v>63.035108146733201</v>
      </c>
      <c r="H160" s="126">
        <v>2390226.4119714</v>
      </c>
      <c r="I160" s="126">
        <v>2201231.7068142002</v>
      </c>
      <c r="J160" s="126">
        <v>169839.08521220001</v>
      </c>
      <c r="K160" s="126">
        <v>1548630.8948113001</v>
      </c>
      <c r="L160" s="24">
        <f t="shared" si="14"/>
        <v>6309928.0988091007</v>
      </c>
      <c r="M160" s="126">
        <f t="shared" si="16"/>
        <v>1585.4090700525378</v>
      </c>
      <c r="N160" s="24">
        <v>3980</v>
      </c>
      <c r="O160" s="23">
        <f t="shared" si="17"/>
        <v>36.964891853266813</v>
      </c>
      <c r="P160" s="7">
        <f t="shared" si="15"/>
        <v>17070056.971508369</v>
      </c>
      <c r="Q160" s="2"/>
      <c r="R160" s="2"/>
    </row>
    <row r="161" spans="1:18" s="14" customFormat="1" ht="14" customHeight="1" x14ac:dyDescent="0.3">
      <c r="A161" s="28">
        <v>39692</v>
      </c>
      <c r="B161" s="126">
        <v>5629642.1956862798</v>
      </c>
      <c r="C161" s="126">
        <v>1641626.0286631901</v>
      </c>
      <c r="D161" s="126">
        <v>215619.24184741999</v>
      </c>
      <c r="E161" s="126">
        <v>3025531.9036751902</v>
      </c>
      <c r="F161" s="24">
        <f t="shared" si="12"/>
        <v>10512419.36987208</v>
      </c>
      <c r="G161" s="27">
        <f t="shared" si="13"/>
        <v>61.84248129937265</v>
      </c>
      <c r="H161" s="126">
        <v>2407819.8956253999</v>
      </c>
      <c r="I161" s="126">
        <v>2163466.2104158001</v>
      </c>
      <c r="J161" s="126">
        <v>168456.58837859999</v>
      </c>
      <c r="K161" s="126">
        <v>1746540.3632233001</v>
      </c>
      <c r="L161" s="24">
        <f t="shared" si="14"/>
        <v>6486283.0576431006</v>
      </c>
      <c r="M161" s="126">
        <f t="shared" si="16"/>
        <v>1625.6348515396242</v>
      </c>
      <c r="N161" s="24">
        <v>3990</v>
      </c>
      <c r="O161" s="23">
        <f t="shared" si="17"/>
        <v>38.157518700627357</v>
      </c>
      <c r="P161" s="7">
        <f t="shared" si="15"/>
        <v>16998702.427515179</v>
      </c>
      <c r="Q161" s="2"/>
      <c r="R161" s="2"/>
    </row>
    <row r="162" spans="1:18" s="14" customFormat="1" ht="14" customHeight="1" x14ac:dyDescent="0.3">
      <c r="A162" s="28">
        <v>39722</v>
      </c>
      <c r="B162" s="126">
        <v>5181014.63940161</v>
      </c>
      <c r="C162" s="126">
        <v>1540197.535285</v>
      </c>
      <c r="D162" s="126">
        <v>212060.55810488001</v>
      </c>
      <c r="E162" s="126">
        <v>3078660.3513461901</v>
      </c>
      <c r="F162" s="24">
        <f t="shared" si="12"/>
        <v>10011933.08413768</v>
      </c>
      <c r="G162" s="27">
        <f t="shared" si="13"/>
        <v>56.879765342965918</v>
      </c>
      <c r="H162" s="126">
        <v>2781536.47095</v>
      </c>
      <c r="I162" s="126">
        <v>2470001.6989930002</v>
      </c>
      <c r="J162" s="126">
        <v>191491.48500700001</v>
      </c>
      <c r="K162" s="126">
        <v>2146961.2909590001</v>
      </c>
      <c r="L162" s="24">
        <f t="shared" si="14"/>
        <v>7589990.9459090009</v>
      </c>
      <c r="M162" s="126">
        <f t="shared" si="16"/>
        <v>1649.9980317193481</v>
      </c>
      <c r="N162" s="24">
        <v>4600</v>
      </c>
      <c r="O162" s="23">
        <f t="shared" si="17"/>
        <v>43.120234657034096</v>
      </c>
      <c r="P162" s="7">
        <f t="shared" si="15"/>
        <v>17601924.030046679</v>
      </c>
      <c r="Q162" s="2"/>
      <c r="R162" s="2"/>
    </row>
    <row r="163" spans="1:18" s="14" customFormat="1" ht="14" customHeight="1" x14ac:dyDescent="0.3">
      <c r="A163" s="28">
        <v>39753</v>
      </c>
      <c r="B163" s="126">
        <v>5144710.0860314602</v>
      </c>
      <c r="C163" s="126">
        <v>1572191.90987547</v>
      </c>
      <c r="D163" s="126">
        <v>219595.56522414001</v>
      </c>
      <c r="E163" s="126">
        <v>3100881.4593529999</v>
      </c>
      <c r="F163" s="24">
        <f t="shared" si="12"/>
        <v>10037379.020484071</v>
      </c>
      <c r="G163" s="27">
        <f t="shared" si="13"/>
        <v>55.977220370419737</v>
      </c>
      <c r="H163" s="126">
        <v>2696586.1696766</v>
      </c>
      <c r="I163" s="126">
        <v>2633615.6729286001</v>
      </c>
      <c r="J163" s="126">
        <v>207592.51607859999</v>
      </c>
      <c r="K163" s="126">
        <v>2356011.7601859998</v>
      </c>
      <c r="L163" s="24">
        <f t="shared" si="14"/>
        <v>7893806.1188697992</v>
      </c>
      <c r="M163" s="126">
        <f t="shared" si="16"/>
        <v>1624.2399421542796</v>
      </c>
      <c r="N163" s="24">
        <v>4860</v>
      </c>
      <c r="O163" s="23">
        <f t="shared" si="17"/>
        <v>44.022779629580263</v>
      </c>
      <c r="P163" s="7">
        <f t="shared" si="15"/>
        <v>17931185.139353871</v>
      </c>
      <c r="Q163" s="2"/>
      <c r="R163" s="2"/>
    </row>
    <row r="164" spans="1:18" s="14" customFormat="1" ht="14" customHeight="1" x14ac:dyDescent="0.3">
      <c r="A164" s="28">
        <v>39783</v>
      </c>
      <c r="B164" s="126">
        <v>5521441.3902230002</v>
      </c>
      <c r="C164" s="126">
        <v>1650953.8333111501</v>
      </c>
      <c r="D164" s="126">
        <v>208222.59942531001</v>
      </c>
      <c r="E164" s="126">
        <v>3216008.1446790001</v>
      </c>
      <c r="F164" s="24">
        <f t="shared" si="12"/>
        <v>10596625.967638461</v>
      </c>
      <c r="G164" s="27">
        <f t="shared" si="13"/>
        <v>56.622258182286934</v>
      </c>
      <c r="H164" s="126">
        <v>2698136.9420369999</v>
      </c>
      <c r="I164" s="126">
        <v>2629319.3634553999</v>
      </c>
      <c r="J164" s="126">
        <v>190588.64664379999</v>
      </c>
      <c r="K164" s="126">
        <v>2599923.4955950002</v>
      </c>
      <c r="L164" s="24">
        <f t="shared" si="14"/>
        <v>8117968.4477311987</v>
      </c>
      <c r="M164" s="126">
        <f t="shared" si="16"/>
        <v>1646.6467439617036</v>
      </c>
      <c r="N164" s="24">
        <v>4930</v>
      </c>
      <c r="O164" s="23">
        <f t="shared" si="17"/>
        <v>43.377741817713066</v>
      </c>
      <c r="P164" s="7">
        <f t="shared" si="15"/>
        <v>18714594.41536966</v>
      </c>
      <c r="Q164" s="2"/>
      <c r="R164" s="2"/>
    </row>
    <row r="165" spans="1:18" s="14" customFormat="1" ht="14" customHeight="1" x14ac:dyDescent="0.3">
      <c r="A165" s="28">
        <v>39814</v>
      </c>
      <c r="B165" s="126">
        <v>5551356.8399354098</v>
      </c>
      <c r="C165" s="126">
        <v>1603768.94773169</v>
      </c>
      <c r="D165" s="126">
        <v>203689.57159502999</v>
      </c>
      <c r="E165" s="126">
        <v>3261849.822135</v>
      </c>
      <c r="F165" s="24">
        <f t="shared" si="12"/>
        <v>10620665.181397129</v>
      </c>
      <c r="G165" s="27">
        <f t="shared" si="13"/>
        <v>56.008276743248196</v>
      </c>
      <c r="H165" s="126">
        <v>2720242.224717</v>
      </c>
      <c r="I165" s="126">
        <v>2675415.6744074998</v>
      </c>
      <c r="J165" s="126">
        <v>201043.204489</v>
      </c>
      <c r="K165" s="126">
        <v>2745304.5896605002</v>
      </c>
      <c r="L165" s="24">
        <f t="shared" si="14"/>
        <v>8342005.6932739997</v>
      </c>
      <c r="M165" s="126">
        <f t="shared" si="16"/>
        <v>1651.882315499802</v>
      </c>
      <c r="N165" s="24">
        <v>5050</v>
      </c>
      <c r="O165" s="23">
        <f t="shared" si="17"/>
        <v>43.991723256751811</v>
      </c>
      <c r="P165" s="7">
        <f t="shared" si="15"/>
        <v>18962670.874671128</v>
      </c>
      <c r="Q165" s="2"/>
      <c r="R165" s="2"/>
    </row>
    <row r="166" spans="1:18" s="14" customFormat="1" ht="14" customHeight="1" x14ac:dyDescent="0.3">
      <c r="A166" s="28">
        <v>39845</v>
      </c>
      <c r="B166" s="126">
        <v>5463416.9318274204</v>
      </c>
      <c r="C166" s="126">
        <v>1646796.25001627</v>
      </c>
      <c r="D166" s="126">
        <v>213154.54554403</v>
      </c>
      <c r="E166" s="126">
        <v>3285175.9159039999</v>
      </c>
      <c r="F166" s="24">
        <f t="shared" si="12"/>
        <v>10608543.643291721</v>
      </c>
      <c r="G166" s="27">
        <f t="shared" si="13"/>
        <v>55.137992624648234</v>
      </c>
      <c r="H166" s="126">
        <v>2867446.4047360001</v>
      </c>
      <c r="I166" s="126">
        <v>2781024.1121206</v>
      </c>
      <c r="J166" s="126">
        <v>206872.27114659999</v>
      </c>
      <c r="K166" s="126">
        <v>2776102.4371961001</v>
      </c>
      <c r="L166" s="24">
        <f t="shared" si="14"/>
        <v>8631445.2251993008</v>
      </c>
      <c r="M166" s="126">
        <f t="shared" si="16"/>
        <v>1682.5429288887526</v>
      </c>
      <c r="N166" s="24">
        <v>5130</v>
      </c>
      <c r="O166" s="23">
        <f t="shared" si="17"/>
        <v>44.862007375351759</v>
      </c>
      <c r="P166" s="7">
        <f t="shared" si="15"/>
        <v>19239988.868491024</v>
      </c>
      <c r="Q166" s="2"/>
      <c r="R166" s="2"/>
    </row>
    <row r="167" spans="1:18" s="14" customFormat="1" ht="14" customHeight="1" x14ac:dyDescent="0.3">
      <c r="A167" s="28">
        <v>39873</v>
      </c>
      <c r="B167" s="126">
        <v>5499367.3839977803</v>
      </c>
      <c r="C167" s="126">
        <v>1552947.63454101</v>
      </c>
      <c r="D167" s="126">
        <v>212591.52516449001</v>
      </c>
      <c r="E167" s="126">
        <v>3308634.7815990001</v>
      </c>
      <c r="F167" s="24">
        <f t="shared" si="12"/>
        <v>10573541.32530228</v>
      </c>
      <c r="G167" s="27">
        <f t="shared" si="13"/>
        <v>54.283322812760105</v>
      </c>
      <c r="H167" s="126">
        <v>3057218.77788</v>
      </c>
      <c r="I167" s="126">
        <v>2789396.6280060001</v>
      </c>
      <c r="J167" s="126">
        <v>204664.30264400001</v>
      </c>
      <c r="K167" s="126">
        <v>2853613.1839359999</v>
      </c>
      <c r="L167" s="24">
        <f t="shared" si="14"/>
        <v>8904892.8924660012</v>
      </c>
      <c r="M167" s="126">
        <f t="shared" si="16"/>
        <v>1746.0574298952943</v>
      </c>
      <c r="N167" s="24">
        <v>5100</v>
      </c>
      <c r="O167" s="23">
        <f t="shared" si="17"/>
        <v>45.716677187239888</v>
      </c>
      <c r="P167" s="7">
        <f t="shared" si="15"/>
        <v>19478434.217768282</v>
      </c>
      <c r="Q167" s="2"/>
      <c r="R167" s="2"/>
    </row>
    <row r="168" spans="1:18" s="14" customFormat="1" ht="14" customHeight="1" x14ac:dyDescent="0.3">
      <c r="A168" s="28">
        <v>39904</v>
      </c>
      <c r="B168" s="126">
        <v>5559061.1497890204</v>
      </c>
      <c r="C168" s="126">
        <v>1628920.77885882</v>
      </c>
      <c r="D168" s="126">
        <v>235658.44769423001</v>
      </c>
      <c r="E168" s="126">
        <v>3370263.7243590001</v>
      </c>
      <c r="F168" s="24">
        <f t="shared" si="12"/>
        <v>10793904.100701071</v>
      </c>
      <c r="G168" s="27">
        <f t="shared" si="13"/>
        <v>53.791689340268313</v>
      </c>
      <c r="H168" s="126">
        <v>3405483.6907194001</v>
      </c>
      <c r="I168" s="126">
        <v>2770060.2288994002</v>
      </c>
      <c r="J168" s="126">
        <v>201895.79135660001</v>
      </c>
      <c r="K168" s="126">
        <v>2894774.6409760001</v>
      </c>
      <c r="L168" s="24">
        <f t="shared" si="14"/>
        <v>9272214.3519513998</v>
      </c>
      <c r="M168" s="126">
        <f t="shared" si="16"/>
        <v>1832.4534292394071</v>
      </c>
      <c r="N168" s="24">
        <v>5060</v>
      </c>
      <c r="O168" s="23">
        <f t="shared" si="17"/>
        <v>46.208310659731694</v>
      </c>
      <c r="P168" s="7">
        <f t="shared" si="15"/>
        <v>20066118.452652469</v>
      </c>
      <c r="Q168" s="2"/>
      <c r="R168" s="2"/>
    </row>
    <row r="169" spans="1:18" s="14" customFormat="1" ht="14" customHeight="1" x14ac:dyDescent="0.3">
      <c r="A169" s="28">
        <v>39934</v>
      </c>
      <c r="B169" s="126">
        <v>5918327.36282421</v>
      </c>
      <c r="C169" s="126">
        <v>1690805.9131378301</v>
      </c>
      <c r="D169" s="126">
        <v>208109.40379652</v>
      </c>
      <c r="E169" s="126">
        <v>3427288.7943950002</v>
      </c>
      <c r="F169" s="24">
        <f t="shared" si="12"/>
        <v>11244531.47415356</v>
      </c>
      <c r="G169" s="27">
        <f t="shared" si="13"/>
        <v>54.238900939204157</v>
      </c>
      <c r="H169" s="126">
        <v>3519056.6885348</v>
      </c>
      <c r="I169" s="126">
        <v>2885340.444133</v>
      </c>
      <c r="J169" s="126">
        <v>201089.28608359999</v>
      </c>
      <c r="K169" s="126">
        <v>2881470.5396453999</v>
      </c>
      <c r="L169" s="24">
        <f t="shared" si="14"/>
        <v>9486956.9583967999</v>
      </c>
      <c r="M169" s="126">
        <f t="shared" si="16"/>
        <v>1882.3327298406348</v>
      </c>
      <c r="N169" s="24">
        <v>5040</v>
      </c>
      <c r="O169" s="23">
        <f t="shared" si="17"/>
        <v>45.761099060795836</v>
      </c>
      <c r="P169" s="7">
        <f t="shared" si="15"/>
        <v>20731488.43255036</v>
      </c>
      <c r="Q169" s="2"/>
      <c r="R169" s="2"/>
    </row>
    <row r="170" spans="1:18" s="14" customFormat="1" ht="14" customHeight="1" x14ac:dyDescent="0.3">
      <c r="A170" s="28">
        <v>39965</v>
      </c>
      <c r="B170" s="126">
        <v>5980762.48097107</v>
      </c>
      <c r="C170" s="126">
        <v>1714109.5951816</v>
      </c>
      <c r="D170" s="126">
        <v>196598.26357700001</v>
      </c>
      <c r="E170" s="126">
        <v>3494657.7919729999</v>
      </c>
      <c r="F170" s="24">
        <f t="shared" si="12"/>
        <v>11386128.131702671</v>
      </c>
      <c r="G170" s="27">
        <f t="shared" si="13"/>
        <v>54.35118300687779</v>
      </c>
      <c r="H170" s="126">
        <v>3559117.2009986001</v>
      </c>
      <c r="I170" s="126">
        <v>2836053.2693432001</v>
      </c>
      <c r="J170" s="126">
        <v>203685.24993980001</v>
      </c>
      <c r="K170" s="126">
        <v>2964197.9353962</v>
      </c>
      <c r="L170" s="24">
        <f t="shared" si="14"/>
        <v>9563053.6556777991</v>
      </c>
      <c r="M170" s="126">
        <f t="shared" si="16"/>
        <v>1904.9907680633066</v>
      </c>
      <c r="N170" s="24">
        <v>5020</v>
      </c>
      <c r="O170" s="23">
        <f t="shared" si="17"/>
        <v>45.648816993122203</v>
      </c>
      <c r="P170" s="7">
        <f t="shared" si="15"/>
        <v>20949181.787380472</v>
      </c>
      <c r="Q170" s="2"/>
      <c r="R170" s="2"/>
    </row>
    <row r="171" spans="1:18" s="14" customFormat="1" ht="14" customHeight="1" x14ac:dyDescent="0.3">
      <c r="A171" s="28">
        <v>39995</v>
      </c>
      <c r="B171" s="126">
        <v>5893255.8895653803</v>
      </c>
      <c r="C171" s="126">
        <v>1706420.0600737799</v>
      </c>
      <c r="D171" s="126">
        <v>227668.19508400001</v>
      </c>
      <c r="E171" s="126">
        <v>3644449.7676019999</v>
      </c>
      <c r="F171" s="24">
        <f t="shared" si="12"/>
        <v>11471793.912325161</v>
      </c>
      <c r="G171" s="27">
        <f t="shared" si="13"/>
        <v>54.225811594065831</v>
      </c>
      <c r="H171" s="126">
        <v>3591035.8310794001</v>
      </c>
      <c r="I171" s="126">
        <v>2802190.1324395998</v>
      </c>
      <c r="J171" s="126">
        <v>204361.1005796</v>
      </c>
      <c r="K171" s="126">
        <v>3086215.5468758</v>
      </c>
      <c r="L171" s="24">
        <f t="shared" si="14"/>
        <v>9683802.6109743994</v>
      </c>
      <c r="M171" s="126">
        <f t="shared" si="16"/>
        <v>1944.5386769024899</v>
      </c>
      <c r="N171" s="24">
        <v>4980</v>
      </c>
      <c r="O171" s="23">
        <f t="shared" si="17"/>
        <v>45.774188405934169</v>
      </c>
      <c r="P171" s="7">
        <f t="shared" si="15"/>
        <v>21155596.52329956</v>
      </c>
      <c r="Q171" s="2"/>
      <c r="R171" s="2"/>
    </row>
    <row r="172" spans="1:18" s="14" customFormat="1" ht="14" customHeight="1" x14ac:dyDescent="0.3">
      <c r="A172" s="28">
        <v>40026</v>
      </c>
      <c r="B172" s="126">
        <v>6104361.5044877501</v>
      </c>
      <c r="C172" s="126">
        <v>1699682.9875898999</v>
      </c>
      <c r="D172" s="126">
        <v>245173.33382999999</v>
      </c>
      <c r="E172" s="126">
        <v>3783728.4973260001</v>
      </c>
      <c r="F172" s="24">
        <f t="shared" si="12"/>
        <v>11832946.323233651</v>
      </c>
      <c r="G172" s="27">
        <f t="shared" si="13"/>
        <v>54.838283118567077</v>
      </c>
      <c r="H172" s="126">
        <v>3599521.2243659999</v>
      </c>
      <c r="I172" s="126">
        <v>2840743.9712565001</v>
      </c>
      <c r="J172" s="126">
        <v>219804.573989</v>
      </c>
      <c r="K172" s="126">
        <v>3084877.3974549999</v>
      </c>
      <c r="L172" s="24">
        <f t="shared" si="14"/>
        <v>9744947.1670664996</v>
      </c>
      <c r="M172" s="126">
        <f t="shared" si="16"/>
        <v>1968.6761953669695</v>
      </c>
      <c r="N172" s="24">
        <v>4950</v>
      </c>
      <c r="O172" s="23">
        <f t="shared" si="17"/>
        <v>45.16171688143293</v>
      </c>
      <c r="P172" s="7">
        <f t="shared" si="15"/>
        <v>21577893.490300149</v>
      </c>
      <c r="Q172" s="2"/>
      <c r="R172" s="2"/>
    </row>
    <row r="173" spans="1:18" s="14" customFormat="1" ht="14" customHeight="1" x14ac:dyDescent="0.3">
      <c r="A173" s="28">
        <v>40057</v>
      </c>
      <c r="B173" s="126">
        <v>6265316.5126049398</v>
      </c>
      <c r="C173" s="126">
        <v>1729058.6625315801</v>
      </c>
      <c r="D173" s="126">
        <v>242340.66267200001</v>
      </c>
      <c r="E173" s="126">
        <v>3900940.3553499999</v>
      </c>
      <c r="F173" s="24">
        <f t="shared" si="12"/>
        <v>12137656.193158519</v>
      </c>
      <c r="G173" s="27">
        <f t="shared" si="13"/>
        <v>55.752692495655275</v>
      </c>
      <c r="H173" s="126">
        <v>3495094.0729907998</v>
      </c>
      <c r="I173" s="126">
        <v>2866631.0147754</v>
      </c>
      <c r="J173" s="126">
        <v>204874.1798714</v>
      </c>
      <c r="K173" s="126">
        <v>3066273.7277348</v>
      </c>
      <c r="L173" s="24">
        <f t="shared" si="14"/>
        <v>9632872.9953723997</v>
      </c>
      <c r="M173" s="126">
        <f t="shared" si="16"/>
        <v>1973.9493842976228</v>
      </c>
      <c r="N173" s="24">
        <v>4880</v>
      </c>
      <c r="O173" s="23">
        <f t="shared" si="17"/>
        <v>44.247307504344725</v>
      </c>
      <c r="P173" s="7">
        <f t="shared" si="15"/>
        <v>21770529.188530918</v>
      </c>
      <c r="Q173" s="2"/>
      <c r="R173" s="2"/>
    </row>
    <row r="174" spans="1:18" s="14" customFormat="1" ht="14" customHeight="1" x14ac:dyDescent="0.3">
      <c r="A174" s="28">
        <v>40087</v>
      </c>
      <c r="B174" s="126">
        <v>6607120.16274832</v>
      </c>
      <c r="C174" s="126">
        <v>1837153.93390649</v>
      </c>
      <c r="D174" s="126">
        <v>226593.62334600001</v>
      </c>
      <c r="E174" s="126">
        <v>3857242.7525439998</v>
      </c>
      <c r="F174" s="24">
        <f t="shared" si="12"/>
        <v>12528110.472544812</v>
      </c>
      <c r="G174" s="27">
        <f t="shared" si="13"/>
        <v>56.550284686715756</v>
      </c>
      <c r="H174" s="126">
        <v>3600174.0261748</v>
      </c>
      <c r="I174" s="126">
        <v>2779225.4321682001</v>
      </c>
      <c r="J174" s="126">
        <v>225561.62349580001</v>
      </c>
      <c r="K174" s="126">
        <v>3020858.4248368</v>
      </c>
      <c r="L174" s="24">
        <f t="shared" si="14"/>
        <v>9625819.506675601</v>
      </c>
      <c r="M174" s="126">
        <f t="shared" si="16"/>
        <v>1980.6212976698766</v>
      </c>
      <c r="N174" s="24">
        <v>4860</v>
      </c>
      <c r="O174" s="23">
        <f t="shared" si="17"/>
        <v>43.449715313284251</v>
      </c>
      <c r="P174" s="7">
        <f t="shared" si="15"/>
        <v>22153929.979220413</v>
      </c>
      <c r="Q174" s="2"/>
      <c r="R174" s="2"/>
    </row>
    <row r="175" spans="1:18" s="14" customFormat="1" ht="14" customHeight="1" x14ac:dyDescent="0.3">
      <c r="A175" s="28">
        <v>40118</v>
      </c>
      <c r="B175" s="126">
        <v>6906278.9156722799</v>
      </c>
      <c r="C175" s="126">
        <v>1860922.357943</v>
      </c>
      <c r="D175" s="126">
        <v>259660.27634499999</v>
      </c>
      <c r="E175" s="126">
        <v>3733793.3205459998</v>
      </c>
      <c r="F175" s="24">
        <f t="shared" si="12"/>
        <v>12760654.870506279</v>
      </c>
      <c r="G175" s="27">
        <f t="shared" si="13"/>
        <v>57.825904604769107</v>
      </c>
      <c r="H175" s="126">
        <v>3397067.2676345999</v>
      </c>
      <c r="I175" s="126">
        <v>2795499.7535286001</v>
      </c>
      <c r="J175" s="126">
        <v>258983.63619779999</v>
      </c>
      <c r="K175" s="126">
        <v>2855161.9568670001</v>
      </c>
      <c r="L175" s="24">
        <f t="shared" si="14"/>
        <v>9306712.614227999</v>
      </c>
      <c r="M175" s="126">
        <f t="shared" si="16"/>
        <v>1947.0110071606694</v>
      </c>
      <c r="N175" s="24">
        <v>4780</v>
      </c>
      <c r="O175" s="23">
        <f t="shared" si="17"/>
        <v>42.174095395230893</v>
      </c>
      <c r="P175" s="7">
        <f t="shared" si="15"/>
        <v>22067367.484734278</v>
      </c>
      <c r="Q175" s="2"/>
      <c r="R175" s="2"/>
    </row>
    <row r="176" spans="1:18" s="14" customFormat="1" ht="14" customHeight="1" x14ac:dyDescent="0.3">
      <c r="A176" s="28">
        <v>40148</v>
      </c>
      <c r="B176" s="126">
        <v>7821798.98770379</v>
      </c>
      <c r="C176" s="126">
        <v>2083878.3129872601</v>
      </c>
      <c r="D176" s="126">
        <v>258382.292449</v>
      </c>
      <c r="E176" s="126">
        <v>3764170.203034</v>
      </c>
      <c r="F176" s="24">
        <f t="shared" si="12"/>
        <v>13928229.796174049</v>
      </c>
      <c r="G176" s="27">
        <f t="shared" si="13"/>
        <v>61.19103925056698</v>
      </c>
      <c r="H176" s="126">
        <v>3098338.9970069998</v>
      </c>
      <c r="I176" s="126">
        <v>2661745.4214650001</v>
      </c>
      <c r="J176" s="126">
        <v>238060.23212</v>
      </c>
      <c r="K176" s="126">
        <v>2835503.7085310002</v>
      </c>
      <c r="L176" s="24">
        <f t="shared" si="14"/>
        <v>8833648.359122999</v>
      </c>
      <c r="M176" s="126">
        <f t="shared" si="16"/>
        <v>1920.3583389397825</v>
      </c>
      <c r="N176" s="24">
        <v>4600</v>
      </c>
      <c r="O176" s="23">
        <f t="shared" si="17"/>
        <v>38.808960749433012</v>
      </c>
      <c r="P176" s="7">
        <f t="shared" si="15"/>
        <v>22761878.155297048</v>
      </c>
      <c r="Q176" s="2"/>
      <c r="R176" s="2"/>
    </row>
    <row r="177" spans="1:18" s="14" customFormat="1" ht="14" customHeight="1" x14ac:dyDescent="0.3">
      <c r="A177" s="28">
        <v>40179</v>
      </c>
      <c r="B177" s="126">
        <v>8068840.6897389302</v>
      </c>
      <c r="C177" s="126">
        <v>2059408.5207553301</v>
      </c>
      <c r="D177" s="126">
        <v>256428.63484499999</v>
      </c>
      <c r="E177" s="126">
        <v>3759520.6042610002</v>
      </c>
      <c r="F177" s="24">
        <f t="shared" si="12"/>
        <v>14144198.449600261</v>
      </c>
      <c r="G177" s="27">
        <f t="shared" si="13"/>
        <v>61.119834102840244</v>
      </c>
      <c r="H177" s="126">
        <v>3098354.1909192</v>
      </c>
      <c r="I177" s="126">
        <v>2656730.5179615999</v>
      </c>
      <c r="J177" s="126">
        <v>240449.5491412</v>
      </c>
      <c r="K177" s="126">
        <v>3002016.0507287998</v>
      </c>
      <c r="L177" s="24">
        <f t="shared" si="14"/>
        <v>8997550.3087508008</v>
      </c>
      <c r="M177" s="126">
        <f t="shared" si="16"/>
        <v>1898.2173647153588</v>
      </c>
      <c r="N177" s="24">
        <v>4740</v>
      </c>
      <c r="O177" s="23">
        <f t="shared" si="17"/>
        <v>38.880165897159756</v>
      </c>
      <c r="P177" s="7">
        <f t="shared" si="15"/>
        <v>23141748.758351061</v>
      </c>
      <c r="Q177" s="2"/>
      <c r="R177" s="2"/>
    </row>
    <row r="178" spans="1:18" s="14" customFormat="1" ht="14" customHeight="1" x14ac:dyDescent="0.3">
      <c r="A178" s="28">
        <v>40210</v>
      </c>
      <c r="B178" s="126">
        <v>7885311.2354470696</v>
      </c>
      <c r="C178" s="126">
        <v>2458757.0096326298</v>
      </c>
      <c r="D178" s="126">
        <v>258110.80678399999</v>
      </c>
      <c r="E178" s="126">
        <v>3793508.0500989999</v>
      </c>
      <c r="F178" s="24">
        <f t="shared" si="12"/>
        <v>14395687.1019627</v>
      </c>
      <c r="G178" s="27">
        <f t="shared" si="13"/>
        <v>60.259358895817797</v>
      </c>
      <c r="H178" s="126">
        <v>3355491.2972238599</v>
      </c>
      <c r="I178" s="126">
        <v>2832966.4033281701</v>
      </c>
      <c r="J178" s="126">
        <v>247023.05356956</v>
      </c>
      <c r="K178" s="126">
        <v>3058377.8771375902</v>
      </c>
      <c r="L178" s="24">
        <f t="shared" si="14"/>
        <v>9493858.6312591806</v>
      </c>
      <c r="M178" s="126">
        <f t="shared" si="16"/>
        <v>2016.1092867401105</v>
      </c>
      <c r="N178" s="24">
        <v>4709</v>
      </c>
      <c r="O178" s="23">
        <f t="shared" si="17"/>
        <v>39.740641104182203</v>
      </c>
      <c r="P178" s="7">
        <f t="shared" si="15"/>
        <v>23889545.733221881</v>
      </c>
      <c r="Q178" s="2"/>
      <c r="R178" s="2"/>
    </row>
    <row r="179" spans="1:18" s="14" customFormat="1" ht="14" customHeight="1" x14ac:dyDescent="0.3">
      <c r="A179" s="28">
        <v>40238</v>
      </c>
      <c r="B179" s="126">
        <v>8217246.9855178604</v>
      </c>
      <c r="C179" s="126">
        <v>2106928.80170957</v>
      </c>
      <c r="D179" s="126">
        <v>278035.20975099999</v>
      </c>
      <c r="E179" s="126">
        <v>3815135.4852089998</v>
      </c>
      <c r="F179" s="24">
        <f t="shared" si="12"/>
        <v>14417346.482187429</v>
      </c>
      <c r="G179" s="27">
        <f t="shared" si="13"/>
        <v>58.726568618593447</v>
      </c>
      <c r="H179" s="126">
        <v>3821902.1903746501</v>
      </c>
      <c r="I179" s="126">
        <v>2909591.1917085201</v>
      </c>
      <c r="J179" s="126">
        <v>249099.37622096</v>
      </c>
      <c r="K179" s="126">
        <v>3152016.2929614</v>
      </c>
      <c r="L179" s="24">
        <f t="shared" si="14"/>
        <v>10132609.05126553</v>
      </c>
      <c r="M179" s="126">
        <f t="shared" si="16"/>
        <v>2159.5500961776493</v>
      </c>
      <c r="N179" s="24">
        <v>4692</v>
      </c>
      <c r="O179" s="23">
        <f t="shared" si="17"/>
        <v>41.27343138140656</v>
      </c>
      <c r="P179" s="7">
        <f t="shared" si="15"/>
        <v>24549955.533452958</v>
      </c>
      <c r="Q179" s="2"/>
      <c r="R179" s="2"/>
    </row>
    <row r="180" spans="1:18" s="14" customFormat="1" ht="14" customHeight="1" x14ac:dyDescent="0.3">
      <c r="A180" s="28">
        <v>40269</v>
      </c>
      <c r="B180" s="126">
        <v>8337790.3174128504</v>
      </c>
      <c r="C180" s="126">
        <v>2154435.6381071401</v>
      </c>
      <c r="D180" s="126">
        <v>281781.42389099998</v>
      </c>
      <c r="E180" s="126">
        <v>3853286.1257870002</v>
      </c>
      <c r="F180" s="24">
        <f t="shared" si="12"/>
        <v>14627293.505197991</v>
      </c>
      <c r="G180" s="27">
        <f t="shared" si="13"/>
        <v>57.910334946339226</v>
      </c>
      <c r="H180" s="126">
        <v>4253750.5867574196</v>
      </c>
      <c r="I180" s="126">
        <v>2999478.76863374</v>
      </c>
      <c r="J180" s="126">
        <v>244009.38813889999</v>
      </c>
      <c r="K180" s="126">
        <v>3133987.7006935999</v>
      </c>
      <c r="L180" s="24">
        <f t="shared" si="14"/>
        <v>10631226.444223659</v>
      </c>
      <c r="M180" s="126">
        <f t="shared" si="16"/>
        <v>2251.4244905175051</v>
      </c>
      <c r="N180" s="24">
        <v>4722</v>
      </c>
      <c r="O180" s="23">
        <f t="shared" si="17"/>
        <v>42.089665053660767</v>
      </c>
      <c r="P180" s="7">
        <f t="shared" si="15"/>
        <v>25258519.949421652</v>
      </c>
      <c r="Q180" s="2"/>
      <c r="R180" s="2"/>
    </row>
    <row r="181" spans="1:18" s="14" customFormat="1" ht="14" customHeight="1" x14ac:dyDescent="0.3">
      <c r="A181" s="28">
        <v>40299</v>
      </c>
      <c r="B181" s="126">
        <v>8336872.0619525397</v>
      </c>
      <c r="C181" s="126">
        <v>2150417.8050094298</v>
      </c>
      <c r="D181" s="126">
        <v>302406.349804</v>
      </c>
      <c r="E181" s="126">
        <v>3914004.3255790002</v>
      </c>
      <c r="F181" s="24">
        <f t="shared" si="12"/>
        <v>14703700.542344971</v>
      </c>
      <c r="G181" s="27">
        <f t="shared" si="13"/>
        <v>58.464523198382537</v>
      </c>
      <c r="H181" s="126">
        <v>4051593.66732156</v>
      </c>
      <c r="I181" s="126">
        <v>2942397.3987269099</v>
      </c>
      <c r="J181" s="126">
        <v>237510.97694272999</v>
      </c>
      <c r="K181" s="126">
        <v>3214580.11699118</v>
      </c>
      <c r="L181" s="24">
        <f t="shared" si="14"/>
        <v>10446082.15998238</v>
      </c>
      <c r="M181" s="126">
        <f t="shared" si="16"/>
        <v>2203.3499599203501</v>
      </c>
      <c r="N181" s="24">
        <v>4741</v>
      </c>
      <c r="O181" s="23">
        <f t="shared" si="17"/>
        <v>41.53547680161747</v>
      </c>
      <c r="P181" s="7">
        <f t="shared" si="15"/>
        <v>25149782.702327348</v>
      </c>
      <c r="Q181" s="2"/>
      <c r="R181" s="2"/>
    </row>
    <row r="182" spans="1:18" s="14" customFormat="1" ht="14" customHeight="1" x14ac:dyDescent="0.3">
      <c r="A182" s="28">
        <v>40330</v>
      </c>
      <c r="B182" s="126">
        <v>8164052.3500788501</v>
      </c>
      <c r="C182" s="126">
        <v>2157001.7993119601</v>
      </c>
      <c r="D182" s="126">
        <v>293208.57467300002</v>
      </c>
      <c r="E182" s="126">
        <v>4063880.664961</v>
      </c>
      <c r="F182" s="24">
        <f t="shared" si="12"/>
        <v>14678143.389024809</v>
      </c>
      <c r="G182" s="27">
        <f t="shared" si="13"/>
        <v>57.879465617688517</v>
      </c>
      <c r="H182" s="126">
        <v>4153456.48896976</v>
      </c>
      <c r="I182" s="126">
        <v>3024332.5527169602</v>
      </c>
      <c r="J182" s="126">
        <v>232176.25164147999</v>
      </c>
      <c r="K182" s="126">
        <v>3271737.3915178399</v>
      </c>
      <c r="L182" s="24">
        <f t="shared" si="14"/>
        <v>10681702.68484604</v>
      </c>
      <c r="M182" s="126">
        <f t="shared" si="16"/>
        <v>2245.9425325580405</v>
      </c>
      <c r="N182" s="24">
        <v>4756</v>
      </c>
      <c r="O182" s="23">
        <f t="shared" si="17"/>
        <v>42.120534382311483</v>
      </c>
      <c r="P182" s="7">
        <f t="shared" si="15"/>
        <v>25359846.073870849</v>
      </c>
      <c r="Q182" s="2"/>
      <c r="R182" s="2"/>
    </row>
    <row r="183" spans="1:18" s="14" customFormat="1" ht="14" customHeight="1" x14ac:dyDescent="0.3">
      <c r="A183" s="28">
        <v>40360</v>
      </c>
      <c r="B183" s="126">
        <v>8188347.5069682598</v>
      </c>
      <c r="C183" s="126">
        <v>2178177.6927691102</v>
      </c>
      <c r="D183" s="126">
        <v>300034.93257300003</v>
      </c>
      <c r="E183" s="126">
        <v>4121228.6143240002</v>
      </c>
      <c r="F183" s="24">
        <f t="shared" si="12"/>
        <v>14787788.74663437</v>
      </c>
      <c r="G183" s="27">
        <f t="shared" si="13"/>
        <v>56.712574822786323</v>
      </c>
      <c r="H183" s="126">
        <v>4462097.5755518004</v>
      </c>
      <c r="I183" s="126">
        <v>3249983.5398777602</v>
      </c>
      <c r="J183" s="126">
        <v>227027.06329580001</v>
      </c>
      <c r="K183" s="126">
        <v>3348076.3814294399</v>
      </c>
      <c r="L183" s="24">
        <f t="shared" si="14"/>
        <v>11287184.560154801</v>
      </c>
      <c r="M183" s="126">
        <f t="shared" si="16"/>
        <v>2377.250328591997</v>
      </c>
      <c r="N183" s="24">
        <v>4748</v>
      </c>
      <c r="O183" s="23">
        <f t="shared" si="17"/>
        <v>43.287425177213677</v>
      </c>
      <c r="P183" s="7">
        <f t="shared" si="15"/>
        <v>26074973.306789171</v>
      </c>
      <c r="Q183" s="2"/>
      <c r="R183" s="2"/>
    </row>
    <row r="184" spans="1:18" s="14" customFormat="1" ht="14" customHeight="1" x14ac:dyDescent="0.3">
      <c r="A184" s="28">
        <v>40391</v>
      </c>
      <c r="B184" s="126">
        <v>8253444.9946330003</v>
      </c>
      <c r="C184" s="126">
        <v>2134369.4524540198</v>
      </c>
      <c r="D184" s="126">
        <v>303695.39866499999</v>
      </c>
      <c r="E184" s="126">
        <v>4212029.6811189996</v>
      </c>
      <c r="F184" s="24">
        <f t="shared" si="12"/>
        <v>14903539.526871018</v>
      </c>
      <c r="G184" s="27">
        <f t="shared" si="13"/>
        <v>56.686908890377637</v>
      </c>
      <c r="H184" s="126">
        <v>4399597.68877187</v>
      </c>
      <c r="I184" s="126">
        <v>3256188.0968267098</v>
      </c>
      <c r="J184" s="126">
        <v>229764.36093636</v>
      </c>
      <c r="K184" s="126">
        <v>3501882.6491311602</v>
      </c>
      <c r="L184" s="24">
        <f t="shared" si="14"/>
        <v>11387432.7956661</v>
      </c>
      <c r="M184" s="126">
        <f t="shared" si="16"/>
        <v>2383.8042276881097</v>
      </c>
      <c r="N184" s="24">
        <v>4777</v>
      </c>
      <c r="O184" s="23">
        <f t="shared" si="17"/>
        <v>43.313091109622363</v>
      </c>
      <c r="P184" s="7">
        <f t="shared" si="15"/>
        <v>26290972.322537117</v>
      </c>
      <c r="Q184" s="2"/>
      <c r="R184" s="2"/>
    </row>
    <row r="185" spans="1:18" s="14" customFormat="1" ht="14" customHeight="1" x14ac:dyDescent="0.3">
      <c r="A185" s="28">
        <v>40422</v>
      </c>
      <c r="B185" s="126">
        <v>8278617.4374768902</v>
      </c>
      <c r="C185" s="126">
        <v>2237967.7796481</v>
      </c>
      <c r="D185" s="126">
        <v>316439.49043499999</v>
      </c>
      <c r="E185" s="126">
        <v>4272063.8173110001</v>
      </c>
      <c r="F185" s="24">
        <f t="shared" si="12"/>
        <v>15105088.524870992</v>
      </c>
      <c r="G185" s="27">
        <f t="shared" si="13"/>
        <v>56.386739946468708</v>
      </c>
      <c r="H185" s="126">
        <v>4430875.7047593798</v>
      </c>
      <c r="I185" s="126">
        <v>3268314.2604328999</v>
      </c>
      <c r="J185" s="126">
        <v>236789.56586353999</v>
      </c>
      <c r="K185" s="126">
        <v>3747301.93888252</v>
      </c>
      <c r="L185" s="24">
        <f t="shared" si="14"/>
        <v>11683281.46993834</v>
      </c>
      <c r="M185" s="126">
        <f t="shared" si="16"/>
        <v>2412.9040623581868</v>
      </c>
      <c r="N185" s="24">
        <v>4842</v>
      </c>
      <c r="O185" s="23">
        <f t="shared" si="17"/>
        <v>43.613260053531292</v>
      </c>
      <c r="P185" s="7">
        <f t="shared" si="15"/>
        <v>26788369.99480933</v>
      </c>
      <c r="Q185" s="2"/>
      <c r="R185" s="2"/>
    </row>
    <row r="186" spans="1:18" s="14" customFormat="1" ht="14" customHeight="1" x14ac:dyDescent="0.3">
      <c r="A186" s="28">
        <v>40452</v>
      </c>
      <c r="B186" s="126">
        <v>8436706.1180230491</v>
      </c>
      <c r="C186" s="126">
        <v>2321918.4351765998</v>
      </c>
      <c r="D186" s="126">
        <v>356321.570595</v>
      </c>
      <c r="E186" s="126">
        <v>4354304.7302160002</v>
      </c>
      <c r="F186" s="24">
        <f t="shared" si="12"/>
        <v>15469250.854010649</v>
      </c>
      <c r="G186" s="27">
        <f t="shared" si="13"/>
        <v>56.12232657016272</v>
      </c>
      <c r="H186" s="126">
        <v>4437787.9431669097</v>
      </c>
      <c r="I186" s="126">
        <v>3405202.75292151</v>
      </c>
      <c r="J186" s="126">
        <v>256067.47029172999</v>
      </c>
      <c r="K186" s="126">
        <v>3995143.5294092898</v>
      </c>
      <c r="L186" s="24">
        <f t="shared" si="14"/>
        <v>12094201.69578944</v>
      </c>
      <c r="M186" s="126">
        <f t="shared" si="16"/>
        <v>2448.7146579853088</v>
      </c>
      <c r="N186" s="24">
        <v>4939</v>
      </c>
      <c r="O186" s="23">
        <f t="shared" si="17"/>
        <v>43.87767342983728</v>
      </c>
      <c r="P186" s="7">
        <f t="shared" si="15"/>
        <v>27563452.54980009</v>
      </c>
      <c r="Q186" s="2"/>
      <c r="R186" s="2"/>
    </row>
    <row r="187" spans="1:18" s="14" customFormat="1" ht="14" customHeight="1" x14ac:dyDescent="0.3">
      <c r="A187" s="28">
        <v>40483</v>
      </c>
      <c r="B187" s="126">
        <v>8249544.8835965097</v>
      </c>
      <c r="C187" s="126">
        <v>2295566.4174346598</v>
      </c>
      <c r="D187" s="126">
        <v>324537.78772999998</v>
      </c>
      <c r="E187" s="126">
        <v>4435814.1706100004</v>
      </c>
      <c r="F187" s="24">
        <f t="shared" si="12"/>
        <v>15305463.259371169</v>
      </c>
      <c r="G187" s="27">
        <f t="shared" si="13"/>
        <v>56.306638155001487</v>
      </c>
      <c r="H187" s="126">
        <v>4612161.9882891001</v>
      </c>
      <c r="I187" s="126">
        <v>3274781.8728533499</v>
      </c>
      <c r="J187" s="126">
        <v>234384.49530695</v>
      </c>
      <c r="K187" s="126">
        <v>3755550.9300763002</v>
      </c>
      <c r="L187" s="24">
        <f t="shared" si="14"/>
        <v>11876879.2865257</v>
      </c>
      <c r="M187" s="126">
        <f t="shared" si="16"/>
        <v>2545.9548309808574</v>
      </c>
      <c r="N187" s="24">
        <v>4665</v>
      </c>
      <c r="O187" s="23">
        <f t="shared" si="17"/>
        <v>43.693361844998513</v>
      </c>
      <c r="P187" s="7">
        <f t="shared" si="15"/>
        <v>27182342.545896869</v>
      </c>
      <c r="Q187" s="2"/>
      <c r="R187" s="2"/>
    </row>
    <row r="188" spans="1:18" s="14" customFormat="1" ht="14" customHeight="1" x14ac:dyDescent="0.3">
      <c r="A188" s="28">
        <v>40513</v>
      </c>
      <c r="B188" s="126">
        <v>8798044.9634693302</v>
      </c>
      <c r="C188" s="126">
        <v>2389333.9580061501</v>
      </c>
      <c r="D188" s="126">
        <v>331097.30923999997</v>
      </c>
      <c r="E188" s="126">
        <v>4583763.6648967704</v>
      </c>
      <c r="F188" s="24">
        <f t="shared" si="12"/>
        <v>16102239.895612251</v>
      </c>
      <c r="G188" s="27">
        <f t="shared" si="13"/>
        <v>57.462798995657614</v>
      </c>
      <c r="H188" s="126">
        <v>4601243.9911689404</v>
      </c>
      <c r="I188" s="126">
        <v>3364856.70075252</v>
      </c>
      <c r="J188" s="126">
        <v>228186.39383797999</v>
      </c>
      <c r="K188" s="126">
        <v>3725498.0105349398</v>
      </c>
      <c r="L188" s="24">
        <f t="shared" si="14"/>
        <v>11919785.096294381</v>
      </c>
      <c r="M188" s="126">
        <f t="shared" si="16"/>
        <v>2615.1349487262792</v>
      </c>
      <c r="N188" s="24">
        <v>4558</v>
      </c>
      <c r="O188" s="23">
        <f t="shared" si="17"/>
        <v>42.537201004342378</v>
      </c>
      <c r="P188" s="7">
        <f t="shared" si="15"/>
        <v>28022024.991906632</v>
      </c>
      <c r="Q188" s="2"/>
      <c r="R188" s="2"/>
    </row>
    <row r="189" spans="1:18" s="14" customFormat="1" ht="14" customHeight="1" x14ac:dyDescent="0.3">
      <c r="A189" s="28">
        <v>40544</v>
      </c>
      <c r="B189" s="126">
        <v>8783645.4953710306</v>
      </c>
      <c r="C189" s="126">
        <v>2429535.22815147</v>
      </c>
      <c r="D189" s="126">
        <v>338042.309198</v>
      </c>
      <c r="E189" s="126">
        <v>4667949.1850487702</v>
      </c>
      <c r="F189" s="24">
        <f t="shared" si="12"/>
        <v>16219172.217769271</v>
      </c>
      <c r="G189" s="27">
        <f t="shared" si="13"/>
        <v>57.158411858876825</v>
      </c>
      <c r="H189" s="126">
        <v>4678892.30100758</v>
      </c>
      <c r="I189" s="126">
        <v>3414856.3559175599</v>
      </c>
      <c r="J189" s="126">
        <v>236023.34769481001</v>
      </c>
      <c r="K189" s="126">
        <v>3826883.0448451098</v>
      </c>
      <c r="L189" s="24">
        <f t="shared" si="14"/>
        <v>12156655.04946506</v>
      </c>
      <c r="M189" s="126">
        <f t="shared" si="16"/>
        <v>2625.0604727845089</v>
      </c>
      <c r="N189" s="24">
        <v>4631</v>
      </c>
      <c r="O189" s="23">
        <f t="shared" si="17"/>
        <v>42.841588141123175</v>
      </c>
      <c r="P189" s="7">
        <f t="shared" si="15"/>
        <v>28375827.267234333</v>
      </c>
      <c r="Q189" s="2"/>
      <c r="R189" s="2"/>
    </row>
    <row r="190" spans="1:18" s="14" customFormat="1" ht="14" customHeight="1" x14ac:dyDescent="0.3">
      <c r="A190" s="28">
        <v>40575</v>
      </c>
      <c r="B190" s="126">
        <v>8669310.2175239697</v>
      </c>
      <c r="C190" s="126">
        <v>2478277.4111061399</v>
      </c>
      <c r="D190" s="126">
        <v>337071.24129899999</v>
      </c>
      <c r="E190" s="126">
        <v>4790797.0992647698</v>
      </c>
      <c r="F190" s="24">
        <f t="shared" si="12"/>
        <v>16275455.96919388</v>
      </c>
      <c r="G190" s="27">
        <f t="shared" si="13"/>
        <v>57.108083277042176</v>
      </c>
      <c r="H190" s="126">
        <v>4793818.6837210003</v>
      </c>
      <c r="I190" s="126">
        <v>3472475.0141392499</v>
      </c>
      <c r="J190" s="126">
        <v>243942.92157325</v>
      </c>
      <c r="K190" s="126">
        <v>3713698.4524596501</v>
      </c>
      <c r="L190" s="24">
        <f t="shared" si="14"/>
        <v>12223935.07189315</v>
      </c>
      <c r="M190" s="126">
        <f t="shared" si="16"/>
        <v>2683.6300926219869</v>
      </c>
      <c r="N190" s="24">
        <v>4555</v>
      </c>
      <c r="O190" s="23">
        <f t="shared" si="17"/>
        <v>42.891916722957816</v>
      </c>
      <c r="P190" s="7">
        <f t="shared" si="15"/>
        <v>28499391.041087031</v>
      </c>
      <c r="Q190" s="2"/>
      <c r="R190" s="2"/>
    </row>
    <row r="191" spans="1:18" s="14" customFormat="1" ht="14" customHeight="1" x14ac:dyDescent="0.3">
      <c r="A191" s="28">
        <v>40603</v>
      </c>
      <c r="B191" s="126">
        <v>8638727.1922744308</v>
      </c>
      <c r="C191" s="126">
        <v>2339569.74525822</v>
      </c>
      <c r="D191" s="126">
        <v>354239.99095200002</v>
      </c>
      <c r="E191" s="126">
        <v>5017662.1626467695</v>
      </c>
      <c r="F191" s="24">
        <f t="shared" si="12"/>
        <v>16350199.091131419</v>
      </c>
      <c r="G191" s="27">
        <f t="shared" si="13"/>
        <v>56.840100742424646</v>
      </c>
      <c r="H191" s="126">
        <v>5284416.6390353004</v>
      </c>
      <c r="I191" s="126">
        <v>3454794.8644659598</v>
      </c>
      <c r="J191" s="126">
        <v>210320.78433319999</v>
      </c>
      <c r="K191" s="126">
        <v>3465522.1613535201</v>
      </c>
      <c r="L191" s="24">
        <f t="shared" si="14"/>
        <v>12415054.449187979</v>
      </c>
      <c r="M191" s="126">
        <f t="shared" si="16"/>
        <v>3059.4022792479004</v>
      </c>
      <c r="N191" s="24">
        <v>4058</v>
      </c>
      <c r="O191" s="23">
        <f t="shared" si="17"/>
        <v>43.159899257575354</v>
      </c>
      <c r="P191" s="7">
        <f t="shared" si="15"/>
        <v>28765253.540319398</v>
      </c>
      <c r="Q191" s="2"/>
      <c r="R191" s="2"/>
    </row>
    <row r="192" spans="1:18" s="14" customFormat="1" ht="14" customHeight="1" x14ac:dyDescent="0.3">
      <c r="A192" s="28">
        <v>40634</v>
      </c>
      <c r="B192" s="126">
        <v>8687031.0272592101</v>
      </c>
      <c r="C192" s="126">
        <v>2348062.5155236502</v>
      </c>
      <c r="D192" s="126">
        <v>370735.85959499999</v>
      </c>
      <c r="E192" s="126">
        <v>5122484.0057567703</v>
      </c>
      <c r="F192" s="24">
        <f t="shared" si="12"/>
        <v>16528313.408134632</v>
      </c>
      <c r="G192" s="27">
        <f t="shared" si="13"/>
        <v>56.332790245514452</v>
      </c>
      <c r="H192" s="126">
        <v>5627301.9812927898</v>
      </c>
      <c r="I192" s="126">
        <v>3524168.3287052298</v>
      </c>
      <c r="J192" s="126">
        <v>196535.08865436001</v>
      </c>
      <c r="K192" s="126">
        <v>3464165.3696571202</v>
      </c>
      <c r="L192" s="24">
        <f t="shared" si="14"/>
        <v>12812170.7683095</v>
      </c>
      <c r="M192" s="126">
        <f t="shared" si="16"/>
        <v>3246.0528929084116</v>
      </c>
      <c r="N192" s="24">
        <v>3947</v>
      </c>
      <c r="O192" s="23">
        <f t="shared" si="17"/>
        <v>43.667209754485548</v>
      </c>
      <c r="P192" s="7">
        <f t="shared" si="15"/>
        <v>29340484.176444132</v>
      </c>
      <c r="Q192" s="2"/>
      <c r="R192" s="2"/>
    </row>
    <row r="193" spans="1:18" s="14" customFormat="1" ht="14" customHeight="1" x14ac:dyDescent="0.3">
      <c r="A193" s="28">
        <v>40664</v>
      </c>
      <c r="B193" s="126">
        <v>8730149.1039641909</v>
      </c>
      <c r="C193" s="126">
        <v>2396885.1136551201</v>
      </c>
      <c r="D193" s="126">
        <v>359156.82888520998</v>
      </c>
      <c r="E193" s="126">
        <v>5298936.9968807697</v>
      </c>
      <c r="F193" s="24">
        <f t="shared" si="12"/>
        <v>16785128.04338529</v>
      </c>
      <c r="G193" s="27">
        <f t="shared" si="13"/>
        <v>56.725842790423265</v>
      </c>
      <c r="H193" s="126">
        <v>5365047.0467822002</v>
      </c>
      <c r="I193" s="126">
        <v>3600400.3100959999</v>
      </c>
      <c r="J193" s="126">
        <v>196628.33499840001</v>
      </c>
      <c r="K193" s="126">
        <v>3642710.1694091498</v>
      </c>
      <c r="L193" s="24">
        <f t="shared" si="14"/>
        <v>12804785.861285752</v>
      </c>
      <c r="M193" s="126">
        <f t="shared" si="16"/>
        <v>3169.5014508133049</v>
      </c>
      <c r="N193" s="24">
        <v>4040</v>
      </c>
      <c r="O193" s="23">
        <f t="shared" si="17"/>
        <v>43.274157209576728</v>
      </c>
      <c r="P193" s="7">
        <f t="shared" si="15"/>
        <v>29589913.904671043</v>
      </c>
      <c r="Q193" s="2"/>
      <c r="R193" s="2"/>
    </row>
    <row r="194" spans="1:18" s="14" customFormat="1" ht="14" customHeight="1" x14ac:dyDescent="0.3">
      <c r="A194" s="28">
        <v>40695</v>
      </c>
      <c r="B194" s="126">
        <v>8638223.3974646796</v>
      </c>
      <c r="C194" s="126">
        <v>2510284.3142228201</v>
      </c>
      <c r="D194" s="126">
        <v>382966.77134921</v>
      </c>
      <c r="E194" s="126">
        <v>5573172.0886460003</v>
      </c>
      <c r="F194" s="24">
        <f t="shared" si="12"/>
        <v>17104646.57168271</v>
      </c>
      <c r="G194" s="27">
        <f t="shared" si="13"/>
        <v>57.499383281860361</v>
      </c>
      <c r="H194" s="126">
        <v>5156115.8327831198</v>
      </c>
      <c r="I194" s="126">
        <v>3627397.6777420798</v>
      </c>
      <c r="J194" s="126">
        <v>209893.49974783999</v>
      </c>
      <c r="K194" s="126">
        <v>3649476.9051735001</v>
      </c>
      <c r="L194" s="24">
        <f t="shared" si="14"/>
        <v>12642883.915446542</v>
      </c>
      <c r="M194" s="126">
        <f t="shared" si="16"/>
        <v>3171.8223571115259</v>
      </c>
      <c r="N194" s="24">
        <v>3986</v>
      </c>
      <c r="O194" s="23">
        <f t="shared" si="17"/>
        <v>42.500616718139646</v>
      </c>
      <c r="P194" s="7">
        <f t="shared" si="15"/>
        <v>29747530.487129252</v>
      </c>
      <c r="Q194" s="2"/>
      <c r="R194" s="2"/>
    </row>
    <row r="195" spans="1:18" s="14" customFormat="1" ht="14" customHeight="1" x14ac:dyDescent="0.3">
      <c r="A195" s="28">
        <v>40725</v>
      </c>
      <c r="B195" s="126">
        <v>8639727.61851543</v>
      </c>
      <c r="C195" s="126">
        <v>2505905.5949113499</v>
      </c>
      <c r="D195" s="126">
        <v>406384.17249720998</v>
      </c>
      <c r="E195" s="126">
        <v>5707113.3995707901</v>
      </c>
      <c r="F195" s="24">
        <f t="shared" si="12"/>
        <v>17259130.785494778</v>
      </c>
      <c r="G195" s="27">
        <f t="shared" si="13"/>
        <v>58.836394259210522</v>
      </c>
      <c r="H195" s="126">
        <v>4876437.2837136704</v>
      </c>
      <c r="I195" s="126">
        <v>3396850.2529072301</v>
      </c>
      <c r="J195" s="126">
        <v>200003.40452044</v>
      </c>
      <c r="K195" s="126">
        <v>3601685.1689320998</v>
      </c>
      <c r="L195" s="24">
        <f t="shared" si="14"/>
        <v>12074976.11007344</v>
      </c>
      <c r="M195" s="126">
        <f t="shared" si="16"/>
        <v>3188.5334328158015</v>
      </c>
      <c r="N195" s="24">
        <v>3787</v>
      </c>
      <c r="O195" s="23">
        <f t="shared" si="17"/>
        <v>41.163605740789471</v>
      </c>
      <c r="P195" s="7">
        <f t="shared" si="15"/>
        <v>29334106.895568218</v>
      </c>
      <c r="Q195" s="2"/>
      <c r="R195" s="2"/>
    </row>
    <row r="196" spans="1:18" s="14" customFormat="1" ht="14" customHeight="1" x14ac:dyDescent="0.3">
      <c r="A196" s="28">
        <v>40756</v>
      </c>
      <c r="B196" s="126">
        <v>8896748.8454112206</v>
      </c>
      <c r="C196" s="126">
        <v>2442799.24632686</v>
      </c>
      <c r="D196" s="126">
        <v>401668.91415920999</v>
      </c>
      <c r="E196" s="126">
        <v>5854052.0959220603</v>
      </c>
      <c r="F196" s="24">
        <f t="shared" si="12"/>
        <v>17595269.101819351</v>
      </c>
      <c r="G196" s="27">
        <f t="shared" si="13"/>
        <v>58.88677784297365</v>
      </c>
      <c r="H196" s="126">
        <v>4931585.5532721402</v>
      </c>
      <c r="I196" s="126">
        <v>3417238.1561412001</v>
      </c>
      <c r="J196" s="126">
        <v>198124.64276312001</v>
      </c>
      <c r="K196" s="126">
        <v>3737612.52878667</v>
      </c>
      <c r="L196" s="24">
        <f t="shared" si="14"/>
        <v>12284560.88096313</v>
      </c>
      <c r="M196" s="126">
        <f t="shared" si="16"/>
        <v>3155.5512152486849</v>
      </c>
      <c r="N196" s="24">
        <v>3893</v>
      </c>
      <c r="O196" s="23">
        <f t="shared" si="17"/>
        <v>41.11322215702635</v>
      </c>
      <c r="P196" s="7">
        <f t="shared" si="15"/>
        <v>29879829.982782483</v>
      </c>
      <c r="Q196" s="2"/>
      <c r="R196" s="2"/>
    </row>
    <row r="197" spans="1:18" s="14" customFormat="1" ht="14" customHeight="1" x14ac:dyDescent="0.3">
      <c r="A197" s="28">
        <v>40787</v>
      </c>
      <c r="B197" s="126">
        <v>8765009.6962519195</v>
      </c>
      <c r="C197" s="126">
        <v>2495759.40639211</v>
      </c>
      <c r="D197" s="126">
        <v>438879.60886613</v>
      </c>
      <c r="E197" s="126">
        <v>5967764.3657450601</v>
      </c>
      <c r="F197" s="24">
        <f t="shared" ref="F197:F260" si="18">+SUM(B197:E197)</f>
        <v>17667413.077255219</v>
      </c>
      <c r="G197" s="27">
        <f t="shared" ref="G197:G260" si="19">+(F197/P197)*100</f>
        <v>57.129003370378165</v>
      </c>
      <c r="H197" s="126">
        <v>5313981.5365989599</v>
      </c>
      <c r="I197" s="126">
        <v>3641627.2408202598</v>
      </c>
      <c r="J197" s="126">
        <v>194963.81129472001</v>
      </c>
      <c r="K197" s="126">
        <v>4107484.8217864698</v>
      </c>
      <c r="L197" s="24">
        <f t="shared" ref="L197:L260" si="20">+SUM(H197:K197)</f>
        <v>13258057.410500411</v>
      </c>
      <c r="M197" s="126">
        <f t="shared" si="16"/>
        <v>3193.9430042159506</v>
      </c>
      <c r="N197" s="24">
        <v>4151</v>
      </c>
      <c r="O197" s="23">
        <f t="shared" si="17"/>
        <v>42.870996629621835</v>
      </c>
      <c r="P197" s="7">
        <f t="shared" ref="P197:P260" si="21">+F197+L197</f>
        <v>30925470.48775563</v>
      </c>
      <c r="Q197" s="2"/>
      <c r="R197" s="2"/>
    </row>
    <row r="198" spans="1:18" s="14" customFormat="1" ht="14" customHeight="1" x14ac:dyDescent="0.3">
      <c r="A198" s="28">
        <v>40817</v>
      </c>
      <c r="B198" s="126">
        <v>8944528.1663160194</v>
      </c>
      <c r="C198" s="126">
        <v>2441150.4527022</v>
      </c>
      <c r="D198" s="126">
        <v>451231.12611513003</v>
      </c>
      <c r="E198" s="126">
        <v>6084333.3533170596</v>
      </c>
      <c r="F198" s="24">
        <f t="shared" si="18"/>
        <v>17921243.098450407</v>
      </c>
      <c r="G198" s="27">
        <f t="shared" si="19"/>
        <v>57.659235039896537</v>
      </c>
      <c r="H198" s="126">
        <v>5155788.9783695797</v>
      </c>
      <c r="I198" s="126">
        <v>3536335.6921493299</v>
      </c>
      <c r="J198" s="126">
        <v>194015.51832209001</v>
      </c>
      <c r="K198" s="126">
        <v>4273922.3978257198</v>
      </c>
      <c r="L198" s="24">
        <f t="shared" si="20"/>
        <v>13160062.586666718</v>
      </c>
      <c r="M198" s="126">
        <f t="shared" ref="M198:M261" si="22">+L198/N198</f>
        <v>3131.1117265445441</v>
      </c>
      <c r="N198" s="24">
        <v>4203</v>
      </c>
      <c r="O198" s="23">
        <f t="shared" si="17"/>
        <v>42.340764960103463</v>
      </c>
      <c r="P198" s="7">
        <f t="shared" si="21"/>
        <v>31081305.685117126</v>
      </c>
      <c r="Q198" s="2"/>
      <c r="R198" s="2"/>
    </row>
    <row r="199" spans="1:18" s="14" customFormat="1" ht="14" customHeight="1" x14ac:dyDescent="0.3">
      <c r="A199" s="28">
        <v>40848</v>
      </c>
      <c r="B199" s="126">
        <v>8897086.2515513208</v>
      </c>
      <c r="C199" s="126">
        <v>2464081.84494837</v>
      </c>
      <c r="D199" s="126">
        <v>469585.25352992001</v>
      </c>
      <c r="E199" s="126">
        <v>6191966.2898470601</v>
      </c>
      <c r="F199" s="24">
        <f t="shared" si="18"/>
        <v>18022719.639876671</v>
      </c>
      <c r="G199" s="27">
        <f t="shared" si="19"/>
        <v>56.903175832634687</v>
      </c>
      <c r="H199" s="126">
        <v>5069742.4318234501</v>
      </c>
      <c r="I199" s="126">
        <v>3719752.27370795</v>
      </c>
      <c r="J199" s="126">
        <v>206052.92988405001</v>
      </c>
      <c r="K199" s="126">
        <v>4654340.40636985</v>
      </c>
      <c r="L199" s="24">
        <f t="shared" si="20"/>
        <v>13649888.0417853</v>
      </c>
      <c r="M199" s="126">
        <f t="shared" si="22"/>
        <v>3063.9479330606732</v>
      </c>
      <c r="N199" s="24">
        <v>4455</v>
      </c>
      <c r="O199" s="23">
        <f t="shared" si="17"/>
        <v>43.09682416736532</v>
      </c>
      <c r="P199" s="7">
        <f t="shared" si="21"/>
        <v>31672607.681661971</v>
      </c>
      <c r="Q199" s="2"/>
      <c r="R199" s="2"/>
    </row>
    <row r="200" spans="1:18" s="14" customFormat="1" ht="14" customHeight="1" x14ac:dyDescent="0.3">
      <c r="A200" s="28">
        <v>40878</v>
      </c>
      <c r="B200" s="126">
        <v>9741278.2836455405</v>
      </c>
      <c r="C200" s="126">
        <v>2812758.0155143202</v>
      </c>
      <c r="D200" s="126">
        <v>468971.58640092</v>
      </c>
      <c r="E200" s="126">
        <v>6345070.1447257902</v>
      </c>
      <c r="F200" s="24">
        <f t="shared" si="18"/>
        <v>19368078.030286573</v>
      </c>
      <c r="G200" s="27">
        <f t="shared" si="19"/>
        <v>58.841443162649774</v>
      </c>
      <c r="H200" s="126">
        <v>4783940.9973406401</v>
      </c>
      <c r="I200" s="126">
        <v>3651419.8807025002</v>
      </c>
      <c r="J200" s="126">
        <v>210157.75850826001</v>
      </c>
      <c r="K200" s="126">
        <v>4902112.0399475601</v>
      </c>
      <c r="L200" s="24">
        <f t="shared" si="20"/>
        <v>13547630.676498961</v>
      </c>
      <c r="M200" s="126">
        <f t="shared" si="22"/>
        <v>3025.3753185571595</v>
      </c>
      <c r="N200" s="24">
        <v>4478</v>
      </c>
      <c r="O200" s="23">
        <f t="shared" ref="O200:O263" si="23">+(L200/P200)*100</f>
        <v>41.158556837350226</v>
      </c>
      <c r="P200" s="7">
        <f t="shared" si="21"/>
        <v>32915708.706785534</v>
      </c>
      <c r="Q200" s="2"/>
      <c r="R200" s="2"/>
    </row>
    <row r="201" spans="1:18" s="14" customFormat="1" ht="14" customHeight="1" x14ac:dyDescent="0.3">
      <c r="A201" s="28">
        <v>40909</v>
      </c>
      <c r="B201" s="126">
        <v>9519251.3444171902</v>
      </c>
      <c r="C201" s="126">
        <v>2726569.0917066</v>
      </c>
      <c r="D201" s="126">
        <v>499345.49046792003</v>
      </c>
      <c r="E201" s="126">
        <v>6522197.216004</v>
      </c>
      <c r="F201" s="24">
        <f t="shared" si="18"/>
        <v>19267363.142595712</v>
      </c>
      <c r="G201" s="27">
        <f t="shared" si="19"/>
        <v>57.104854989118706</v>
      </c>
      <c r="H201" s="126">
        <v>5199107.317179</v>
      </c>
      <c r="I201" s="126">
        <v>3801294.4106223001</v>
      </c>
      <c r="J201" s="126">
        <v>191037.82102725</v>
      </c>
      <c r="K201" s="126">
        <v>5281521.3953229999</v>
      </c>
      <c r="L201" s="24">
        <f t="shared" si="20"/>
        <v>14472960.944151551</v>
      </c>
      <c r="M201" s="126">
        <f t="shared" si="22"/>
        <v>3063.0605172807514</v>
      </c>
      <c r="N201" s="24">
        <v>4725</v>
      </c>
      <c r="O201" s="23">
        <f t="shared" si="23"/>
        <v>42.895145010881308</v>
      </c>
      <c r="P201" s="7">
        <f t="shared" si="21"/>
        <v>33740324.086747259</v>
      </c>
      <c r="Q201" s="2"/>
      <c r="R201" s="2"/>
    </row>
    <row r="202" spans="1:18" s="14" customFormat="1" ht="14" customHeight="1" x14ac:dyDescent="0.3">
      <c r="A202" s="28">
        <v>40940</v>
      </c>
      <c r="B202" s="126">
        <v>9178973.3195492905</v>
      </c>
      <c r="C202" s="126">
        <v>2792629.0867201099</v>
      </c>
      <c r="D202" s="126">
        <v>479387.11708291998</v>
      </c>
      <c r="E202" s="126">
        <v>6636428.0853319997</v>
      </c>
      <c r="F202" s="24">
        <f t="shared" si="18"/>
        <v>19087417.60868432</v>
      </c>
      <c r="G202" s="27">
        <f t="shared" si="19"/>
        <v>58.268450162035826</v>
      </c>
      <c r="H202" s="126">
        <v>5112516.9086330002</v>
      </c>
      <c r="I202" s="126">
        <v>3456954.9884902998</v>
      </c>
      <c r="J202" s="126">
        <v>168760.69562700001</v>
      </c>
      <c r="K202" s="126">
        <v>4932072.9842774998</v>
      </c>
      <c r="L202" s="24">
        <f t="shared" si="20"/>
        <v>13670305.5770278</v>
      </c>
      <c r="M202" s="126">
        <f t="shared" si="22"/>
        <v>3216.5424887124236</v>
      </c>
      <c r="N202" s="24">
        <v>4250</v>
      </c>
      <c r="O202" s="23">
        <f t="shared" si="23"/>
        <v>41.731549837964174</v>
      </c>
      <c r="P202" s="7">
        <f t="shared" si="21"/>
        <v>32757723.185712121</v>
      </c>
      <c r="Q202" s="2"/>
      <c r="R202" s="2"/>
    </row>
    <row r="203" spans="1:18" s="14" customFormat="1" ht="14" customHeight="1" x14ac:dyDescent="0.3">
      <c r="A203" s="28">
        <v>40969</v>
      </c>
      <c r="B203" s="126">
        <v>9308154.7673394401</v>
      </c>
      <c r="C203" s="126">
        <v>2779640.15401702</v>
      </c>
      <c r="D203" s="126">
        <v>478345.02258027002</v>
      </c>
      <c r="E203" s="126">
        <v>6757725.8196360003</v>
      </c>
      <c r="F203" s="24">
        <f t="shared" si="18"/>
        <v>19323865.76357273</v>
      </c>
      <c r="G203" s="27">
        <f t="shared" si="19"/>
        <v>57.194503256728609</v>
      </c>
      <c r="H203" s="126">
        <v>5543719.0525965998</v>
      </c>
      <c r="I203" s="126">
        <v>3525806.7456212998</v>
      </c>
      <c r="J203" s="126">
        <v>168823.79396340001</v>
      </c>
      <c r="K203" s="126">
        <v>5224013.5005991999</v>
      </c>
      <c r="L203" s="24">
        <f t="shared" si="20"/>
        <v>14462363.092780501</v>
      </c>
      <c r="M203" s="126">
        <f t="shared" si="22"/>
        <v>3340.0376657691686</v>
      </c>
      <c r="N203" s="24">
        <v>4330</v>
      </c>
      <c r="O203" s="23">
        <f t="shared" si="23"/>
        <v>42.805496743271391</v>
      </c>
      <c r="P203" s="7">
        <f t="shared" si="21"/>
        <v>33786228.856353231</v>
      </c>
      <c r="Q203" s="2"/>
      <c r="R203" s="2"/>
    </row>
    <row r="204" spans="1:18" s="14" customFormat="1" ht="14" customHeight="1" x14ac:dyDescent="0.3">
      <c r="A204" s="28">
        <v>41000</v>
      </c>
      <c r="B204" s="126">
        <v>9095782.9997783694</v>
      </c>
      <c r="C204" s="126">
        <v>2724281.0040056398</v>
      </c>
      <c r="D204" s="126">
        <v>509729.68807127001</v>
      </c>
      <c r="E204" s="126">
        <v>6868756.9830700001</v>
      </c>
      <c r="F204" s="24">
        <f t="shared" si="18"/>
        <v>19198550.674925279</v>
      </c>
      <c r="G204" s="27">
        <f t="shared" si="19"/>
        <v>56.196733557951582</v>
      </c>
      <c r="H204" s="126">
        <v>5820851.1256622504</v>
      </c>
      <c r="I204" s="126">
        <v>3647891.2570436699</v>
      </c>
      <c r="J204" s="126">
        <v>178854.64377885</v>
      </c>
      <c r="K204" s="126">
        <v>5316960.1153943203</v>
      </c>
      <c r="L204" s="24">
        <f t="shared" si="20"/>
        <v>14964557.141879089</v>
      </c>
      <c r="M204" s="126">
        <f t="shared" si="22"/>
        <v>3464.8198985596409</v>
      </c>
      <c r="N204" s="24">
        <v>4319</v>
      </c>
      <c r="O204" s="23">
        <f t="shared" si="23"/>
        <v>43.803266442048425</v>
      </c>
      <c r="P204" s="7">
        <f t="shared" si="21"/>
        <v>34163107.816804364</v>
      </c>
      <c r="Q204" s="2"/>
      <c r="R204" s="2"/>
    </row>
    <row r="205" spans="1:18" s="14" customFormat="1" ht="14" customHeight="1" x14ac:dyDescent="0.3">
      <c r="A205" s="28">
        <v>41030</v>
      </c>
      <c r="B205" s="126">
        <v>9299094.5370329097</v>
      </c>
      <c r="C205" s="126">
        <v>2751053.6039123898</v>
      </c>
      <c r="D205" s="126">
        <v>510423.09969484998</v>
      </c>
      <c r="E205" s="126">
        <v>6750473.7013919996</v>
      </c>
      <c r="F205" s="24">
        <f t="shared" si="18"/>
        <v>19311044.942032151</v>
      </c>
      <c r="G205" s="27">
        <f t="shared" si="19"/>
        <v>55.64882128214861</v>
      </c>
      <c r="H205" s="126">
        <v>5738845.1008462599</v>
      </c>
      <c r="I205" s="126">
        <v>3703043.75973548</v>
      </c>
      <c r="J205" s="126">
        <v>188202.308735</v>
      </c>
      <c r="K205" s="126">
        <v>5760488.2844707398</v>
      </c>
      <c r="L205" s="24">
        <f t="shared" si="20"/>
        <v>15390579.45378748</v>
      </c>
      <c r="M205" s="126">
        <f t="shared" si="22"/>
        <v>3415.5746679510607</v>
      </c>
      <c r="N205" s="24">
        <v>4506</v>
      </c>
      <c r="O205" s="23">
        <f t="shared" si="23"/>
        <v>44.351178717851383</v>
      </c>
      <c r="P205" s="7">
        <f t="shared" si="21"/>
        <v>34701624.395819634</v>
      </c>
      <c r="Q205" s="2"/>
      <c r="R205" s="2"/>
    </row>
    <row r="206" spans="1:18" s="14" customFormat="1" ht="14" customHeight="1" x14ac:dyDescent="0.3">
      <c r="A206" s="28">
        <v>41061</v>
      </c>
      <c r="B206" s="126">
        <v>9152184.0158409998</v>
      </c>
      <c r="C206" s="126">
        <v>2874684.73610269</v>
      </c>
      <c r="D206" s="126">
        <v>513776.32147485</v>
      </c>
      <c r="E206" s="126">
        <v>6836884.6909680003</v>
      </c>
      <c r="F206" s="24">
        <f t="shared" si="18"/>
        <v>19377529.764386538</v>
      </c>
      <c r="G206" s="27">
        <f t="shared" si="19"/>
        <v>55.966766077922657</v>
      </c>
      <c r="H206" s="126">
        <v>5529773.41342308</v>
      </c>
      <c r="I206" s="126">
        <v>3687367.5230660201</v>
      </c>
      <c r="J206" s="126">
        <v>209641.93480948001</v>
      </c>
      <c r="K206" s="126">
        <v>5818966.7180069601</v>
      </c>
      <c r="L206" s="24">
        <f t="shared" si="20"/>
        <v>15245749.589305539</v>
      </c>
      <c r="M206" s="126">
        <f t="shared" si="22"/>
        <v>3369.9711735865471</v>
      </c>
      <c r="N206" s="24">
        <v>4524</v>
      </c>
      <c r="O206" s="23">
        <f t="shared" si="23"/>
        <v>44.033233922077336</v>
      </c>
      <c r="P206" s="7">
        <f t="shared" si="21"/>
        <v>34623279.353692077</v>
      </c>
      <c r="Q206" s="2"/>
      <c r="R206" s="2"/>
    </row>
    <row r="207" spans="1:18" s="14" customFormat="1" ht="14" customHeight="1" x14ac:dyDescent="0.3">
      <c r="A207" s="28">
        <v>41091</v>
      </c>
      <c r="B207" s="126">
        <v>9055030.2020758204</v>
      </c>
      <c r="C207" s="126">
        <v>2781062.4599756999</v>
      </c>
      <c r="D207" s="126">
        <v>507461.26192507002</v>
      </c>
      <c r="E207" s="126">
        <v>6962877.9141570702</v>
      </c>
      <c r="F207" s="24">
        <f t="shared" si="18"/>
        <v>19306431.838133663</v>
      </c>
      <c r="G207" s="27">
        <f t="shared" si="19"/>
        <v>56.096190390949118</v>
      </c>
      <c r="H207" s="126">
        <v>5565794.0133090001</v>
      </c>
      <c r="I207" s="126">
        <v>3567833.5041467799</v>
      </c>
      <c r="J207" s="126">
        <v>202426.22668280001</v>
      </c>
      <c r="K207" s="126">
        <v>5774168.5676478399</v>
      </c>
      <c r="L207" s="24">
        <f t="shared" si="20"/>
        <v>15110222.311786421</v>
      </c>
      <c r="M207" s="126">
        <f t="shared" si="22"/>
        <v>3431.0223232939193</v>
      </c>
      <c r="N207" s="24">
        <v>4404</v>
      </c>
      <c r="O207" s="23">
        <f t="shared" si="23"/>
        <v>43.903809609050874</v>
      </c>
      <c r="P207" s="7">
        <f t="shared" si="21"/>
        <v>34416654.149920084</v>
      </c>
      <c r="Q207" s="2"/>
      <c r="R207" s="2"/>
    </row>
    <row r="208" spans="1:18" s="14" customFormat="1" ht="14" customHeight="1" x14ac:dyDescent="0.3">
      <c r="A208" s="28">
        <v>41122</v>
      </c>
      <c r="B208" s="126">
        <v>9297127.9968758803</v>
      </c>
      <c r="C208" s="126">
        <v>2800484.9130683802</v>
      </c>
      <c r="D208" s="126">
        <v>527640.62257810996</v>
      </c>
      <c r="E208" s="126">
        <v>7189169.8432570696</v>
      </c>
      <c r="F208" s="24">
        <f t="shared" si="18"/>
        <v>19814423.375779442</v>
      </c>
      <c r="G208" s="27">
        <f t="shared" si="19"/>
        <v>56.866918592124563</v>
      </c>
      <c r="H208" s="126">
        <v>5466271.3978342796</v>
      </c>
      <c r="I208" s="126">
        <v>3468563.2313610301</v>
      </c>
      <c r="J208" s="126">
        <v>202230.01727720001</v>
      </c>
      <c r="K208" s="126">
        <v>5892009.5090588396</v>
      </c>
      <c r="L208" s="24">
        <f t="shared" si="20"/>
        <v>15029074.155531351</v>
      </c>
      <c r="M208" s="126">
        <f t="shared" si="22"/>
        <v>3403.3229518866283</v>
      </c>
      <c r="N208" s="24">
        <v>4416</v>
      </c>
      <c r="O208" s="23">
        <f t="shared" si="23"/>
        <v>43.13308140787543</v>
      </c>
      <c r="P208" s="7">
        <f t="shared" si="21"/>
        <v>34843497.531310797</v>
      </c>
      <c r="Q208" s="2"/>
      <c r="R208" s="2"/>
    </row>
    <row r="209" spans="1:18" s="14" customFormat="1" ht="14" customHeight="1" x14ac:dyDescent="0.3">
      <c r="A209" s="28">
        <v>41153</v>
      </c>
      <c r="B209" s="126">
        <v>9406658.0690111201</v>
      </c>
      <c r="C209" s="126">
        <v>2987190.8688879199</v>
      </c>
      <c r="D209" s="126">
        <v>654099.31792835996</v>
      </c>
      <c r="E209" s="126">
        <v>7074061.49900907</v>
      </c>
      <c r="F209" s="24">
        <f t="shared" si="18"/>
        <v>20122009.75483647</v>
      </c>
      <c r="G209" s="27">
        <f t="shared" si="19"/>
        <v>57.022427073032503</v>
      </c>
      <c r="H209" s="126">
        <v>5494984.9258353999</v>
      </c>
      <c r="I209" s="126">
        <v>3563843.2990830499</v>
      </c>
      <c r="J209" s="126">
        <v>214292.30735943999</v>
      </c>
      <c r="K209" s="126">
        <v>5892756.9314791998</v>
      </c>
      <c r="L209" s="24">
        <f t="shared" si="20"/>
        <v>15165877.46375709</v>
      </c>
      <c r="M209" s="126">
        <f t="shared" si="22"/>
        <v>3408.8283802555834</v>
      </c>
      <c r="N209" s="24">
        <v>4449</v>
      </c>
      <c r="O209" s="23">
        <f t="shared" si="23"/>
        <v>42.977572926967497</v>
      </c>
      <c r="P209" s="7">
        <f t="shared" si="21"/>
        <v>35287887.21859356</v>
      </c>
      <c r="Q209" s="2"/>
      <c r="R209" s="2"/>
    </row>
    <row r="210" spans="1:18" s="14" customFormat="1" ht="14" customHeight="1" x14ac:dyDescent="0.3">
      <c r="A210" s="28">
        <v>41183</v>
      </c>
      <c r="B210" s="126">
        <v>9542568.2213363703</v>
      </c>
      <c r="C210" s="126">
        <v>2918397.5629282901</v>
      </c>
      <c r="D210" s="126">
        <v>659029.59959469002</v>
      </c>
      <c r="E210" s="126">
        <v>7282575.9672884196</v>
      </c>
      <c r="F210" s="24">
        <f t="shared" si="18"/>
        <v>20402571.351147771</v>
      </c>
      <c r="G210" s="27">
        <f t="shared" si="19"/>
        <v>56.108559030976501</v>
      </c>
      <c r="H210" s="126">
        <v>5947284.9062230997</v>
      </c>
      <c r="I210" s="126">
        <v>3551445.9652587101</v>
      </c>
      <c r="J210" s="126">
        <v>244962.31247870001</v>
      </c>
      <c r="K210" s="126">
        <v>6216407.5839242004</v>
      </c>
      <c r="L210" s="24">
        <f t="shared" si="20"/>
        <v>15960100.767884711</v>
      </c>
      <c r="M210" s="126">
        <f t="shared" si="22"/>
        <v>3574.4906535016148</v>
      </c>
      <c r="N210" s="24">
        <v>4465</v>
      </c>
      <c r="O210" s="23">
        <f t="shared" si="23"/>
        <v>43.891440969023506</v>
      </c>
      <c r="P210" s="7">
        <f t="shared" si="21"/>
        <v>36362672.11903248</v>
      </c>
      <c r="Q210" s="2"/>
      <c r="R210" s="2"/>
    </row>
    <row r="211" spans="1:18" s="14" customFormat="1" ht="14" customHeight="1" x14ac:dyDescent="0.3">
      <c r="A211" s="28">
        <v>41214</v>
      </c>
      <c r="B211" s="126">
        <v>9505580.2062521204</v>
      </c>
      <c r="C211" s="126">
        <v>2909262.5410599299</v>
      </c>
      <c r="D211" s="126">
        <v>648219.32971580001</v>
      </c>
      <c r="E211" s="126">
        <v>7412464.8005674202</v>
      </c>
      <c r="F211" s="24">
        <f t="shared" si="18"/>
        <v>20475526.877595268</v>
      </c>
      <c r="G211" s="27">
        <f t="shared" si="19"/>
        <v>56.349886906555547</v>
      </c>
      <c r="H211" s="126">
        <v>5736408.6168183498</v>
      </c>
      <c r="I211" s="126">
        <v>3595014.1887379098</v>
      </c>
      <c r="J211" s="126">
        <v>247295.80803705001</v>
      </c>
      <c r="K211" s="126">
        <v>6282166.1710914699</v>
      </c>
      <c r="L211" s="24">
        <f t="shared" si="20"/>
        <v>15860884.784684781</v>
      </c>
      <c r="M211" s="126">
        <f t="shared" si="22"/>
        <v>3586.0015339554107</v>
      </c>
      <c r="N211" s="24">
        <v>4423</v>
      </c>
      <c r="O211" s="23">
        <f t="shared" si="23"/>
        <v>43.650113093444446</v>
      </c>
      <c r="P211" s="7">
        <f t="shared" si="21"/>
        <v>36336411.662280053</v>
      </c>
      <c r="Q211" s="2"/>
      <c r="R211" s="2"/>
    </row>
    <row r="212" spans="1:18" s="14" customFormat="1" ht="14" customHeight="1" x14ac:dyDescent="0.3">
      <c r="A212" s="28">
        <v>41244</v>
      </c>
      <c r="B212" s="126">
        <v>10557612.766581601</v>
      </c>
      <c r="C212" s="126">
        <v>3261246.69225031</v>
      </c>
      <c r="D212" s="126">
        <v>640404.29309795995</v>
      </c>
      <c r="E212" s="126">
        <v>7425855.7844819799</v>
      </c>
      <c r="F212" s="24">
        <f t="shared" si="18"/>
        <v>21885119.536411852</v>
      </c>
      <c r="G212" s="27">
        <f t="shared" si="19"/>
        <v>58.888088165735596</v>
      </c>
      <c r="H212" s="126">
        <v>5656391.1707188403</v>
      </c>
      <c r="I212" s="126">
        <v>3391046.8929513502</v>
      </c>
      <c r="J212" s="126">
        <v>199751.65242927999</v>
      </c>
      <c r="K212" s="126">
        <v>6031606.6056805998</v>
      </c>
      <c r="L212" s="24">
        <f t="shared" si="20"/>
        <v>15278796.321780071</v>
      </c>
      <c r="M212" s="126">
        <f t="shared" si="22"/>
        <v>3617.1392807244483</v>
      </c>
      <c r="N212" s="24">
        <v>4224</v>
      </c>
      <c r="O212" s="23">
        <f t="shared" si="23"/>
        <v>41.111911834264404</v>
      </c>
      <c r="P212" s="7">
        <f t="shared" si="21"/>
        <v>37163915.858191922</v>
      </c>
      <c r="Q212" s="2"/>
      <c r="R212" s="2"/>
    </row>
    <row r="213" spans="1:18" s="14" customFormat="1" ht="14" customHeight="1" x14ac:dyDescent="0.3">
      <c r="A213" s="28">
        <v>41275</v>
      </c>
      <c r="B213" s="126">
        <v>10725875.760767199</v>
      </c>
      <c r="C213" s="126">
        <v>3281575.8954886799</v>
      </c>
      <c r="D213" s="126">
        <v>647618.00306261994</v>
      </c>
      <c r="E213" s="126">
        <v>7624134.9221019996</v>
      </c>
      <c r="F213" s="24">
        <f t="shared" si="18"/>
        <v>22279204.5814205</v>
      </c>
      <c r="G213" s="27">
        <f t="shared" si="19"/>
        <v>59.791433772858404</v>
      </c>
      <c r="H213" s="126">
        <v>5564444.44712108</v>
      </c>
      <c r="I213" s="126">
        <v>3363273.16005135</v>
      </c>
      <c r="J213" s="126">
        <v>146324.68486596001</v>
      </c>
      <c r="K213" s="126">
        <v>5908285.7167394599</v>
      </c>
      <c r="L213" s="24">
        <f t="shared" si="20"/>
        <v>14982328.008777849</v>
      </c>
      <c r="M213" s="126">
        <f t="shared" si="22"/>
        <v>3638.2535232583414</v>
      </c>
      <c r="N213" s="24">
        <v>4118</v>
      </c>
      <c r="O213" s="23">
        <f t="shared" si="23"/>
        <v>40.208566227141581</v>
      </c>
      <c r="P213" s="7">
        <f t="shared" si="21"/>
        <v>37261532.590198353</v>
      </c>
      <c r="Q213" s="2"/>
      <c r="R213" s="2"/>
    </row>
    <row r="214" spans="1:18" s="14" customFormat="1" ht="14" customHeight="1" x14ac:dyDescent="0.3">
      <c r="A214" s="28">
        <v>41306</v>
      </c>
      <c r="B214" s="126">
        <v>10982882.8745549</v>
      </c>
      <c r="C214" s="126">
        <v>3274554.1609917399</v>
      </c>
      <c r="D214" s="126">
        <v>739856.73867362004</v>
      </c>
      <c r="E214" s="126">
        <v>7827847.1083359998</v>
      </c>
      <c r="F214" s="24">
        <f t="shared" si="18"/>
        <v>22825140.88255626</v>
      </c>
      <c r="G214" s="27">
        <f t="shared" si="19"/>
        <v>59.82338525470773</v>
      </c>
      <c r="H214" s="126">
        <v>6030492.2976450399</v>
      </c>
      <c r="I214" s="126">
        <v>3327956.1964873099</v>
      </c>
      <c r="J214" s="126">
        <v>127204.50300536001</v>
      </c>
      <c r="K214" s="126">
        <v>5843417.5300658401</v>
      </c>
      <c r="L214" s="24">
        <f t="shared" si="20"/>
        <v>15329070.527203549</v>
      </c>
      <c r="M214" s="126">
        <f t="shared" si="22"/>
        <v>3843.7990288875499</v>
      </c>
      <c r="N214" s="24">
        <v>3988</v>
      </c>
      <c r="O214" s="23">
        <f t="shared" si="23"/>
        <v>40.176614745292284</v>
      </c>
      <c r="P214" s="7">
        <f t="shared" si="21"/>
        <v>38154211.409759805</v>
      </c>
      <c r="Q214" s="2"/>
      <c r="R214" s="2"/>
    </row>
    <row r="215" spans="1:18" s="14" customFormat="1" ht="14" customHeight="1" x14ac:dyDescent="0.3">
      <c r="A215" s="28">
        <v>41334</v>
      </c>
      <c r="B215" s="126">
        <v>11041205.445252201</v>
      </c>
      <c r="C215" s="126">
        <v>3323021.1143196798</v>
      </c>
      <c r="D215" s="126">
        <v>801395.88748799998</v>
      </c>
      <c r="E215" s="126">
        <v>7877063.2710149996</v>
      </c>
      <c r="F215" s="24">
        <f t="shared" si="18"/>
        <v>23042685.718074881</v>
      </c>
      <c r="G215" s="27">
        <f t="shared" si="19"/>
        <v>59.331661647155009</v>
      </c>
      <c r="H215" s="126">
        <v>6345338.8353977697</v>
      </c>
      <c r="I215" s="126">
        <v>3437879.9384487602</v>
      </c>
      <c r="J215" s="126">
        <v>202331.18864393001</v>
      </c>
      <c r="K215" s="126">
        <v>5808845.6995409103</v>
      </c>
      <c r="L215" s="24">
        <f t="shared" si="20"/>
        <v>15794395.662031371</v>
      </c>
      <c r="M215" s="126">
        <f t="shared" si="22"/>
        <v>3941.7009388648294</v>
      </c>
      <c r="N215" s="24">
        <v>4007</v>
      </c>
      <c r="O215" s="23">
        <f t="shared" si="23"/>
        <v>40.668338352844984</v>
      </c>
      <c r="P215" s="7">
        <f t="shared" si="21"/>
        <v>38837081.380106255</v>
      </c>
      <c r="Q215" s="2"/>
      <c r="R215" s="2"/>
    </row>
    <row r="216" spans="1:18" s="14" customFormat="1" ht="14" customHeight="1" x14ac:dyDescent="0.3">
      <c r="A216" s="28">
        <v>41365</v>
      </c>
      <c r="B216" s="126">
        <v>11364244.8982451</v>
      </c>
      <c r="C216" s="126">
        <v>3456640.1111515202</v>
      </c>
      <c r="D216" s="126">
        <v>794761.27509699995</v>
      </c>
      <c r="E216" s="126">
        <v>8097009.1704439996</v>
      </c>
      <c r="F216" s="24">
        <f t="shared" si="18"/>
        <v>23712655.454937618</v>
      </c>
      <c r="G216" s="27">
        <f t="shared" si="19"/>
        <v>59.115930665615814</v>
      </c>
      <c r="H216" s="126">
        <v>6758313.4743163204</v>
      </c>
      <c r="I216" s="126">
        <v>3588619.4355027098</v>
      </c>
      <c r="J216" s="126">
        <v>215881.58576523999</v>
      </c>
      <c r="K216" s="126">
        <v>5836654.1215260001</v>
      </c>
      <c r="L216" s="24">
        <f t="shared" si="20"/>
        <v>16399468.617110271</v>
      </c>
      <c r="M216" s="126">
        <f t="shared" si="22"/>
        <v>3988.1976208925757</v>
      </c>
      <c r="N216" s="24">
        <v>4112</v>
      </c>
      <c r="O216" s="23">
        <f t="shared" si="23"/>
        <v>40.884069334384193</v>
      </c>
      <c r="P216" s="7">
        <f t="shared" si="21"/>
        <v>40112124.072047889</v>
      </c>
      <c r="Q216" s="2"/>
      <c r="R216" s="2"/>
    </row>
    <row r="217" spans="1:18" s="14" customFormat="1" ht="14" customHeight="1" x14ac:dyDescent="0.3">
      <c r="A217" s="28">
        <v>41395</v>
      </c>
      <c r="B217" s="126">
        <v>11130759.5759614</v>
      </c>
      <c r="C217" s="126">
        <v>3371853.2241113698</v>
      </c>
      <c r="D217" s="126">
        <v>852519.45548700006</v>
      </c>
      <c r="E217" s="126">
        <v>8232554.412769</v>
      </c>
      <c r="F217" s="24">
        <f t="shared" si="18"/>
        <v>23587686.66832877</v>
      </c>
      <c r="G217" s="27">
        <f t="shared" si="19"/>
        <v>57.815290653891573</v>
      </c>
      <c r="H217" s="126">
        <v>7285407.06933989</v>
      </c>
      <c r="I217" s="126">
        <v>3700084.0966904699</v>
      </c>
      <c r="J217" s="126">
        <v>175478.821971</v>
      </c>
      <c r="K217" s="126">
        <v>6049696.8614880396</v>
      </c>
      <c r="L217" s="24">
        <f t="shared" si="20"/>
        <v>17210666.849489398</v>
      </c>
      <c r="M217" s="126">
        <f t="shared" si="22"/>
        <v>4010.875518408156</v>
      </c>
      <c r="N217" s="24">
        <v>4291</v>
      </c>
      <c r="O217" s="23">
        <f t="shared" si="23"/>
        <v>42.184709346108427</v>
      </c>
      <c r="P217" s="7">
        <f t="shared" si="21"/>
        <v>40798353.517818168</v>
      </c>
      <c r="Q217" s="2"/>
      <c r="R217" s="2"/>
    </row>
    <row r="218" spans="1:18" s="14" customFormat="1" ht="14" customHeight="1" x14ac:dyDescent="0.3">
      <c r="A218" s="28">
        <v>41426</v>
      </c>
      <c r="B218" s="126">
        <v>10645884.6537554</v>
      </c>
      <c r="C218" s="126">
        <v>3455819.4637355101</v>
      </c>
      <c r="D218" s="126">
        <v>855716.26222899999</v>
      </c>
      <c r="E218" s="126">
        <v>8322704.6831040001</v>
      </c>
      <c r="F218" s="24">
        <f t="shared" si="18"/>
        <v>23280125.06282391</v>
      </c>
      <c r="G218" s="27">
        <f t="shared" si="19"/>
        <v>56.047372158283295</v>
      </c>
      <c r="H218" s="126">
        <v>7601198.6830056803</v>
      </c>
      <c r="I218" s="126">
        <v>3954143.2244638298</v>
      </c>
      <c r="J218" s="126">
        <v>169936.914639</v>
      </c>
      <c r="K218" s="126">
        <v>6531110.9708908796</v>
      </c>
      <c r="L218" s="24">
        <f t="shared" si="20"/>
        <v>18256389.792999391</v>
      </c>
      <c r="M218" s="126">
        <f t="shared" si="22"/>
        <v>4067.8230376558358</v>
      </c>
      <c r="N218" s="24">
        <v>4488</v>
      </c>
      <c r="O218" s="23">
        <f t="shared" si="23"/>
        <v>43.952627841716712</v>
      </c>
      <c r="P218" s="7">
        <f t="shared" si="21"/>
        <v>41536514.855823301</v>
      </c>
      <c r="Q218" s="2"/>
      <c r="R218" s="2"/>
    </row>
    <row r="219" spans="1:18" s="14" customFormat="1" ht="14" customHeight="1" x14ac:dyDescent="0.3">
      <c r="A219" s="28">
        <v>41456</v>
      </c>
      <c r="B219" s="126">
        <v>10633357.2523026</v>
      </c>
      <c r="C219" s="126">
        <v>3454927.38438883</v>
      </c>
      <c r="D219" s="126">
        <v>863795.66382599995</v>
      </c>
      <c r="E219" s="126">
        <v>8426000.9706490003</v>
      </c>
      <c r="F219" s="24">
        <f t="shared" si="18"/>
        <v>23378081.271166429</v>
      </c>
      <c r="G219" s="27">
        <f t="shared" si="19"/>
        <v>56.117679870242569</v>
      </c>
      <c r="H219" s="126">
        <v>7520049.2176050097</v>
      </c>
      <c r="I219" s="126">
        <v>3915845.9447737299</v>
      </c>
      <c r="J219" s="126">
        <v>219054.14715599999</v>
      </c>
      <c r="K219" s="126">
        <v>6625999.7377690896</v>
      </c>
      <c r="L219" s="24">
        <f t="shared" si="20"/>
        <v>18280949.047303829</v>
      </c>
      <c r="M219" s="126">
        <f t="shared" si="22"/>
        <v>4135.0257967210655</v>
      </c>
      <c r="N219" s="24">
        <v>4421</v>
      </c>
      <c r="O219" s="23">
        <f t="shared" si="23"/>
        <v>43.882320129757446</v>
      </c>
      <c r="P219" s="7">
        <f t="shared" si="21"/>
        <v>41659030.318470255</v>
      </c>
      <c r="Q219" s="2"/>
      <c r="R219" s="2"/>
    </row>
    <row r="220" spans="1:18" s="14" customFormat="1" ht="14" customHeight="1" x14ac:dyDescent="0.3">
      <c r="A220" s="28">
        <v>41487</v>
      </c>
      <c r="B220" s="126">
        <v>10432622.2234882</v>
      </c>
      <c r="C220" s="126">
        <v>3528930.5891224402</v>
      </c>
      <c r="D220" s="126">
        <v>858216.85504699999</v>
      </c>
      <c r="E220" s="126">
        <v>8545164.7235039994</v>
      </c>
      <c r="F220" s="24">
        <f t="shared" si="18"/>
        <v>23364934.391161643</v>
      </c>
      <c r="G220" s="27">
        <f t="shared" si="19"/>
        <v>55.635196428410779</v>
      </c>
      <c r="H220" s="126">
        <v>7491175.4832182601</v>
      </c>
      <c r="I220" s="126">
        <v>3990744.7115341099</v>
      </c>
      <c r="J220" s="126">
        <v>220931.53282600001</v>
      </c>
      <c r="K220" s="126">
        <v>6928892.0474397996</v>
      </c>
      <c r="L220" s="24">
        <f t="shared" si="20"/>
        <v>18631743.77501817</v>
      </c>
      <c r="M220" s="126">
        <f t="shared" si="22"/>
        <v>4171.9085927044716</v>
      </c>
      <c r="N220" s="24">
        <v>4466</v>
      </c>
      <c r="O220" s="23">
        <f t="shared" si="23"/>
        <v>44.364803571589221</v>
      </c>
      <c r="P220" s="7">
        <f t="shared" si="21"/>
        <v>41996678.166179813</v>
      </c>
      <c r="Q220" s="2"/>
      <c r="R220" s="2"/>
    </row>
    <row r="221" spans="1:18" s="14" customFormat="1" ht="14" customHeight="1" x14ac:dyDescent="0.3">
      <c r="A221" s="28">
        <v>41518</v>
      </c>
      <c r="B221" s="126">
        <v>10206486.166571099</v>
      </c>
      <c r="C221" s="126">
        <v>3478651.7995673502</v>
      </c>
      <c r="D221" s="126">
        <v>583449.08527899999</v>
      </c>
      <c r="E221" s="126">
        <v>8608088.5858580004</v>
      </c>
      <c r="F221" s="24">
        <f t="shared" si="18"/>
        <v>22876675.63727545</v>
      </c>
      <c r="G221" s="27">
        <f t="shared" si="19"/>
        <v>54.479214718577495</v>
      </c>
      <c r="H221" s="126">
        <v>7900367.3515300704</v>
      </c>
      <c r="I221" s="126">
        <v>4005515.68951526</v>
      </c>
      <c r="J221" s="126">
        <v>183423.97813900001</v>
      </c>
      <c r="K221" s="126">
        <v>7025583.7702025101</v>
      </c>
      <c r="L221" s="24">
        <f t="shared" si="20"/>
        <v>19114890.789386839</v>
      </c>
      <c r="M221" s="126">
        <f t="shared" si="22"/>
        <v>4304.1861718952578</v>
      </c>
      <c r="N221" s="24">
        <v>4441</v>
      </c>
      <c r="O221" s="23">
        <f t="shared" si="23"/>
        <v>45.520785281422498</v>
      </c>
      <c r="P221" s="7">
        <f t="shared" si="21"/>
        <v>41991566.426662289</v>
      </c>
      <c r="Q221" s="2"/>
      <c r="R221" s="2"/>
    </row>
    <row r="222" spans="1:18" s="14" customFormat="1" ht="14" customHeight="1" x14ac:dyDescent="0.3">
      <c r="A222" s="28">
        <v>41548</v>
      </c>
      <c r="B222" s="126">
        <v>10528164.8457454</v>
      </c>
      <c r="C222" s="126">
        <v>3446982.1053367201</v>
      </c>
      <c r="D222" s="126">
        <v>285491.63623300003</v>
      </c>
      <c r="E222" s="126">
        <v>8976486.3218009993</v>
      </c>
      <c r="F222" s="24">
        <f t="shared" si="18"/>
        <v>23237124.909116119</v>
      </c>
      <c r="G222" s="27">
        <f t="shared" si="19"/>
        <v>54.781627562633076</v>
      </c>
      <c r="H222" s="126">
        <v>7763743.8131878497</v>
      </c>
      <c r="I222" s="126">
        <v>3911286.3068594201</v>
      </c>
      <c r="J222" s="126">
        <v>80145.248095000003</v>
      </c>
      <c r="K222" s="126">
        <v>7425433.4466047604</v>
      </c>
      <c r="L222" s="24">
        <f t="shared" si="20"/>
        <v>19180608.814747028</v>
      </c>
      <c r="M222" s="126">
        <f t="shared" si="22"/>
        <v>4328.7313957903471</v>
      </c>
      <c r="N222" s="24">
        <v>4431</v>
      </c>
      <c r="O222" s="23">
        <f t="shared" si="23"/>
        <v>45.218372437366924</v>
      </c>
      <c r="P222" s="7">
        <f t="shared" si="21"/>
        <v>42417733.723863147</v>
      </c>
      <c r="Q222" s="2"/>
      <c r="R222" s="2"/>
    </row>
    <row r="223" spans="1:18" s="14" customFormat="1" ht="14" customHeight="1" x14ac:dyDescent="0.3">
      <c r="A223" s="28">
        <v>41579</v>
      </c>
      <c r="B223" s="126">
        <v>10620628.8566503</v>
      </c>
      <c r="C223" s="126">
        <v>3561528.7298310101</v>
      </c>
      <c r="D223" s="126">
        <v>221171.78430699999</v>
      </c>
      <c r="E223" s="126">
        <v>9587277.5128409993</v>
      </c>
      <c r="F223" s="24">
        <f t="shared" si="18"/>
        <v>23990606.883629307</v>
      </c>
      <c r="G223" s="27">
        <f t="shared" si="19"/>
        <v>55.498607506335503</v>
      </c>
      <c r="H223" s="126">
        <v>7595482.1401755596</v>
      </c>
      <c r="I223" s="126">
        <v>3964938.35879322</v>
      </c>
      <c r="J223" s="126">
        <v>73984.29522</v>
      </c>
      <c r="K223" s="126">
        <v>7602391.60593211</v>
      </c>
      <c r="L223" s="24">
        <f t="shared" si="20"/>
        <v>19236796.400120892</v>
      </c>
      <c r="M223" s="126">
        <f t="shared" si="22"/>
        <v>4351.2319385028031</v>
      </c>
      <c r="N223" s="24">
        <v>4421</v>
      </c>
      <c r="O223" s="23">
        <f t="shared" si="23"/>
        <v>44.501392493664497</v>
      </c>
      <c r="P223" s="7">
        <f t="shared" si="21"/>
        <v>43227403.283750199</v>
      </c>
      <c r="Q223" s="2"/>
      <c r="R223" s="2"/>
    </row>
    <row r="224" spans="1:18" s="14" customFormat="1" ht="14" customHeight="1" x14ac:dyDescent="0.3">
      <c r="A224" s="28">
        <v>41609</v>
      </c>
      <c r="B224" s="126">
        <v>12259643.896212701</v>
      </c>
      <c r="C224" s="126">
        <v>3964930.1745320698</v>
      </c>
      <c r="D224" s="126">
        <v>159059.074223</v>
      </c>
      <c r="E224" s="126">
        <v>9779563.7714889999</v>
      </c>
      <c r="F224" s="24">
        <f t="shared" si="18"/>
        <v>26163196.916456774</v>
      </c>
      <c r="G224" s="27">
        <f t="shared" si="19"/>
        <v>56.780178879889334</v>
      </c>
      <c r="H224" s="126">
        <v>7804202.8585862499</v>
      </c>
      <c r="I224" s="126">
        <v>4065098.27701136</v>
      </c>
      <c r="J224" s="126">
        <v>73198.455254999993</v>
      </c>
      <c r="K224" s="126">
        <v>7972349.4456655504</v>
      </c>
      <c r="L224" s="24">
        <f t="shared" si="20"/>
        <v>19914849.03651816</v>
      </c>
      <c r="M224" s="126">
        <f t="shared" si="22"/>
        <v>4343.4785248676471</v>
      </c>
      <c r="N224" s="24">
        <v>4585</v>
      </c>
      <c r="O224" s="23">
        <f t="shared" si="23"/>
        <v>43.219821120110673</v>
      </c>
      <c r="P224" s="7">
        <f t="shared" si="21"/>
        <v>46078045.95297493</v>
      </c>
      <c r="Q224" s="2"/>
      <c r="R224" s="2"/>
    </row>
    <row r="225" spans="1:18" s="14" customFormat="1" ht="14" customHeight="1" x14ac:dyDescent="0.3">
      <c r="A225" s="28">
        <v>41640</v>
      </c>
      <c r="B225" s="126">
        <v>11795262.6032343</v>
      </c>
      <c r="C225" s="126">
        <v>3814208.12561398</v>
      </c>
      <c r="D225" s="126">
        <v>167795.860369</v>
      </c>
      <c r="E225" s="126">
        <v>9879466.0296819992</v>
      </c>
      <c r="F225" s="24">
        <f t="shared" si="18"/>
        <v>25656732.618899278</v>
      </c>
      <c r="G225" s="27">
        <f t="shared" si="19"/>
        <v>55.435616628556971</v>
      </c>
      <c r="H225" s="126">
        <v>7991620.4711797005</v>
      </c>
      <c r="I225" s="126">
        <v>4189541.3137247101</v>
      </c>
      <c r="J225" s="126">
        <v>72311.976563999997</v>
      </c>
      <c r="K225" s="126">
        <v>8371830.6551553002</v>
      </c>
      <c r="L225" s="24">
        <f t="shared" si="20"/>
        <v>20625304.416623712</v>
      </c>
      <c r="M225" s="126">
        <f t="shared" si="22"/>
        <v>4402.4128957574621</v>
      </c>
      <c r="N225" s="24">
        <v>4685</v>
      </c>
      <c r="O225" s="23">
        <f t="shared" si="23"/>
        <v>44.564383371443029</v>
      </c>
      <c r="P225" s="7">
        <f t="shared" si="21"/>
        <v>46282037.03552299</v>
      </c>
      <c r="Q225" s="2"/>
      <c r="R225" s="2"/>
    </row>
    <row r="226" spans="1:18" s="14" customFormat="1" ht="14" customHeight="1" x14ac:dyDescent="0.3">
      <c r="A226" s="28">
        <v>41671</v>
      </c>
      <c r="B226" s="126">
        <v>11422155.2176734</v>
      </c>
      <c r="C226" s="126">
        <v>3818534.43653112</v>
      </c>
      <c r="D226" s="126">
        <v>164416.73021099999</v>
      </c>
      <c r="E226" s="126">
        <v>9835736.3709660005</v>
      </c>
      <c r="F226" s="24">
        <f t="shared" si="18"/>
        <v>25240842.755381525</v>
      </c>
      <c r="G226" s="27">
        <f t="shared" si="19"/>
        <v>54.533022553344246</v>
      </c>
      <c r="H226" s="126">
        <v>8793605.1666228808</v>
      </c>
      <c r="I226" s="126">
        <v>4093939.6858350802</v>
      </c>
      <c r="J226" s="126">
        <v>70385.260240000003</v>
      </c>
      <c r="K226" s="126">
        <v>8086654.8847851399</v>
      </c>
      <c r="L226" s="24">
        <f t="shared" si="20"/>
        <v>21044584.997483101</v>
      </c>
      <c r="M226" s="126">
        <f t="shared" si="22"/>
        <v>4747.2558081396573</v>
      </c>
      <c r="N226" s="24">
        <v>4433</v>
      </c>
      <c r="O226" s="23">
        <f t="shared" si="23"/>
        <v>45.466977446655747</v>
      </c>
      <c r="P226" s="7">
        <f t="shared" si="21"/>
        <v>46285427.752864629</v>
      </c>
      <c r="Q226" s="2"/>
      <c r="R226" s="2"/>
    </row>
    <row r="227" spans="1:18" s="14" customFormat="1" ht="14" customHeight="1" x14ac:dyDescent="0.3">
      <c r="A227" s="28">
        <v>41699</v>
      </c>
      <c r="B227" s="126">
        <v>11520159.260077201</v>
      </c>
      <c r="C227" s="126">
        <v>3810442.3633526899</v>
      </c>
      <c r="D227" s="126">
        <v>172430.82073000001</v>
      </c>
      <c r="E227" s="126">
        <v>9816438.5594020002</v>
      </c>
      <c r="F227" s="24">
        <f t="shared" si="18"/>
        <v>25319471.003561892</v>
      </c>
      <c r="G227" s="27">
        <f t="shared" si="19"/>
        <v>53.514234588561493</v>
      </c>
      <c r="H227" s="126">
        <v>9239487.27093729</v>
      </c>
      <c r="I227" s="126">
        <v>4365570.4921614602</v>
      </c>
      <c r="J227" s="126">
        <v>73082.909822999995</v>
      </c>
      <c r="K227" s="126">
        <v>8315913.7774968799</v>
      </c>
      <c r="L227" s="24">
        <f t="shared" si="20"/>
        <v>21994054.450418629</v>
      </c>
      <c r="M227" s="126">
        <f t="shared" si="22"/>
        <v>4954.7317977964922</v>
      </c>
      <c r="N227" s="24">
        <v>4439</v>
      </c>
      <c r="O227" s="23">
        <f t="shared" si="23"/>
        <v>46.4857654114385</v>
      </c>
      <c r="P227" s="7">
        <f t="shared" si="21"/>
        <v>47313525.45398052</v>
      </c>
      <c r="Q227" s="2"/>
      <c r="R227" s="2"/>
    </row>
    <row r="228" spans="1:18" s="14" customFormat="1" ht="14" customHeight="1" x14ac:dyDescent="0.3">
      <c r="A228" s="28">
        <v>41730</v>
      </c>
      <c r="B228" s="126">
        <v>11553658.245691899</v>
      </c>
      <c r="C228" s="126">
        <v>3901705.34542131</v>
      </c>
      <c r="D228" s="126">
        <v>177479.40779100001</v>
      </c>
      <c r="E228" s="126">
        <v>9822417.4051009994</v>
      </c>
      <c r="F228" s="24">
        <f t="shared" si="18"/>
        <v>25455260.404005207</v>
      </c>
      <c r="G228" s="27">
        <f t="shared" si="19"/>
        <v>52.68025092114155</v>
      </c>
      <c r="H228" s="126">
        <v>9644572.4715631697</v>
      </c>
      <c r="I228" s="126">
        <v>4607403.95524194</v>
      </c>
      <c r="J228" s="126">
        <v>71994.566936999996</v>
      </c>
      <c r="K228" s="126">
        <v>8541078.3177661095</v>
      </c>
      <c r="L228" s="24">
        <f t="shared" si="20"/>
        <v>22865049.311508216</v>
      </c>
      <c r="M228" s="126">
        <f t="shared" si="22"/>
        <v>5160.2458387515717</v>
      </c>
      <c r="N228" s="24">
        <v>4431</v>
      </c>
      <c r="O228" s="23">
        <f t="shared" si="23"/>
        <v>47.319749078858457</v>
      </c>
      <c r="P228" s="7">
        <f t="shared" si="21"/>
        <v>48320309.715513423</v>
      </c>
      <c r="Q228" s="2"/>
      <c r="R228" s="2"/>
    </row>
    <row r="229" spans="1:18" s="14" customFormat="1" ht="14" customHeight="1" x14ac:dyDescent="0.3">
      <c r="A229" s="28">
        <v>41760</v>
      </c>
      <c r="B229" s="126">
        <v>11438866.0483975</v>
      </c>
      <c r="C229" s="126">
        <v>3896363.6034206599</v>
      </c>
      <c r="D229" s="126">
        <v>188109.474907</v>
      </c>
      <c r="E229" s="126">
        <v>10089592.979809999</v>
      </c>
      <c r="F229" s="24">
        <f t="shared" si="18"/>
        <v>25612932.106535159</v>
      </c>
      <c r="G229" s="27">
        <f t="shared" si="19"/>
        <v>52.959369432682543</v>
      </c>
      <c r="H229" s="126">
        <v>9321331.8223687001</v>
      </c>
      <c r="I229" s="126">
        <v>4490933.40718647</v>
      </c>
      <c r="J229" s="126">
        <v>73399.914648000005</v>
      </c>
      <c r="K229" s="126">
        <v>8864765.7970263194</v>
      </c>
      <c r="L229" s="24">
        <f t="shared" si="20"/>
        <v>22750430.941229492</v>
      </c>
      <c r="M229" s="126">
        <f t="shared" si="22"/>
        <v>5144.8283449184737</v>
      </c>
      <c r="N229" s="24">
        <v>4422</v>
      </c>
      <c r="O229" s="23">
        <f t="shared" si="23"/>
        <v>47.040630567317457</v>
      </c>
      <c r="P229" s="7">
        <f t="shared" si="21"/>
        <v>48363363.047764651</v>
      </c>
      <c r="Q229" s="2"/>
      <c r="R229" s="2"/>
    </row>
    <row r="230" spans="1:18" s="14" customFormat="1" ht="14" customHeight="1" x14ac:dyDescent="0.3">
      <c r="A230" s="28">
        <v>41791</v>
      </c>
      <c r="B230" s="126">
        <v>11429384.299954399</v>
      </c>
      <c r="C230" s="126">
        <v>3958983.7500429</v>
      </c>
      <c r="D230" s="126">
        <v>204852.32264500001</v>
      </c>
      <c r="E230" s="126">
        <v>10059985.067679999</v>
      </c>
      <c r="F230" s="24">
        <f t="shared" si="18"/>
        <v>25653205.440322299</v>
      </c>
      <c r="G230" s="27">
        <f t="shared" si="19"/>
        <v>52.658000556294205</v>
      </c>
      <c r="H230" s="126">
        <v>9389030.4856781196</v>
      </c>
      <c r="I230" s="126">
        <v>4581132.9704124304</v>
      </c>
      <c r="J230" s="126">
        <v>72463.127980999998</v>
      </c>
      <c r="K230" s="126">
        <v>9020802.0469998401</v>
      </c>
      <c r="L230" s="24">
        <f t="shared" si="20"/>
        <v>23063428.631071389</v>
      </c>
      <c r="M230" s="126">
        <f t="shared" si="22"/>
        <v>5260.8185746056997</v>
      </c>
      <c r="N230" s="24">
        <v>4384</v>
      </c>
      <c r="O230" s="23">
        <f t="shared" si="23"/>
        <v>47.341999443705802</v>
      </c>
      <c r="P230" s="7">
        <f t="shared" si="21"/>
        <v>48716634.071393684</v>
      </c>
      <c r="Q230" s="2"/>
      <c r="R230" s="2"/>
    </row>
    <row r="231" spans="1:18" s="14" customFormat="1" ht="14" customHeight="1" x14ac:dyDescent="0.3">
      <c r="A231" s="28">
        <v>41821</v>
      </c>
      <c r="B231" s="126">
        <v>11678967.4028864</v>
      </c>
      <c r="C231" s="126">
        <v>3916527.7317007701</v>
      </c>
      <c r="D231" s="126">
        <v>214768.726154</v>
      </c>
      <c r="E231" s="126">
        <v>10248711.757075001</v>
      </c>
      <c r="F231" s="24">
        <f t="shared" si="18"/>
        <v>26058975.617816173</v>
      </c>
      <c r="G231" s="27">
        <f t="shared" si="19"/>
        <v>52.795860995254316</v>
      </c>
      <c r="H231" s="126">
        <v>9627041.6697085109</v>
      </c>
      <c r="I231" s="126">
        <v>4709127.8376409197</v>
      </c>
      <c r="J231" s="126">
        <v>45817.125524000003</v>
      </c>
      <c r="K231" s="126">
        <v>8917027.4223238695</v>
      </c>
      <c r="L231" s="24">
        <f t="shared" si="20"/>
        <v>23299014.055197299</v>
      </c>
      <c r="M231" s="126">
        <f t="shared" si="22"/>
        <v>5427.2103552754015</v>
      </c>
      <c r="N231" s="24">
        <v>4293</v>
      </c>
      <c r="O231" s="23">
        <f t="shared" si="23"/>
        <v>47.204139004745684</v>
      </c>
      <c r="P231" s="7">
        <f t="shared" si="21"/>
        <v>49357989.673013471</v>
      </c>
      <c r="Q231" s="2"/>
      <c r="R231" s="2"/>
    </row>
    <row r="232" spans="1:18" s="14" customFormat="1" ht="14" customHeight="1" x14ac:dyDescent="0.3">
      <c r="A232" s="28">
        <v>41852</v>
      </c>
      <c r="B232" s="126">
        <v>12033840.7197288</v>
      </c>
      <c r="C232" s="126">
        <v>4039919.9604628999</v>
      </c>
      <c r="D232" s="126">
        <v>223049.25084548999</v>
      </c>
      <c r="E232" s="126">
        <v>10325732.607937999</v>
      </c>
      <c r="F232" s="24">
        <f t="shared" si="18"/>
        <v>26622542.538975187</v>
      </c>
      <c r="G232" s="27">
        <f t="shared" si="19"/>
        <v>53.465057054428598</v>
      </c>
      <c r="H232" s="126">
        <v>9468998.8175204005</v>
      </c>
      <c r="I232" s="126">
        <v>4607987.45893919</v>
      </c>
      <c r="J232" s="126">
        <v>44275.195314119999</v>
      </c>
      <c r="K232" s="126">
        <v>9050480.3418757599</v>
      </c>
      <c r="L232" s="24">
        <f t="shared" si="20"/>
        <v>23171741.813649468</v>
      </c>
      <c r="M232" s="126">
        <f t="shared" si="22"/>
        <v>5434.2734084543781</v>
      </c>
      <c r="N232" s="24">
        <v>4264</v>
      </c>
      <c r="O232" s="23">
        <f t="shared" si="23"/>
        <v>46.534942945571395</v>
      </c>
      <c r="P232" s="7">
        <f t="shared" si="21"/>
        <v>49794284.352624655</v>
      </c>
      <c r="Q232" s="2"/>
      <c r="R232" s="2"/>
    </row>
    <row r="233" spans="1:18" s="14" customFormat="1" ht="14" customHeight="1" x14ac:dyDescent="0.3">
      <c r="A233" s="28">
        <v>41883</v>
      </c>
      <c r="B233" s="126">
        <v>12204947.592336901</v>
      </c>
      <c r="C233" s="126">
        <v>3941288.04312314</v>
      </c>
      <c r="D233" s="126">
        <v>223326.14025825</v>
      </c>
      <c r="E233" s="126">
        <v>10363950.885418</v>
      </c>
      <c r="F233" s="24">
        <f t="shared" si="18"/>
        <v>26733512.661136292</v>
      </c>
      <c r="G233" s="27">
        <f t="shared" si="19"/>
        <v>52.791867793307688</v>
      </c>
      <c r="H233" s="126">
        <v>9238284.6190712806</v>
      </c>
      <c r="I233" s="126">
        <v>5032861.9721965101</v>
      </c>
      <c r="J233" s="126">
        <v>48548.655999360002</v>
      </c>
      <c r="K233" s="126">
        <v>9586244.3000392392</v>
      </c>
      <c r="L233" s="24">
        <f t="shared" si="20"/>
        <v>23905939.547306389</v>
      </c>
      <c r="M233" s="126">
        <f t="shared" si="22"/>
        <v>5321.8921521162929</v>
      </c>
      <c r="N233" s="24">
        <v>4492</v>
      </c>
      <c r="O233" s="23">
        <f t="shared" si="23"/>
        <v>47.208132206692312</v>
      </c>
      <c r="P233" s="7">
        <f t="shared" si="21"/>
        <v>50639452.208442681</v>
      </c>
      <c r="Q233" s="2"/>
      <c r="R233" s="2"/>
    </row>
    <row r="234" spans="1:18" s="14" customFormat="1" ht="14" customHeight="1" x14ac:dyDescent="0.3">
      <c r="A234" s="28">
        <v>41913</v>
      </c>
      <c r="B234" s="126">
        <v>12430915.192237301</v>
      </c>
      <c r="C234" s="126">
        <v>3947259.9192421399</v>
      </c>
      <c r="D234" s="126">
        <v>225230.72592751999</v>
      </c>
      <c r="E234" s="126">
        <v>10403417.075269001</v>
      </c>
      <c r="F234" s="24">
        <f t="shared" si="18"/>
        <v>27006822.912675962</v>
      </c>
      <c r="G234" s="27">
        <f t="shared" si="19"/>
        <v>52.163998154431326</v>
      </c>
      <c r="H234" s="126">
        <v>9757243.5308995191</v>
      </c>
      <c r="I234" s="126">
        <v>5022386.6298679505</v>
      </c>
      <c r="J234" s="126">
        <v>57359.750821280002</v>
      </c>
      <c r="K234" s="126">
        <v>9929103.1104425192</v>
      </c>
      <c r="L234" s="24">
        <f t="shared" si="20"/>
        <v>24766093.02203127</v>
      </c>
      <c r="M234" s="126">
        <f t="shared" si="22"/>
        <v>5365.2714519131869</v>
      </c>
      <c r="N234" s="24">
        <v>4616</v>
      </c>
      <c r="O234" s="23">
        <f t="shared" si="23"/>
        <v>47.836001845568674</v>
      </c>
      <c r="P234" s="7">
        <f t="shared" si="21"/>
        <v>51772915.934707232</v>
      </c>
      <c r="Q234" s="2"/>
      <c r="R234" s="2"/>
    </row>
    <row r="235" spans="1:18" s="14" customFormat="1" ht="14" customHeight="1" x14ac:dyDescent="0.3">
      <c r="A235" s="28">
        <v>41944</v>
      </c>
      <c r="B235" s="126">
        <v>12278212.184623601</v>
      </c>
      <c r="C235" s="126">
        <v>4095100.09358529</v>
      </c>
      <c r="D235" s="126">
        <v>225430.14777899999</v>
      </c>
      <c r="E235" s="126">
        <v>10378113.0540064</v>
      </c>
      <c r="F235" s="24">
        <f t="shared" si="18"/>
        <v>26976855.47999429</v>
      </c>
      <c r="G235" s="27">
        <f t="shared" si="19"/>
        <v>52.330785816090888</v>
      </c>
      <c r="H235" s="126">
        <v>9526596.4940305594</v>
      </c>
      <c r="I235" s="126">
        <v>4864317.8585477099</v>
      </c>
      <c r="J235" s="126">
        <v>67207.644927240006</v>
      </c>
      <c r="K235" s="126">
        <v>10115663.4297486</v>
      </c>
      <c r="L235" s="24">
        <f t="shared" si="20"/>
        <v>24573785.427254111</v>
      </c>
      <c r="M235" s="126">
        <f t="shared" si="22"/>
        <v>5309.8067042467828</v>
      </c>
      <c r="N235" s="24">
        <v>4628</v>
      </c>
      <c r="O235" s="23">
        <f t="shared" si="23"/>
        <v>47.669214183909119</v>
      </c>
      <c r="P235" s="7">
        <f t="shared" si="21"/>
        <v>51550640.9072484</v>
      </c>
      <c r="Q235" s="2"/>
      <c r="R235" s="2"/>
    </row>
    <row r="236" spans="1:18" s="14" customFormat="1" ht="14" customHeight="1" x14ac:dyDescent="0.3">
      <c r="A236" s="28">
        <v>41974</v>
      </c>
      <c r="B236" s="126">
        <v>13271408.3948479</v>
      </c>
      <c r="C236" s="126">
        <v>4345650.5019958699</v>
      </c>
      <c r="D236" s="126">
        <v>225093.31800699999</v>
      </c>
      <c r="E236" s="126">
        <v>10346854.1893354</v>
      </c>
      <c r="F236" s="24">
        <f t="shared" si="18"/>
        <v>28189006.404186167</v>
      </c>
      <c r="G236" s="27">
        <f t="shared" si="19"/>
        <v>53.2185747237369</v>
      </c>
      <c r="H236" s="126">
        <v>9445465.6331602801</v>
      </c>
      <c r="I236" s="126">
        <v>4910920.2957639098</v>
      </c>
      <c r="J236" s="126">
        <v>69919.969707819997</v>
      </c>
      <c r="K236" s="126">
        <v>10353047.9934096</v>
      </c>
      <c r="L236" s="24">
        <f t="shared" si="20"/>
        <v>24779353.892041609</v>
      </c>
      <c r="M236" s="126">
        <f t="shared" si="22"/>
        <v>5353.068457991274</v>
      </c>
      <c r="N236" s="24">
        <v>4629</v>
      </c>
      <c r="O236" s="23">
        <f t="shared" si="23"/>
        <v>46.7814252762631</v>
      </c>
      <c r="P236" s="7">
        <f t="shared" si="21"/>
        <v>52968360.296227776</v>
      </c>
      <c r="Q236" s="2"/>
      <c r="R236" s="2"/>
    </row>
    <row r="237" spans="1:18" s="14" customFormat="1" ht="14" customHeight="1" x14ac:dyDescent="0.3">
      <c r="A237" s="28">
        <v>42005</v>
      </c>
      <c r="B237" s="126">
        <v>13662973.615315299</v>
      </c>
      <c r="C237" s="126">
        <v>4567502.2357531097</v>
      </c>
      <c r="D237" s="126">
        <v>239940.240735</v>
      </c>
      <c r="E237" s="126">
        <v>10311734.292137999</v>
      </c>
      <c r="F237" s="24">
        <f t="shared" si="18"/>
        <v>28782150.383941408</v>
      </c>
      <c r="G237" s="27">
        <f t="shared" si="19"/>
        <v>52.835328784100824</v>
      </c>
      <c r="H237" s="126">
        <v>9685101.3196032494</v>
      </c>
      <c r="I237" s="126">
        <v>5122754.2053248603</v>
      </c>
      <c r="J237" s="126">
        <v>68878.889799700002</v>
      </c>
      <c r="K237" s="126">
        <v>10816313.986509001</v>
      </c>
      <c r="L237" s="24">
        <f t="shared" si="20"/>
        <v>25693048.40123681</v>
      </c>
      <c r="M237" s="126">
        <f t="shared" si="22"/>
        <v>5336.0432816691191</v>
      </c>
      <c r="N237" s="24">
        <v>4815</v>
      </c>
      <c r="O237" s="23">
        <f t="shared" si="23"/>
        <v>47.164671215899176</v>
      </c>
      <c r="P237" s="7">
        <f t="shared" si="21"/>
        <v>54475198.785178214</v>
      </c>
      <c r="Q237" s="2"/>
      <c r="R237" s="2"/>
    </row>
    <row r="238" spans="1:18" s="14" customFormat="1" ht="14" customHeight="1" x14ac:dyDescent="0.3">
      <c r="A238" s="28">
        <v>42036</v>
      </c>
      <c r="B238" s="126">
        <v>13293467.619308701</v>
      </c>
      <c r="C238" s="126">
        <v>4506190.1747909896</v>
      </c>
      <c r="D238" s="126">
        <v>251438.84555</v>
      </c>
      <c r="E238" s="126">
        <v>10439878.702695999</v>
      </c>
      <c r="F238" s="24">
        <f t="shared" si="18"/>
        <v>28490975.342345688</v>
      </c>
      <c r="G238" s="27">
        <f t="shared" si="19"/>
        <v>52.648760140366434</v>
      </c>
      <c r="H238" s="126">
        <v>9889310.8723517507</v>
      </c>
      <c r="I238" s="126">
        <v>5021974.7588478103</v>
      </c>
      <c r="J238" s="126">
        <v>73328.5922785</v>
      </c>
      <c r="K238" s="126">
        <v>10639598.078455299</v>
      </c>
      <c r="L238" s="24">
        <f t="shared" si="20"/>
        <v>25624212.301933359</v>
      </c>
      <c r="M238" s="126">
        <f t="shared" si="22"/>
        <v>5423.1137146948913</v>
      </c>
      <c r="N238" s="24">
        <v>4725</v>
      </c>
      <c r="O238" s="23">
        <f t="shared" si="23"/>
        <v>47.351239859633566</v>
      </c>
      <c r="P238" s="7">
        <f t="shared" si="21"/>
        <v>54115187.644279048</v>
      </c>
      <c r="Q238" s="2"/>
      <c r="R238" s="2"/>
    </row>
    <row r="239" spans="1:18" s="14" customFormat="1" ht="14" customHeight="1" x14ac:dyDescent="0.3">
      <c r="A239" s="28">
        <v>42064</v>
      </c>
      <c r="B239" s="126">
        <v>13337037.910662699</v>
      </c>
      <c r="C239" s="126">
        <v>4268720.44463713</v>
      </c>
      <c r="D239" s="126">
        <v>253696.30996499999</v>
      </c>
      <c r="E239" s="126">
        <v>10521279.009831</v>
      </c>
      <c r="F239" s="24">
        <f t="shared" si="18"/>
        <v>28380733.67509583</v>
      </c>
      <c r="G239" s="27">
        <f t="shared" si="19"/>
        <v>52.55694731448439</v>
      </c>
      <c r="H239" s="126">
        <v>9965201.3236463107</v>
      </c>
      <c r="I239" s="126">
        <v>4880107.02385322</v>
      </c>
      <c r="J239" s="126">
        <v>64257.635413420001</v>
      </c>
      <c r="K239" s="126">
        <v>10709666.3317858</v>
      </c>
      <c r="L239" s="24">
        <f t="shared" si="20"/>
        <v>25619232.314698748</v>
      </c>
      <c r="M239" s="126">
        <f t="shared" si="22"/>
        <v>5338.452243112888</v>
      </c>
      <c r="N239" s="24">
        <v>4799</v>
      </c>
      <c r="O239" s="23">
        <f t="shared" si="23"/>
        <v>47.443052685515596</v>
      </c>
      <c r="P239" s="7">
        <f t="shared" si="21"/>
        <v>53999965.989794582</v>
      </c>
      <c r="Q239" s="2"/>
      <c r="R239" s="2"/>
    </row>
    <row r="240" spans="1:18" s="14" customFormat="1" ht="14" customHeight="1" x14ac:dyDescent="0.3">
      <c r="A240" s="28">
        <v>42095</v>
      </c>
      <c r="B240" s="126">
        <v>13535556.004771801</v>
      </c>
      <c r="C240" s="126">
        <v>4474367.6285816599</v>
      </c>
      <c r="D240" s="126">
        <v>260828.14795000001</v>
      </c>
      <c r="E240" s="126">
        <v>10364315.675066</v>
      </c>
      <c r="F240" s="24">
        <f t="shared" si="18"/>
        <v>28635067.45636946</v>
      </c>
      <c r="G240" s="27">
        <f t="shared" si="19"/>
        <v>51.614604131002316</v>
      </c>
      <c r="H240" s="126">
        <v>10637284.986948499</v>
      </c>
      <c r="I240" s="126">
        <v>5004977.4912563097</v>
      </c>
      <c r="J240" s="126">
        <v>57066.976322620001</v>
      </c>
      <c r="K240" s="126">
        <v>11144217.9859474</v>
      </c>
      <c r="L240" s="24">
        <f t="shared" si="20"/>
        <v>26843547.440474831</v>
      </c>
      <c r="M240" s="126">
        <f t="shared" si="22"/>
        <v>5354.2850441859291</v>
      </c>
      <c r="N240" s="24">
        <v>5013.47</v>
      </c>
      <c r="O240" s="23">
        <f t="shared" si="23"/>
        <v>48.385395868997684</v>
      </c>
      <c r="P240" s="7">
        <f t="shared" si="21"/>
        <v>55478614.89684429</v>
      </c>
      <c r="Q240" s="2"/>
      <c r="R240" s="2"/>
    </row>
    <row r="241" spans="1:18" s="14" customFormat="1" ht="14" customHeight="1" x14ac:dyDescent="0.3">
      <c r="A241" s="28">
        <v>42125</v>
      </c>
      <c r="B241" s="126">
        <v>13632378.6205601</v>
      </c>
      <c r="C241" s="126">
        <v>4560228.61099518</v>
      </c>
      <c r="D241" s="126">
        <v>268502.598336</v>
      </c>
      <c r="E241" s="126">
        <v>10330856.258421</v>
      </c>
      <c r="F241" s="24">
        <f t="shared" si="18"/>
        <v>28791966.088312279</v>
      </c>
      <c r="G241" s="27">
        <f t="shared" si="19"/>
        <v>51.520847551128604</v>
      </c>
      <c r="H241" s="126">
        <v>10275615.181588</v>
      </c>
      <c r="I241" s="126">
        <v>5414642.4223705297</v>
      </c>
      <c r="J241" s="126">
        <v>53902.439505080001</v>
      </c>
      <c r="K241" s="126">
        <v>11347981.8688534</v>
      </c>
      <c r="L241" s="24">
        <f t="shared" si="20"/>
        <v>27092141.912317008</v>
      </c>
      <c r="M241" s="126">
        <f t="shared" si="22"/>
        <v>5291.2376127286316</v>
      </c>
      <c r="N241" s="24">
        <v>5120.1899999999996</v>
      </c>
      <c r="O241" s="23">
        <f t="shared" si="23"/>
        <v>48.479152448871396</v>
      </c>
      <c r="P241" s="7">
        <f t="shared" si="21"/>
        <v>55884108.000629291</v>
      </c>
      <c r="Q241" s="2"/>
      <c r="R241" s="2"/>
    </row>
    <row r="242" spans="1:18" s="14" customFormat="1" ht="14" customHeight="1" x14ac:dyDescent="0.3">
      <c r="A242" s="28">
        <v>42156</v>
      </c>
      <c r="B242" s="126">
        <v>13617134.573635699</v>
      </c>
      <c r="C242" s="126">
        <v>4483435.7424555197</v>
      </c>
      <c r="D242" s="126">
        <v>265493.11942900001</v>
      </c>
      <c r="E242" s="126">
        <v>10331337.860235</v>
      </c>
      <c r="F242" s="24">
        <f t="shared" si="18"/>
        <v>28697401.295755215</v>
      </c>
      <c r="G242" s="27">
        <f t="shared" si="19"/>
        <v>51.356688922071015</v>
      </c>
      <c r="H242" s="126">
        <v>10398432.4176246</v>
      </c>
      <c r="I242" s="126">
        <v>5261540.06248069</v>
      </c>
      <c r="J242" s="126">
        <v>50350.902306349999</v>
      </c>
      <c r="K242" s="126">
        <v>11470880.228198599</v>
      </c>
      <c r="L242" s="24">
        <f t="shared" si="20"/>
        <v>27181203.610610239</v>
      </c>
      <c r="M242" s="126">
        <f t="shared" si="22"/>
        <v>5243.5911820919882</v>
      </c>
      <c r="N242" s="24">
        <v>5183.7</v>
      </c>
      <c r="O242" s="23">
        <f t="shared" si="23"/>
        <v>48.643311077928992</v>
      </c>
      <c r="P242" s="7">
        <f t="shared" si="21"/>
        <v>55878604.906365454</v>
      </c>
      <c r="Q242" s="2"/>
      <c r="R242" s="2"/>
    </row>
    <row r="243" spans="1:18" s="14" customFormat="1" ht="14" customHeight="1" x14ac:dyDescent="0.3">
      <c r="A243" s="28">
        <v>42186</v>
      </c>
      <c r="B243" s="126">
        <v>13427959.140513601</v>
      </c>
      <c r="C243" s="126">
        <v>4404313.9539493499</v>
      </c>
      <c r="D243" s="126">
        <v>272770.719438</v>
      </c>
      <c r="E243" s="126">
        <v>10422879.005387999</v>
      </c>
      <c r="F243" s="24">
        <f t="shared" si="18"/>
        <v>28527922.81928895</v>
      </c>
      <c r="G243" s="27">
        <f t="shared" si="19"/>
        <v>50.677926735323553</v>
      </c>
      <c r="H243" s="126">
        <v>10699933.897138599</v>
      </c>
      <c r="I243" s="126">
        <v>5377023.2745158896</v>
      </c>
      <c r="J243" s="126">
        <v>57642.280528570001</v>
      </c>
      <c r="K243" s="126">
        <v>11630078.1900311</v>
      </c>
      <c r="L243" s="24">
        <f t="shared" si="20"/>
        <v>27764677.642214157</v>
      </c>
      <c r="M243" s="126">
        <f t="shared" si="22"/>
        <v>5368.5370189170681</v>
      </c>
      <c r="N243" s="24">
        <v>5171.74</v>
      </c>
      <c r="O243" s="23">
        <f t="shared" si="23"/>
        <v>49.322073264676455</v>
      </c>
      <c r="P243" s="7">
        <f t="shared" si="21"/>
        <v>56292600.461503103</v>
      </c>
      <c r="Q243" s="2"/>
      <c r="R243" s="2"/>
    </row>
    <row r="244" spans="1:18" s="14" customFormat="1" ht="14" customHeight="1" x14ac:dyDescent="0.3">
      <c r="A244" s="28">
        <v>42217</v>
      </c>
      <c r="B244" s="126">
        <v>13204351.797111999</v>
      </c>
      <c r="C244" s="126">
        <v>4286806.3715528101</v>
      </c>
      <c r="D244" s="126">
        <v>266161.61252600001</v>
      </c>
      <c r="E244" s="126">
        <v>10451205.000466</v>
      </c>
      <c r="F244" s="24">
        <f t="shared" si="18"/>
        <v>28208524.781656809</v>
      </c>
      <c r="G244" s="27">
        <f t="shared" si="19"/>
        <v>48.368854711498251</v>
      </c>
      <c r="H244" s="126">
        <v>11863850.3580305</v>
      </c>
      <c r="I244" s="126">
        <v>5838046.5610075695</v>
      </c>
      <c r="J244" s="126">
        <v>212764.31279443999</v>
      </c>
      <c r="K244" s="126">
        <v>12196418.5128322</v>
      </c>
      <c r="L244" s="24">
        <f t="shared" si="20"/>
        <v>30111079.744664706</v>
      </c>
      <c r="M244" s="126">
        <f t="shared" si="22"/>
        <v>5598.2389223850332</v>
      </c>
      <c r="N244" s="24">
        <v>5378.67</v>
      </c>
      <c r="O244" s="23">
        <f t="shared" si="23"/>
        <v>51.631145288501756</v>
      </c>
      <c r="P244" s="7">
        <f t="shared" si="21"/>
        <v>58319604.526321515</v>
      </c>
      <c r="Q244" s="2"/>
      <c r="R244" s="2"/>
    </row>
    <row r="245" spans="1:18" s="14" customFormat="1" ht="14" customHeight="1" x14ac:dyDescent="0.3">
      <c r="A245" s="28">
        <v>42248</v>
      </c>
      <c r="B245" s="126">
        <v>13096384.2498089</v>
      </c>
      <c r="C245" s="126">
        <v>4264539.5901841903</v>
      </c>
      <c r="D245" s="126">
        <v>277785.657504</v>
      </c>
      <c r="E245" s="126">
        <v>10526053.475751</v>
      </c>
      <c r="F245" s="24">
        <f t="shared" si="18"/>
        <v>28164762.973248087</v>
      </c>
      <c r="G245" s="27">
        <f t="shared" si="19"/>
        <v>47.331109155903476</v>
      </c>
      <c r="H245" s="126">
        <v>12020658.694899799</v>
      </c>
      <c r="I245" s="126">
        <v>6056665.4267640896</v>
      </c>
      <c r="J245" s="126">
        <v>235526.20474679</v>
      </c>
      <c r="K245" s="126">
        <v>13028203.224683501</v>
      </c>
      <c r="L245" s="24">
        <f t="shared" si="20"/>
        <v>31341053.551094182</v>
      </c>
      <c r="M245" s="126">
        <f t="shared" si="22"/>
        <v>5560.7794678747468</v>
      </c>
      <c r="N245" s="24">
        <v>5636.09</v>
      </c>
      <c r="O245" s="23">
        <f t="shared" si="23"/>
        <v>52.668890844096531</v>
      </c>
      <c r="P245" s="7">
        <f t="shared" si="21"/>
        <v>59505816.524342269</v>
      </c>
      <c r="Q245" s="2"/>
      <c r="R245" s="2"/>
    </row>
    <row r="246" spans="1:18" s="14" customFormat="1" ht="14" customHeight="1" x14ac:dyDescent="0.3">
      <c r="A246" s="28">
        <v>42278</v>
      </c>
      <c r="B246" s="126">
        <v>12904297.5627384</v>
      </c>
      <c r="C246" s="126">
        <v>4348885.7310231598</v>
      </c>
      <c r="D246" s="126">
        <v>267379.07217200001</v>
      </c>
      <c r="E246" s="126">
        <v>10591208.770807</v>
      </c>
      <c r="F246" s="24">
        <f t="shared" si="18"/>
        <v>28111771.136740558</v>
      </c>
      <c r="G246" s="27">
        <f t="shared" si="19"/>
        <v>47.272914020258582</v>
      </c>
      <c r="H246" s="126">
        <v>11941897.742949801</v>
      </c>
      <c r="I246" s="126">
        <v>5975206.2100244798</v>
      </c>
      <c r="J246" s="126">
        <v>234712.13231846999</v>
      </c>
      <c r="K246" s="126">
        <v>13203386.0318122</v>
      </c>
      <c r="L246" s="24">
        <f t="shared" si="20"/>
        <v>31355202.117104955</v>
      </c>
      <c r="M246" s="126">
        <f t="shared" si="22"/>
        <v>5564.6523276450707</v>
      </c>
      <c r="N246" s="24">
        <v>5634.71</v>
      </c>
      <c r="O246" s="23">
        <f t="shared" si="23"/>
        <v>52.727085979741418</v>
      </c>
      <c r="P246" s="7">
        <f t="shared" si="21"/>
        <v>59466973.253845513</v>
      </c>
      <c r="Q246" s="2"/>
      <c r="R246" s="2"/>
    </row>
    <row r="247" spans="1:18" s="14" customFormat="1" ht="14" customHeight="1" x14ac:dyDescent="0.3">
      <c r="A247" s="28">
        <v>42309</v>
      </c>
      <c r="B247" s="126">
        <v>13052512.5919753</v>
      </c>
      <c r="C247" s="126">
        <v>4237481.3119250396</v>
      </c>
      <c r="D247" s="126">
        <v>252005.112135</v>
      </c>
      <c r="E247" s="126">
        <v>10450853.487188</v>
      </c>
      <c r="F247" s="24">
        <f t="shared" si="18"/>
        <v>27992852.503223341</v>
      </c>
      <c r="G247" s="27">
        <f t="shared" si="19"/>
        <v>47.184633567695577</v>
      </c>
      <c r="H247" s="126">
        <v>11500589.491505001</v>
      </c>
      <c r="I247" s="126">
        <v>6132545.5866491096</v>
      </c>
      <c r="J247" s="126">
        <v>235483.1871527</v>
      </c>
      <c r="K247" s="126">
        <v>13464734.3678563</v>
      </c>
      <c r="L247" s="24">
        <f t="shared" si="20"/>
        <v>31333352.633163109</v>
      </c>
      <c r="M247" s="126">
        <f t="shared" si="22"/>
        <v>5515.9206329626131</v>
      </c>
      <c r="N247" s="24">
        <v>5680.53</v>
      </c>
      <c r="O247" s="23">
        <f t="shared" si="23"/>
        <v>52.815366432304408</v>
      </c>
      <c r="P247" s="7">
        <f t="shared" si="21"/>
        <v>59326205.136386454</v>
      </c>
      <c r="Q247" s="2"/>
      <c r="R247" s="2"/>
    </row>
    <row r="248" spans="1:18" s="14" customFormat="1" ht="14" customHeight="1" x14ac:dyDescent="0.3">
      <c r="A248" s="28">
        <v>42339</v>
      </c>
      <c r="B248" s="126">
        <v>13676002.6592521</v>
      </c>
      <c r="C248" s="126">
        <v>4647655.5548167797</v>
      </c>
      <c r="D248" s="126">
        <v>245321.05916100001</v>
      </c>
      <c r="E248" s="126">
        <v>10447643.914399</v>
      </c>
      <c r="F248" s="24">
        <f t="shared" si="18"/>
        <v>29016623.18762888</v>
      </c>
      <c r="G248" s="27">
        <f t="shared" si="19"/>
        <v>47.580106342103761</v>
      </c>
      <c r="H248" s="126">
        <v>11753343.5992699</v>
      </c>
      <c r="I248" s="126">
        <v>6153366.3540169699</v>
      </c>
      <c r="J248" s="126">
        <v>250790.07007337001</v>
      </c>
      <c r="K248" s="126">
        <v>13810656.8124048</v>
      </c>
      <c r="L248" s="24">
        <f t="shared" si="20"/>
        <v>31968156.835765041</v>
      </c>
      <c r="M248" s="126">
        <f t="shared" si="22"/>
        <v>5505.1924062479084</v>
      </c>
      <c r="N248" s="24">
        <v>5806.91</v>
      </c>
      <c r="O248" s="23">
        <f t="shared" si="23"/>
        <v>52.419893657896232</v>
      </c>
      <c r="P248" s="7">
        <f t="shared" si="21"/>
        <v>60984780.023393922</v>
      </c>
      <c r="Q248" s="2"/>
      <c r="R248" s="2"/>
    </row>
    <row r="249" spans="1:18" s="14" customFormat="1" ht="14" customHeight="1" x14ac:dyDescent="0.3">
      <c r="A249" s="28">
        <v>42370</v>
      </c>
      <c r="B249" s="126">
        <v>13794229.219155001</v>
      </c>
      <c r="C249" s="126">
        <v>4683520.3191633103</v>
      </c>
      <c r="D249" s="126">
        <v>264735.83966400003</v>
      </c>
      <c r="E249" s="126">
        <v>10512932.957265999</v>
      </c>
      <c r="F249" s="24">
        <f t="shared" si="18"/>
        <v>29255418.33524831</v>
      </c>
      <c r="G249" s="27">
        <f t="shared" si="19"/>
        <v>47.546705456544792</v>
      </c>
      <c r="H249" s="126">
        <v>11725483.9187434</v>
      </c>
      <c r="I249" s="126">
        <v>6282298.5187607398</v>
      </c>
      <c r="J249" s="126">
        <v>263214.49647894001</v>
      </c>
      <c r="K249" s="126">
        <v>14003438.491059599</v>
      </c>
      <c r="L249" s="24">
        <f t="shared" si="20"/>
        <v>32274435.425042681</v>
      </c>
      <c r="M249" s="126">
        <f t="shared" si="22"/>
        <v>5440.238991231864</v>
      </c>
      <c r="N249" s="24">
        <v>5932.54</v>
      </c>
      <c r="O249" s="23">
        <f t="shared" si="23"/>
        <v>52.4532945434552</v>
      </c>
      <c r="P249" s="7">
        <f t="shared" si="21"/>
        <v>61529853.760290995</v>
      </c>
      <c r="Q249" s="2"/>
      <c r="R249" s="2"/>
    </row>
    <row r="250" spans="1:18" s="14" customFormat="1" ht="14" customHeight="1" x14ac:dyDescent="0.3">
      <c r="A250" s="28">
        <v>42401</v>
      </c>
      <c r="B250" s="126">
        <v>13427100.691847701</v>
      </c>
      <c r="C250" s="126">
        <v>4638396.3971493198</v>
      </c>
      <c r="D250" s="126">
        <v>256274.036766</v>
      </c>
      <c r="E250" s="126">
        <v>10558897.574043</v>
      </c>
      <c r="F250" s="24">
        <f t="shared" si="18"/>
        <v>28880668.69980602</v>
      </c>
      <c r="G250" s="27">
        <f t="shared" si="19"/>
        <v>47.340606229283793</v>
      </c>
      <c r="H250" s="126">
        <v>11918440.9899942</v>
      </c>
      <c r="I250" s="126">
        <v>6341645.2859711498</v>
      </c>
      <c r="J250" s="126">
        <v>252696.94582210001</v>
      </c>
      <c r="K250" s="126">
        <v>13612671.574013799</v>
      </c>
      <c r="L250" s="24">
        <f t="shared" si="20"/>
        <v>32125454.795801248</v>
      </c>
      <c r="M250" s="126">
        <f t="shared" si="22"/>
        <v>5613.845389599941</v>
      </c>
      <c r="N250" s="24">
        <v>5722.54</v>
      </c>
      <c r="O250" s="23">
        <f t="shared" si="23"/>
        <v>52.6593937707162</v>
      </c>
      <c r="P250" s="7">
        <f t="shared" si="21"/>
        <v>61006123.495607272</v>
      </c>
      <c r="Q250" s="2"/>
      <c r="R250" s="2"/>
    </row>
    <row r="251" spans="1:18" s="14" customFormat="1" ht="14" customHeight="1" x14ac:dyDescent="0.3">
      <c r="A251" s="28">
        <v>42430</v>
      </c>
      <c r="B251" s="126">
        <v>13709465.59702</v>
      </c>
      <c r="C251" s="126">
        <v>4450267.5986589799</v>
      </c>
      <c r="D251" s="126">
        <v>269293.87614399998</v>
      </c>
      <c r="E251" s="126">
        <v>10609312.430028001</v>
      </c>
      <c r="F251" s="24">
        <f t="shared" si="18"/>
        <v>29038339.501850978</v>
      </c>
      <c r="G251" s="27">
        <f t="shared" si="19"/>
        <v>47.319551382484626</v>
      </c>
      <c r="H251" s="126">
        <v>12362531.987288401</v>
      </c>
      <c r="I251" s="126">
        <v>6321121.8681780295</v>
      </c>
      <c r="J251" s="126">
        <v>246787.07111364999</v>
      </c>
      <c r="K251" s="126">
        <v>13397692.104526101</v>
      </c>
      <c r="L251" s="24">
        <f t="shared" si="20"/>
        <v>32328133.031106181</v>
      </c>
      <c r="M251" s="126">
        <f t="shared" si="22"/>
        <v>5743.435535159243</v>
      </c>
      <c r="N251" s="24">
        <v>5628.71</v>
      </c>
      <c r="O251" s="23">
        <f t="shared" si="23"/>
        <v>52.680448617515374</v>
      </c>
      <c r="P251" s="7">
        <f t="shared" si="21"/>
        <v>61366472.532957159</v>
      </c>
      <c r="Q251" s="2"/>
      <c r="R251" s="2"/>
    </row>
    <row r="252" spans="1:18" s="14" customFormat="1" ht="14" customHeight="1" x14ac:dyDescent="0.3">
      <c r="A252" s="28">
        <v>42461</v>
      </c>
      <c r="B252" s="126">
        <v>13402645.9711928</v>
      </c>
      <c r="C252" s="126">
        <v>4650479.7405361999</v>
      </c>
      <c r="D252" s="126">
        <v>280908.01134700002</v>
      </c>
      <c r="E252" s="126">
        <v>10587953.204124</v>
      </c>
      <c r="F252" s="24">
        <f t="shared" si="18"/>
        <v>28921986.927199997</v>
      </c>
      <c r="G252" s="27">
        <f t="shared" si="19"/>
        <v>47.046260809574868</v>
      </c>
      <c r="H252" s="126">
        <v>12868542.010170801</v>
      </c>
      <c r="I252" s="126">
        <v>6063325.17133715</v>
      </c>
      <c r="J252" s="126">
        <v>246321.94210007001</v>
      </c>
      <c r="K252" s="126">
        <v>13375457.5691837</v>
      </c>
      <c r="L252" s="24">
        <f t="shared" si="20"/>
        <v>32553646.692791723</v>
      </c>
      <c r="M252" s="126">
        <f t="shared" si="22"/>
        <v>5843.3068321860528</v>
      </c>
      <c r="N252" s="24">
        <v>5571.1</v>
      </c>
      <c r="O252" s="23">
        <f t="shared" si="23"/>
        <v>52.953739190425132</v>
      </c>
      <c r="P252" s="7">
        <f t="shared" si="21"/>
        <v>61475633.61999172</v>
      </c>
      <c r="Q252" s="2"/>
      <c r="R252" s="2"/>
    </row>
    <row r="253" spans="1:18" s="14" customFormat="1" ht="14" customHeight="1" x14ac:dyDescent="0.3">
      <c r="A253" s="28">
        <v>42491</v>
      </c>
      <c r="B253" s="126">
        <v>13612067.861672699</v>
      </c>
      <c r="C253" s="126">
        <v>4561515.4334372198</v>
      </c>
      <c r="D253" s="126">
        <v>259620.086843</v>
      </c>
      <c r="E253" s="126">
        <v>10741545.835348001</v>
      </c>
      <c r="F253" s="24">
        <f t="shared" si="18"/>
        <v>29174749.217300922</v>
      </c>
      <c r="G253" s="27">
        <f t="shared" si="19"/>
        <v>47.213177840043727</v>
      </c>
      <c r="H253" s="126">
        <v>12247669.1674444</v>
      </c>
      <c r="I253" s="126">
        <v>6148886.1669341801</v>
      </c>
      <c r="J253" s="126">
        <v>246947.22345707001</v>
      </c>
      <c r="K253" s="126">
        <v>13975405.318109199</v>
      </c>
      <c r="L253" s="24">
        <f t="shared" si="20"/>
        <v>32618907.875944849</v>
      </c>
      <c r="M253" s="126">
        <f t="shared" si="22"/>
        <v>5713.9142281481618</v>
      </c>
      <c r="N253" s="24">
        <v>5708.68</v>
      </c>
      <c r="O253" s="23">
        <f t="shared" si="23"/>
        <v>52.786822159956273</v>
      </c>
      <c r="P253" s="7">
        <f t="shared" si="21"/>
        <v>61793657.093245775</v>
      </c>
      <c r="Q253" s="2"/>
      <c r="R253" s="2"/>
    </row>
    <row r="254" spans="1:18" s="14" customFormat="1" ht="14" customHeight="1" x14ac:dyDescent="0.3">
      <c r="A254" s="28">
        <v>42522</v>
      </c>
      <c r="B254" s="126">
        <v>13335238.772417599</v>
      </c>
      <c r="C254" s="126">
        <v>4689450.2367812302</v>
      </c>
      <c r="D254" s="126">
        <v>272516.34499200003</v>
      </c>
      <c r="E254" s="126">
        <v>10814377.592378</v>
      </c>
      <c r="F254" s="24">
        <f t="shared" si="18"/>
        <v>29111582.946568832</v>
      </c>
      <c r="G254" s="27">
        <f t="shared" si="19"/>
        <v>47.307579457655095</v>
      </c>
      <c r="H254" s="126">
        <v>12351663.896751599</v>
      </c>
      <c r="I254" s="126">
        <v>6040701.7289546998</v>
      </c>
      <c r="J254" s="126">
        <v>242946.29756889</v>
      </c>
      <c r="K254" s="126">
        <v>13789931.3223025</v>
      </c>
      <c r="L254" s="24">
        <f t="shared" si="20"/>
        <v>32425243.245577693</v>
      </c>
      <c r="M254" s="126">
        <f t="shared" si="22"/>
        <v>5801.6595655681367</v>
      </c>
      <c r="N254" s="24">
        <v>5588.96</v>
      </c>
      <c r="O254" s="23">
        <f t="shared" si="23"/>
        <v>52.692420542344898</v>
      </c>
      <c r="P254" s="7">
        <f t="shared" si="21"/>
        <v>61536826.192146525</v>
      </c>
      <c r="Q254" s="2"/>
      <c r="R254" s="2"/>
    </row>
    <row r="255" spans="1:18" s="14" customFormat="1" ht="14" customHeight="1" x14ac:dyDescent="0.3">
      <c r="A255" s="28">
        <v>42552</v>
      </c>
      <c r="B255" s="126">
        <v>13340821.551410399</v>
      </c>
      <c r="C255" s="126">
        <v>4657852.3736917097</v>
      </c>
      <c r="D255" s="126">
        <v>276087.52067699999</v>
      </c>
      <c r="E255" s="126">
        <v>10900145.442598</v>
      </c>
      <c r="F255" s="24">
        <f t="shared" si="18"/>
        <v>29174906.888377108</v>
      </c>
      <c r="G255" s="27">
        <f t="shared" si="19"/>
        <v>47.340362858688003</v>
      </c>
      <c r="H255" s="126">
        <v>12417850.933342099</v>
      </c>
      <c r="I255" s="126">
        <v>5965462.3189925198</v>
      </c>
      <c r="J255" s="126">
        <v>234985.69073666999</v>
      </c>
      <c r="K255" s="126">
        <v>13834768.9592494</v>
      </c>
      <c r="L255" s="24">
        <f t="shared" si="20"/>
        <v>32453067.902320687</v>
      </c>
      <c r="M255" s="126">
        <f t="shared" si="22"/>
        <v>5854.1820347394705</v>
      </c>
      <c r="N255" s="24">
        <v>5543.57</v>
      </c>
      <c r="O255" s="23">
        <f t="shared" si="23"/>
        <v>52.65963714131199</v>
      </c>
      <c r="P255" s="7">
        <f t="shared" si="21"/>
        <v>61627974.790697798</v>
      </c>
      <c r="Q255" s="2"/>
      <c r="R255" s="2"/>
    </row>
    <row r="256" spans="1:18" s="14" customFormat="1" ht="14" customHeight="1" x14ac:dyDescent="0.3">
      <c r="A256" s="28">
        <v>42583</v>
      </c>
      <c r="B256" s="126">
        <v>13754934.243919101</v>
      </c>
      <c r="C256" s="126">
        <v>4631374.07494538</v>
      </c>
      <c r="D256" s="126">
        <v>295559.14550599997</v>
      </c>
      <c r="E256" s="126">
        <v>10964392.265525</v>
      </c>
      <c r="F256" s="24">
        <f t="shared" si="18"/>
        <v>29646259.72989548</v>
      </c>
      <c r="G256" s="27">
        <f t="shared" si="19"/>
        <v>47.852238234800716</v>
      </c>
      <c r="H256" s="126">
        <v>12194664.729551001</v>
      </c>
      <c r="I256" s="126">
        <v>6065985.2359594898</v>
      </c>
      <c r="J256" s="126">
        <v>230373.12749616001</v>
      </c>
      <c r="K256" s="126">
        <v>13816474.876847699</v>
      </c>
      <c r="L256" s="24">
        <f t="shared" si="20"/>
        <v>32307497.969854351</v>
      </c>
      <c r="M256" s="126">
        <f t="shared" si="22"/>
        <v>5844.5278554392789</v>
      </c>
      <c r="N256" s="24">
        <v>5527.82</v>
      </c>
      <c r="O256" s="23">
        <f t="shared" si="23"/>
        <v>52.147761765199284</v>
      </c>
      <c r="P256" s="7">
        <f t="shared" si="21"/>
        <v>61953757.699749827</v>
      </c>
      <c r="Q256" s="2"/>
      <c r="R256" s="2"/>
    </row>
    <row r="257" spans="1:18" s="14" customFormat="1" ht="14" customHeight="1" x14ac:dyDescent="0.3">
      <c r="A257" s="28">
        <v>42614</v>
      </c>
      <c r="B257" s="126">
        <v>13717012.396095799</v>
      </c>
      <c r="C257" s="126">
        <v>4659070.6536877798</v>
      </c>
      <c r="D257" s="126">
        <v>272449.97257899999</v>
      </c>
      <c r="E257" s="126">
        <v>11147004.782478999</v>
      </c>
      <c r="F257" s="24">
        <f t="shared" si="18"/>
        <v>29795537.804841578</v>
      </c>
      <c r="G257" s="27">
        <f t="shared" si="19"/>
        <v>48.290616022463631</v>
      </c>
      <c r="H257" s="126">
        <v>11789693.253224799</v>
      </c>
      <c r="I257" s="126">
        <v>6143609.9518283</v>
      </c>
      <c r="J257" s="126">
        <v>236178.80866000999</v>
      </c>
      <c r="K257" s="126">
        <v>13735451.740932999</v>
      </c>
      <c r="L257" s="24">
        <f t="shared" si="20"/>
        <v>31904933.754646108</v>
      </c>
      <c r="M257" s="126">
        <f t="shared" si="22"/>
        <v>5743.0592190010257</v>
      </c>
      <c r="N257" s="24">
        <v>5555.39</v>
      </c>
      <c r="O257" s="23">
        <f t="shared" si="23"/>
        <v>51.709383977536362</v>
      </c>
      <c r="P257" s="7">
        <f t="shared" si="21"/>
        <v>61700471.559487686</v>
      </c>
      <c r="Q257" s="2"/>
      <c r="R257" s="2"/>
    </row>
    <row r="258" spans="1:18" s="14" customFormat="1" ht="14" customHeight="1" x14ac:dyDescent="0.3">
      <c r="A258" s="28">
        <v>42644</v>
      </c>
      <c r="B258" s="126">
        <v>14023740.952422099</v>
      </c>
      <c r="C258" s="126">
        <v>4537064.7038697703</v>
      </c>
      <c r="D258" s="126">
        <v>299310.06044199999</v>
      </c>
      <c r="E258" s="126">
        <v>11145339.212831</v>
      </c>
      <c r="F258" s="24">
        <f t="shared" si="18"/>
        <v>30005454.929564871</v>
      </c>
      <c r="G258" s="27">
        <f t="shared" si="19"/>
        <v>48.050939531595318</v>
      </c>
      <c r="H258" s="126">
        <v>11818699.392455701</v>
      </c>
      <c r="I258" s="126">
        <v>6317625.3961939402</v>
      </c>
      <c r="J258" s="126">
        <v>236793.27435912</v>
      </c>
      <c r="K258" s="126">
        <v>14066522.196117001</v>
      </c>
      <c r="L258" s="24">
        <f t="shared" si="20"/>
        <v>32439640.259125762</v>
      </c>
      <c r="M258" s="126">
        <f t="shared" si="22"/>
        <v>5667.8076242163024</v>
      </c>
      <c r="N258" s="24">
        <v>5723.49</v>
      </c>
      <c r="O258" s="23">
        <f t="shared" si="23"/>
        <v>51.949060468404682</v>
      </c>
      <c r="P258" s="7">
        <f t="shared" si="21"/>
        <v>62445095.188690633</v>
      </c>
      <c r="Q258" s="2"/>
      <c r="R258" s="2"/>
    </row>
    <row r="259" spans="1:18" s="14" customFormat="1" ht="14" customHeight="1" x14ac:dyDescent="0.3">
      <c r="A259" s="28">
        <v>42675</v>
      </c>
      <c r="B259" s="126">
        <v>14335236.069477901</v>
      </c>
      <c r="C259" s="126">
        <v>4680588.8007344902</v>
      </c>
      <c r="D259" s="126">
        <v>298176.44454200001</v>
      </c>
      <c r="E259" s="126">
        <v>11318864.695443001</v>
      </c>
      <c r="F259" s="24">
        <f t="shared" si="18"/>
        <v>30632866.01019739</v>
      </c>
      <c r="G259" s="27">
        <f t="shared" si="19"/>
        <v>47.913740685545939</v>
      </c>
      <c r="H259" s="126">
        <v>11832727.286238801</v>
      </c>
      <c r="I259" s="126">
        <v>7036602.0215180898</v>
      </c>
      <c r="J259" s="126">
        <v>239091.5532845</v>
      </c>
      <c r="K259" s="126">
        <v>14192076.6522616</v>
      </c>
      <c r="L259" s="24">
        <f t="shared" si="20"/>
        <v>33300497.513302989</v>
      </c>
      <c r="M259" s="126">
        <f t="shared" si="22"/>
        <v>5702.2669191785071</v>
      </c>
      <c r="N259" s="24">
        <v>5839.87</v>
      </c>
      <c r="O259" s="23">
        <f t="shared" si="23"/>
        <v>52.086259314454054</v>
      </c>
      <c r="P259" s="7">
        <f t="shared" si="21"/>
        <v>63933363.523500383</v>
      </c>
      <c r="Q259" s="2"/>
      <c r="R259" s="2"/>
    </row>
    <row r="260" spans="1:18" s="14" customFormat="1" ht="14" customHeight="1" x14ac:dyDescent="0.3">
      <c r="A260" s="28">
        <v>42705</v>
      </c>
      <c r="B260" s="126">
        <v>14690916.2699656</v>
      </c>
      <c r="C260" s="126">
        <v>5127673.9616544303</v>
      </c>
      <c r="D260" s="126">
        <v>289258.26229300001</v>
      </c>
      <c r="E260" s="126">
        <v>11414116.43104</v>
      </c>
      <c r="F260" s="24">
        <f t="shared" si="18"/>
        <v>31521964.924953029</v>
      </c>
      <c r="G260" s="27">
        <f t="shared" si="19"/>
        <v>49.235370006524917</v>
      </c>
      <c r="H260" s="126">
        <v>11558092.641098101</v>
      </c>
      <c r="I260" s="126">
        <v>6547826.23959684</v>
      </c>
      <c r="J260" s="126">
        <v>228089.13076243</v>
      </c>
      <c r="K260" s="126">
        <v>14167035.1587366</v>
      </c>
      <c r="L260" s="24">
        <f t="shared" si="20"/>
        <v>32501043.17019397</v>
      </c>
      <c r="M260" s="126">
        <f t="shared" si="22"/>
        <v>5635.7616912627636</v>
      </c>
      <c r="N260" s="24">
        <v>5766.93</v>
      </c>
      <c r="O260" s="23">
        <f t="shared" si="23"/>
        <v>50.764629993475076</v>
      </c>
      <c r="P260" s="7">
        <f t="shared" si="21"/>
        <v>64023008.095146999</v>
      </c>
      <c r="Q260" s="2"/>
      <c r="R260" s="2"/>
    </row>
    <row r="261" spans="1:18" s="14" customFormat="1" ht="14" customHeight="1" x14ac:dyDescent="0.3">
      <c r="A261" s="28">
        <v>42736</v>
      </c>
      <c r="B261" s="126">
        <v>15243105.5031347</v>
      </c>
      <c r="C261" s="126">
        <v>5043781.2914628303</v>
      </c>
      <c r="D261" s="126">
        <v>301809.76457</v>
      </c>
      <c r="E261" s="126">
        <v>11475850.231611</v>
      </c>
      <c r="F261" s="24">
        <f t="shared" ref="F261:F324" si="24">+SUM(B261:E261)</f>
        <v>32064546.790778533</v>
      </c>
      <c r="G261" s="27">
        <f t="shared" ref="G261:G324" si="25">+(F261/P261)*100</f>
        <v>49.710546257962477</v>
      </c>
      <c r="H261" s="126">
        <v>11977028.760616001</v>
      </c>
      <c r="I261" s="126">
        <v>6417110.0226478698</v>
      </c>
      <c r="J261" s="126">
        <v>222473.97681665001</v>
      </c>
      <c r="K261" s="126">
        <v>13821343.8503031</v>
      </c>
      <c r="L261" s="24">
        <f t="shared" ref="L261:L324" si="26">+SUM(H261:K261)</f>
        <v>32437956.610383622</v>
      </c>
      <c r="M261" s="126">
        <f t="shared" si="22"/>
        <v>5615.1245065049916</v>
      </c>
      <c r="N261" s="24">
        <v>5776.89</v>
      </c>
      <c r="O261" s="23">
        <f t="shared" si="23"/>
        <v>50.289453742037523</v>
      </c>
      <c r="P261" s="7">
        <f t="shared" ref="P261:P324" si="27">+F261+L261</f>
        <v>64502503.401162155</v>
      </c>
      <c r="Q261" s="2"/>
      <c r="R261" s="2"/>
    </row>
    <row r="262" spans="1:18" s="14" customFormat="1" ht="14" customHeight="1" x14ac:dyDescent="0.3">
      <c r="A262" s="28">
        <v>42767</v>
      </c>
      <c r="B262" s="126">
        <v>14886921.4477011</v>
      </c>
      <c r="C262" s="126">
        <v>5009049.9421999604</v>
      </c>
      <c r="D262" s="126">
        <v>341109.00627399998</v>
      </c>
      <c r="E262" s="126">
        <v>11572965.124174999</v>
      </c>
      <c r="F262" s="24">
        <f t="shared" si="24"/>
        <v>31810045.520350061</v>
      </c>
      <c r="G262" s="27">
        <f t="shared" si="25"/>
        <v>49.721875166334009</v>
      </c>
      <c r="H262" s="126">
        <v>12929178.4501292</v>
      </c>
      <c r="I262" s="126">
        <v>6106536.1775687197</v>
      </c>
      <c r="J262" s="126">
        <v>211055.79179806</v>
      </c>
      <c r="K262" s="126">
        <v>12919141.149335099</v>
      </c>
      <c r="L262" s="24">
        <f t="shared" si="26"/>
        <v>32165911.568831079</v>
      </c>
      <c r="M262" s="126">
        <f t="shared" ref="M262:M325" si="28">+L262/N262</f>
        <v>5885.8134358582683</v>
      </c>
      <c r="N262" s="24">
        <v>5464.99</v>
      </c>
      <c r="O262" s="23">
        <f t="shared" si="23"/>
        <v>50.278124833665984</v>
      </c>
      <c r="P262" s="7">
        <f t="shared" si="27"/>
        <v>63975957.08918114</v>
      </c>
      <c r="Q262" s="2"/>
      <c r="R262" s="2"/>
    </row>
    <row r="263" spans="1:18" s="14" customFormat="1" ht="14" customHeight="1" x14ac:dyDescent="0.3">
      <c r="A263" s="28">
        <v>42795</v>
      </c>
      <c r="B263" s="126">
        <v>15361667.8885752</v>
      </c>
      <c r="C263" s="126">
        <v>4975908.6673678001</v>
      </c>
      <c r="D263" s="126">
        <v>371454.18908899999</v>
      </c>
      <c r="E263" s="126">
        <v>11729384.220938001</v>
      </c>
      <c r="F263" s="24">
        <f t="shared" si="24"/>
        <v>32438414.965970002</v>
      </c>
      <c r="G263" s="27">
        <f t="shared" si="25"/>
        <v>49.093923550040522</v>
      </c>
      <c r="H263" s="126">
        <v>13401673.409732301</v>
      </c>
      <c r="I263" s="126">
        <v>6580582.2446733303</v>
      </c>
      <c r="J263" s="126">
        <v>221289.74891738</v>
      </c>
      <c r="K263" s="126">
        <v>13432235.0103167</v>
      </c>
      <c r="L263" s="24">
        <f t="shared" si="26"/>
        <v>33635780.413639709</v>
      </c>
      <c r="M263" s="126">
        <f t="shared" si="28"/>
        <v>5965.7582844057979</v>
      </c>
      <c r="N263" s="24">
        <v>5638.14</v>
      </c>
      <c r="O263" s="23">
        <f t="shared" si="23"/>
        <v>50.906076449959471</v>
      </c>
      <c r="P263" s="7">
        <f t="shared" si="27"/>
        <v>66074195.379609711</v>
      </c>
      <c r="Q263" s="2"/>
      <c r="R263" s="2"/>
    </row>
    <row r="264" spans="1:18" s="14" customFormat="1" ht="14" customHeight="1" x14ac:dyDescent="0.3">
      <c r="A264" s="28">
        <v>42826</v>
      </c>
      <c r="B264" s="126">
        <v>15348710.639818</v>
      </c>
      <c r="C264" s="126">
        <v>5290525.3862652797</v>
      </c>
      <c r="D264" s="126">
        <v>340848.99916900002</v>
      </c>
      <c r="E264" s="126">
        <v>11686610.684644001</v>
      </c>
      <c r="F264" s="24">
        <f t="shared" si="24"/>
        <v>32666695.709896281</v>
      </c>
      <c r="G264" s="27">
        <f t="shared" si="25"/>
        <v>49.535916833437135</v>
      </c>
      <c r="H264" s="126">
        <v>13195559.7920915</v>
      </c>
      <c r="I264" s="126">
        <v>6727011.7014728701</v>
      </c>
      <c r="J264" s="126">
        <v>219628.49531194</v>
      </c>
      <c r="K264" s="126">
        <v>13136579.419285599</v>
      </c>
      <c r="L264" s="24">
        <f t="shared" si="26"/>
        <v>33278779.408161908</v>
      </c>
      <c r="M264" s="126">
        <f t="shared" si="28"/>
        <v>5972.8661490762015</v>
      </c>
      <c r="N264" s="24">
        <v>5571.66</v>
      </c>
      <c r="O264" s="23">
        <f t="shared" ref="O264:O327" si="29">+(L264/P264)*100</f>
        <v>50.464083166562865</v>
      </c>
      <c r="P264" s="7">
        <f t="shared" si="27"/>
        <v>65945475.11805819</v>
      </c>
      <c r="Q264" s="2"/>
      <c r="R264" s="2"/>
    </row>
    <row r="265" spans="1:18" s="14" customFormat="1" ht="14" customHeight="1" x14ac:dyDescent="0.3">
      <c r="A265" s="28">
        <v>42856</v>
      </c>
      <c r="B265" s="126">
        <v>15307403.6080851</v>
      </c>
      <c r="C265" s="126">
        <v>5218814.0807900401</v>
      </c>
      <c r="D265" s="126">
        <v>331244.65097999998</v>
      </c>
      <c r="E265" s="126">
        <v>11764135.783398001</v>
      </c>
      <c r="F265" s="24">
        <f t="shared" si="24"/>
        <v>32621598.123253137</v>
      </c>
      <c r="G265" s="27">
        <f t="shared" si="25"/>
        <v>49.896899466796377</v>
      </c>
      <c r="H265" s="126">
        <v>12623436.777675601</v>
      </c>
      <c r="I265" s="126">
        <v>6782685.9781277301</v>
      </c>
      <c r="J265" s="126">
        <v>225801.84332792999</v>
      </c>
      <c r="K265" s="126">
        <v>13124483.6704998</v>
      </c>
      <c r="L265" s="24">
        <f t="shared" si="26"/>
        <v>32756408.269631058</v>
      </c>
      <c r="M265" s="126">
        <f t="shared" si="28"/>
        <v>5852.8285107654992</v>
      </c>
      <c r="N265" s="24">
        <v>5596.68</v>
      </c>
      <c r="O265" s="23">
        <f t="shared" si="29"/>
        <v>50.103100533203616</v>
      </c>
      <c r="P265" s="7">
        <f t="shared" si="27"/>
        <v>65378006.392884195</v>
      </c>
      <c r="Q265" s="2"/>
      <c r="R265" s="2"/>
    </row>
    <row r="266" spans="1:18" s="14" customFormat="1" ht="14" customHeight="1" x14ac:dyDescent="0.3">
      <c r="A266" s="28">
        <v>42887</v>
      </c>
      <c r="B266" s="126">
        <v>15206505.278698901</v>
      </c>
      <c r="C266" s="126">
        <v>5315813.7134683495</v>
      </c>
      <c r="D266" s="126">
        <v>347986.324822</v>
      </c>
      <c r="E266" s="126">
        <v>11852613.951021001</v>
      </c>
      <c r="F266" s="24">
        <f t="shared" si="24"/>
        <v>32722919.268010251</v>
      </c>
      <c r="G266" s="27">
        <f t="shared" si="25"/>
        <v>50.277326946560365</v>
      </c>
      <c r="H266" s="126">
        <v>12410600.621053601</v>
      </c>
      <c r="I266" s="126">
        <v>6607579.28996877</v>
      </c>
      <c r="J266" s="126">
        <v>245935.10319014001</v>
      </c>
      <c r="K266" s="126">
        <v>13097808.6387053</v>
      </c>
      <c r="L266" s="24">
        <f t="shared" si="26"/>
        <v>32361923.65291781</v>
      </c>
      <c r="M266" s="126">
        <f t="shared" si="28"/>
        <v>5820.8353468673158</v>
      </c>
      <c r="N266" s="24">
        <v>5559.67</v>
      </c>
      <c r="O266" s="23">
        <f t="shared" si="29"/>
        <v>49.722673053439628</v>
      </c>
      <c r="P266" s="7">
        <f t="shared" si="27"/>
        <v>65084842.920928061</v>
      </c>
      <c r="Q266" s="2"/>
      <c r="R266" s="2"/>
    </row>
    <row r="267" spans="1:18" s="14" customFormat="1" ht="14" customHeight="1" x14ac:dyDescent="0.3">
      <c r="A267" s="28">
        <v>42917</v>
      </c>
      <c r="B267" s="126">
        <v>15559555.9771489</v>
      </c>
      <c r="C267" s="126">
        <v>5173192.1851681899</v>
      </c>
      <c r="D267" s="126">
        <v>346226.566804</v>
      </c>
      <c r="E267" s="126">
        <v>11922817.84829</v>
      </c>
      <c r="F267" s="24">
        <f t="shared" si="24"/>
        <v>33001792.577411089</v>
      </c>
      <c r="G267" s="27">
        <f t="shared" si="25"/>
        <v>49.748540067044466</v>
      </c>
      <c r="H267" s="126">
        <v>13276835.334883699</v>
      </c>
      <c r="I267" s="126">
        <v>6710263.1542053502</v>
      </c>
      <c r="J267" s="126">
        <v>244341.78681642999</v>
      </c>
      <c r="K267" s="126">
        <v>13103975.299798399</v>
      </c>
      <c r="L267" s="24">
        <f t="shared" si="26"/>
        <v>33335415.575703878</v>
      </c>
      <c r="M267" s="126">
        <f t="shared" si="28"/>
        <v>6000.6508335650415</v>
      </c>
      <c r="N267" s="24">
        <v>5555.3</v>
      </c>
      <c r="O267" s="23">
        <f t="shared" si="29"/>
        <v>50.251459932955534</v>
      </c>
      <c r="P267" s="7">
        <f t="shared" si="27"/>
        <v>66337208.153114967</v>
      </c>
      <c r="Q267" s="2"/>
      <c r="R267" s="2"/>
    </row>
    <row r="268" spans="1:18" s="14" customFormat="1" ht="14" customHeight="1" x14ac:dyDescent="0.3">
      <c r="A268" s="28">
        <v>42948</v>
      </c>
      <c r="B268" s="126">
        <v>16041131.455119601</v>
      </c>
      <c r="C268" s="126">
        <v>5311387.0848766901</v>
      </c>
      <c r="D268" s="126">
        <v>386187.43592999998</v>
      </c>
      <c r="E268" s="126">
        <v>11956547.939974001</v>
      </c>
      <c r="F268" s="24">
        <f t="shared" si="24"/>
        <v>33695253.91590029</v>
      </c>
      <c r="G268" s="27">
        <f t="shared" si="25"/>
        <v>49.98821571137205</v>
      </c>
      <c r="H268" s="126">
        <v>13409433.354801901</v>
      </c>
      <c r="I268" s="126">
        <v>6795357.4183042701</v>
      </c>
      <c r="J268" s="126">
        <v>245896.82628889001</v>
      </c>
      <c r="K268" s="126">
        <v>13260453.044682501</v>
      </c>
      <c r="L268" s="24">
        <f t="shared" si="26"/>
        <v>33711140.644077562</v>
      </c>
      <c r="M268" s="126">
        <f t="shared" si="28"/>
        <v>5961.825208962342</v>
      </c>
      <c r="N268" s="24">
        <v>5654.5</v>
      </c>
      <c r="O268" s="23">
        <f t="shared" si="29"/>
        <v>50.011784288627936</v>
      </c>
      <c r="P268" s="7">
        <f t="shared" si="27"/>
        <v>67406394.559977859</v>
      </c>
      <c r="Q268" s="2"/>
      <c r="R268" s="2"/>
    </row>
    <row r="269" spans="1:18" s="14" customFormat="1" ht="14" customHeight="1" x14ac:dyDescent="0.3">
      <c r="A269" s="28">
        <v>42979</v>
      </c>
      <c r="B269" s="126">
        <v>15762859.094151899</v>
      </c>
      <c r="C269" s="126">
        <v>5410667.5764556499</v>
      </c>
      <c r="D269" s="126">
        <v>395239.21516299999</v>
      </c>
      <c r="E269" s="126">
        <v>12111823.685420001</v>
      </c>
      <c r="F269" s="24">
        <f t="shared" si="24"/>
        <v>33680589.571190551</v>
      </c>
      <c r="G269" s="27">
        <f t="shared" si="25"/>
        <v>50.14321075677104</v>
      </c>
      <c r="H269" s="126">
        <v>13184855.329395499</v>
      </c>
      <c r="I269" s="126">
        <v>6839708.7838612702</v>
      </c>
      <c r="J269" s="126">
        <v>236397.85449132</v>
      </c>
      <c r="K269" s="126">
        <v>13227241.7291361</v>
      </c>
      <c r="L269" s="24">
        <f t="shared" si="26"/>
        <v>33488203.696884185</v>
      </c>
      <c r="M269" s="126">
        <f t="shared" si="28"/>
        <v>5920.2209987102078</v>
      </c>
      <c r="N269" s="24">
        <v>5656.58</v>
      </c>
      <c r="O269" s="23">
        <f t="shared" si="29"/>
        <v>49.856789243228967</v>
      </c>
      <c r="P269" s="7">
        <f t="shared" si="27"/>
        <v>67168793.268074736</v>
      </c>
      <c r="Q269" s="2"/>
      <c r="R269" s="2"/>
    </row>
    <row r="270" spans="1:18" s="14" customFormat="1" ht="14" customHeight="1" x14ac:dyDescent="0.3">
      <c r="A270" s="28">
        <v>43009</v>
      </c>
      <c r="B270" s="126">
        <v>16108428.034465499</v>
      </c>
      <c r="C270" s="126">
        <v>5384591.2431772901</v>
      </c>
      <c r="D270" s="126">
        <v>389883.12885799998</v>
      </c>
      <c r="E270" s="126">
        <v>12100676.603757</v>
      </c>
      <c r="F270" s="24">
        <f t="shared" si="24"/>
        <v>33983579.010257788</v>
      </c>
      <c r="G270" s="27">
        <f t="shared" si="25"/>
        <v>50.525986098738414</v>
      </c>
      <c r="H270" s="126">
        <v>12881374.064951699</v>
      </c>
      <c r="I270" s="126">
        <v>6827641.9092896096</v>
      </c>
      <c r="J270" s="126">
        <v>238686.03636</v>
      </c>
      <c r="K270" s="126">
        <v>13328324.6478887</v>
      </c>
      <c r="L270" s="24">
        <f t="shared" si="26"/>
        <v>33276026.65849001</v>
      </c>
      <c r="M270" s="126">
        <f t="shared" si="28"/>
        <v>5903.4274585601961</v>
      </c>
      <c r="N270" s="24">
        <v>5636.73</v>
      </c>
      <c r="O270" s="23">
        <f t="shared" si="29"/>
        <v>49.474013901261586</v>
      </c>
      <c r="P270" s="7">
        <f t="shared" si="27"/>
        <v>67259605.668747798</v>
      </c>
      <c r="Q270" s="2"/>
      <c r="R270" s="2"/>
    </row>
    <row r="271" spans="1:18" s="14" customFormat="1" ht="14" customHeight="1" x14ac:dyDescent="0.3">
      <c r="A271" s="28">
        <v>43040</v>
      </c>
      <c r="B271" s="126">
        <v>16505607.6206006</v>
      </c>
      <c r="C271" s="126">
        <v>5573473.1067529703</v>
      </c>
      <c r="D271" s="126">
        <v>385862.740552</v>
      </c>
      <c r="E271" s="126">
        <v>12131054.092683</v>
      </c>
      <c r="F271" s="24">
        <f t="shared" si="24"/>
        <v>34595997.560588568</v>
      </c>
      <c r="G271" s="27">
        <f t="shared" si="25"/>
        <v>51.06774987855124</v>
      </c>
      <c r="H271" s="126">
        <v>12813975.2087864</v>
      </c>
      <c r="I271" s="126">
        <v>6590084.7410500403</v>
      </c>
      <c r="J271" s="126">
        <v>239110.57580424999</v>
      </c>
      <c r="K271" s="126">
        <v>13506126.4349987</v>
      </c>
      <c r="L271" s="24">
        <f t="shared" si="26"/>
        <v>33149296.960639387</v>
      </c>
      <c r="M271" s="126">
        <f t="shared" si="28"/>
        <v>5847.1277841719193</v>
      </c>
      <c r="N271" s="24">
        <v>5669.33</v>
      </c>
      <c r="O271" s="23">
        <f t="shared" si="29"/>
        <v>48.93225012144876</v>
      </c>
      <c r="P271" s="7">
        <f t="shared" si="27"/>
        <v>67745294.521227956</v>
      </c>
      <c r="Q271" s="2"/>
      <c r="R271" s="2"/>
    </row>
    <row r="272" spans="1:18" s="14" customFormat="1" ht="14" customHeight="1" x14ac:dyDescent="0.3">
      <c r="A272" s="28">
        <v>43070</v>
      </c>
      <c r="B272" s="126">
        <v>17227142.8934118</v>
      </c>
      <c r="C272" s="126">
        <v>6660665.9692205396</v>
      </c>
      <c r="D272" s="126">
        <v>372805.295101</v>
      </c>
      <c r="E272" s="126">
        <v>12140697.823929001</v>
      </c>
      <c r="F272" s="24">
        <f t="shared" si="24"/>
        <v>36401311.981662348</v>
      </c>
      <c r="G272" s="27">
        <f t="shared" si="25"/>
        <v>52.893680324946715</v>
      </c>
      <c r="H272" s="126">
        <v>12199299.551744601</v>
      </c>
      <c r="I272" s="126">
        <v>6682254.7309609903</v>
      </c>
      <c r="J272" s="126">
        <v>237557.46825775001</v>
      </c>
      <c r="K272" s="126">
        <v>13299351.631906999</v>
      </c>
      <c r="L272" s="24">
        <f t="shared" si="26"/>
        <v>32418463.382870339</v>
      </c>
      <c r="M272" s="126">
        <f t="shared" si="28"/>
        <v>5798.8797691196514</v>
      </c>
      <c r="N272" s="24">
        <v>5590.47</v>
      </c>
      <c r="O272" s="23">
        <f t="shared" si="29"/>
        <v>47.1063196750533</v>
      </c>
      <c r="P272" s="7">
        <f t="shared" si="27"/>
        <v>68819775.364532679</v>
      </c>
      <c r="Q272" s="2"/>
      <c r="R272" s="2"/>
    </row>
    <row r="273" spans="1:18" s="14" customFormat="1" ht="14" customHeight="1" x14ac:dyDescent="0.3">
      <c r="A273" s="28">
        <v>43101</v>
      </c>
      <c r="B273" s="126">
        <v>17260261.206065401</v>
      </c>
      <c r="C273" s="126">
        <v>6520411.3322232701</v>
      </c>
      <c r="D273" s="126">
        <v>375218.35077199998</v>
      </c>
      <c r="E273" s="126">
        <v>12155130.760513</v>
      </c>
      <c r="F273" s="24">
        <f t="shared" si="24"/>
        <v>36311021.649573669</v>
      </c>
      <c r="G273" s="27">
        <f t="shared" si="25"/>
        <v>52.842508318883176</v>
      </c>
      <c r="H273" s="126">
        <v>12594129.569417</v>
      </c>
      <c r="I273" s="126">
        <v>6404007.76049258</v>
      </c>
      <c r="J273" s="126">
        <v>239060.14699800001</v>
      </c>
      <c r="K273" s="126">
        <v>13167333.5691844</v>
      </c>
      <c r="L273" s="24">
        <f t="shared" si="26"/>
        <v>32404531.046091978</v>
      </c>
      <c r="M273" s="126">
        <f t="shared" si="28"/>
        <v>5776.0028245146304</v>
      </c>
      <c r="N273" s="24">
        <v>5610.2</v>
      </c>
      <c r="O273" s="23">
        <f t="shared" si="29"/>
        <v>47.157491681116831</v>
      </c>
      <c r="P273" s="7">
        <f t="shared" si="27"/>
        <v>68715552.695665643</v>
      </c>
      <c r="Q273" s="2"/>
      <c r="R273" s="2"/>
    </row>
    <row r="274" spans="1:18" s="14" customFormat="1" ht="14" customHeight="1" x14ac:dyDescent="0.3">
      <c r="A274" s="28">
        <v>43132</v>
      </c>
      <c r="B274" s="126">
        <v>17072189.561962999</v>
      </c>
      <c r="C274" s="126">
        <v>6495502.9101838702</v>
      </c>
      <c r="D274" s="126">
        <v>446519.40173899999</v>
      </c>
      <c r="E274" s="126">
        <v>12263736.074454</v>
      </c>
      <c r="F274" s="24">
        <f t="shared" si="24"/>
        <v>36277947.948339872</v>
      </c>
      <c r="G274" s="27">
        <f t="shared" si="25"/>
        <v>51.838313180079922</v>
      </c>
      <c r="H274" s="126">
        <v>13699362.875360699</v>
      </c>
      <c r="I274" s="126">
        <v>6592170.6958991298</v>
      </c>
      <c r="J274" s="126">
        <v>293326.198126</v>
      </c>
      <c r="K274" s="126">
        <v>13120078.921187</v>
      </c>
      <c r="L274" s="24">
        <f t="shared" si="26"/>
        <v>33704938.690572828</v>
      </c>
      <c r="M274" s="126">
        <f t="shared" si="28"/>
        <v>6056.9845831128023</v>
      </c>
      <c r="N274" s="24">
        <v>5564.64</v>
      </c>
      <c r="O274" s="23">
        <f t="shared" si="29"/>
        <v>48.161686819920071</v>
      </c>
      <c r="P274" s="7">
        <f t="shared" si="27"/>
        <v>69982886.638912708</v>
      </c>
      <c r="Q274" s="2"/>
      <c r="R274" s="2"/>
    </row>
    <row r="275" spans="1:18" s="14" customFormat="1" ht="14" customHeight="1" x14ac:dyDescent="0.3">
      <c r="A275" s="28">
        <v>43160</v>
      </c>
      <c r="B275" s="126">
        <v>17740079.934059199</v>
      </c>
      <c r="C275" s="126">
        <v>6491686.0853574602</v>
      </c>
      <c r="D275" s="126">
        <v>445725.19449099997</v>
      </c>
      <c r="E275" s="126">
        <v>12328829.4483</v>
      </c>
      <c r="F275" s="24">
        <f t="shared" si="24"/>
        <v>37006320.662207663</v>
      </c>
      <c r="G275" s="27">
        <f t="shared" si="25"/>
        <v>51.716624171707814</v>
      </c>
      <c r="H275" s="126">
        <v>14602090.841358701</v>
      </c>
      <c r="I275" s="126">
        <v>6640881.5387245398</v>
      </c>
      <c r="J275" s="126">
        <v>290530.74117225001</v>
      </c>
      <c r="K275" s="126">
        <v>13016124.1441133</v>
      </c>
      <c r="L275" s="24">
        <f t="shared" si="26"/>
        <v>34549627.265368789</v>
      </c>
      <c r="M275" s="126">
        <f t="shared" si="28"/>
        <v>6227.0766786467166</v>
      </c>
      <c r="N275" s="24">
        <v>5548.29</v>
      </c>
      <c r="O275" s="23">
        <f t="shared" si="29"/>
        <v>48.283375828292179</v>
      </c>
      <c r="P275" s="7">
        <f t="shared" si="27"/>
        <v>71555947.927576452</v>
      </c>
      <c r="Q275" s="2"/>
      <c r="R275" s="2"/>
    </row>
    <row r="276" spans="1:18" s="14" customFormat="1" ht="14" customHeight="1" x14ac:dyDescent="0.3">
      <c r="A276" s="28">
        <v>43191</v>
      </c>
      <c r="B276" s="126">
        <v>17462402.1819879</v>
      </c>
      <c r="C276" s="126">
        <v>6516315.2076270897</v>
      </c>
      <c r="D276" s="126">
        <v>412799.33953400003</v>
      </c>
      <c r="E276" s="126">
        <v>12320454.828477999</v>
      </c>
      <c r="F276" s="24">
        <f t="shared" si="24"/>
        <v>36711971.557626992</v>
      </c>
      <c r="G276" s="27">
        <f t="shared" si="25"/>
        <v>51.05625074381269</v>
      </c>
      <c r="H276" s="126">
        <v>14897252.069859199</v>
      </c>
      <c r="I276" s="126">
        <v>6900194.98122775</v>
      </c>
      <c r="J276" s="126">
        <v>293183.80405275</v>
      </c>
      <c r="K276" s="126">
        <v>13102347.564540399</v>
      </c>
      <c r="L276" s="24">
        <f t="shared" si="26"/>
        <v>35192978.419680096</v>
      </c>
      <c r="M276" s="126">
        <f t="shared" si="28"/>
        <v>6338.3020442725247</v>
      </c>
      <c r="N276" s="24">
        <v>5552.43</v>
      </c>
      <c r="O276" s="23">
        <f t="shared" si="29"/>
        <v>48.94374925618731</v>
      </c>
      <c r="P276" s="7">
        <f t="shared" si="27"/>
        <v>71904949.977307081</v>
      </c>
      <c r="Q276" s="2"/>
      <c r="R276" s="2"/>
    </row>
    <row r="277" spans="1:18" s="14" customFormat="1" ht="14" customHeight="1" x14ac:dyDescent="0.3">
      <c r="A277" s="28">
        <v>43221</v>
      </c>
      <c r="B277" s="126">
        <v>17619607.2031793</v>
      </c>
      <c r="C277" s="126">
        <v>6537588.2938510003</v>
      </c>
      <c r="D277" s="126">
        <v>459603.651189</v>
      </c>
      <c r="E277" s="126">
        <v>12295189.791778</v>
      </c>
      <c r="F277" s="24">
        <f t="shared" si="24"/>
        <v>36911988.939997301</v>
      </c>
      <c r="G277" s="27">
        <f t="shared" si="25"/>
        <v>50.65337956708774</v>
      </c>
      <c r="H277" s="126">
        <v>15126196.6135795</v>
      </c>
      <c r="I277" s="126">
        <v>7189853.7155575799</v>
      </c>
      <c r="J277" s="126">
        <v>244769.9723585</v>
      </c>
      <c r="K277" s="126">
        <v>13398910.7808786</v>
      </c>
      <c r="L277" s="24">
        <f t="shared" si="26"/>
        <v>35959731.082374178</v>
      </c>
      <c r="M277" s="126">
        <f t="shared" si="28"/>
        <v>6270.2889798976412</v>
      </c>
      <c r="N277" s="24">
        <v>5734.94</v>
      </c>
      <c r="O277" s="23">
        <f t="shared" si="29"/>
        <v>49.34662043291226</v>
      </c>
      <c r="P277" s="7">
        <f t="shared" si="27"/>
        <v>72871720.022371471</v>
      </c>
      <c r="Q277" s="2"/>
      <c r="R277" s="2"/>
    </row>
    <row r="278" spans="1:18" s="14" customFormat="1" ht="14" customHeight="1" x14ac:dyDescent="0.3">
      <c r="A278" s="28">
        <v>43252</v>
      </c>
      <c r="B278" s="126">
        <v>17299040.5990512</v>
      </c>
      <c r="C278" s="126">
        <v>6766698.3748693001</v>
      </c>
      <c r="D278" s="126">
        <v>459012.51522900001</v>
      </c>
      <c r="E278" s="126">
        <v>12295512.758452</v>
      </c>
      <c r="F278" s="24">
        <f t="shared" si="24"/>
        <v>36820264.247601502</v>
      </c>
      <c r="G278" s="27">
        <f t="shared" si="25"/>
        <v>51.404986414448452</v>
      </c>
      <c r="H278" s="126">
        <v>14033574.9734769</v>
      </c>
      <c r="I278" s="126">
        <v>7168721.3093927801</v>
      </c>
      <c r="J278" s="126">
        <v>251292.67517150001</v>
      </c>
      <c r="K278" s="126">
        <v>13353953.386389401</v>
      </c>
      <c r="L278" s="24">
        <f t="shared" si="26"/>
        <v>34807542.344430581</v>
      </c>
      <c r="M278" s="126">
        <f t="shared" si="28"/>
        <v>6103.6951521964302</v>
      </c>
      <c r="N278" s="24">
        <v>5702.7</v>
      </c>
      <c r="O278" s="23">
        <f t="shared" si="29"/>
        <v>48.595013585551555</v>
      </c>
      <c r="P278" s="7">
        <f t="shared" si="27"/>
        <v>71627806.592032075</v>
      </c>
      <c r="Q278" s="2"/>
      <c r="R278" s="2"/>
    </row>
    <row r="279" spans="1:18" s="14" customFormat="1" ht="14" customHeight="1" x14ac:dyDescent="0.3">
      <c r="A279" s="28">
        <v>43282</v>
      </c>
      <c r="B279" s="126">
        <v>17210344.6718878</v>
      </c>
      <c r="C279" s="126">
        <v>6605268.7985464996</v>
      </c>
      <c r="D279" s="126">
        <v>447179.08580399997</v>
      </c>
      <c r="E279" s="126">
        <v>12499386.45059</v>
      </c>
      <c r="F279" s="24">
        <f t="shared" si="24"/>
        <v>36762179.006828301</v>
      </c>
      <c r="G279" s="27">
        <f t="shared" si="25"/>
        <v>51.767584538437319</v>
      </c>
      <c r="H279" s="126">
        <v>13245314.2657279</v>
      </c>
      <c r="I279" s="126">
        <v>7130654.6047205804</v>
      </c>
      <c r="J279" s="126">
        <v>263650.89269713999</v>
      </c>
      <c r="K279" s="126">
        <v>13612097.927355001</v>
      </c>
      <c r="L279" s="24">
        <f t="shared" si="26"/>
        <v>34251717.690500624</v>
      </c>
      <c r="M279" s="126">
        <f t="shared" si="28"/>
        <v>5973.5568157918315</v>
      </c>
      <c r="N279" s="24">
        <v>5733.89</v>
      </c>
      <c r="O279" s="23">
        <f t="shared" si="29"/>
        <v>48.232415461562681</v>
      </c>
      <c r="P279" s="7">
        <f t="shared" si="27"/>
        <v>71013896.697328925</v>
      </c>
      <c r="Q279" s="2"/>
      <c r="R279" s="2"/>
    </row>
    <row r="280" spans="1:18" s="14" customFormat="1" ht="14" customHeight="1" x14ac:dyDescent="0.3">
      <c r="A280" s="28">
        <v>43313</v>
      </c>
      <c r="B280" s="126">
        <v>17183481.444275402</v>
      </c>
      <c r="C280" s="126">
        <v>6684184.2720448002</v>
      </c>
      <c r="D280" s="126">
        <v>451943.39507099998</v>
      </c>
      <c r="E280" s="126">
        <v>12673269.781114999</v>
      </c>
      <c r="F280" s="24">
        <f t="shared" si="24"/>
        <v>36992878.892506197</v>
      </c>
      <c r="G280" s="27">
        <f t="shared" si="25"/>
        <v>51.717253887101208</v>
      </c>
      <c r="H280" s="126">
        <v>13272351.2852563</v>
      </c>
      <c r="I280" s="126">
        <v>6874519.5405679001</v>
      </c>
      <c r="J280" s="126">
        <v>251087.95042787999</v>
      </c>
      <c r="K280" s="126">
        <v>14138248.1045538</v>
      </c>
      <c r="L280" s="24">
        <f t="shared" si="26"/>
        <v>34536206.88080588</v>
      </c>
      <c r="M280" s="126">
        <f t="shared" si="28"/>
        <v>5919.4304931810884</v>
      </c>
      <c r="N280" s="24">
        <v>5834.38</v>
      </c>
      <c r="O280" s="23">
        <f t="shared" si="29"/>
        <v>48.282746112898792</v>
      </c>
      <c r="P280" s="7">
        <f t="shared" si="27"/>
        <v>71529085.773312077</v>
      </c>
      <c r="Q280" s="2"/>
      <c r="R280" s="2"/>
    </row>
    <row r="281" spans="1:18" s="14" customFormat="1" ht="14" customHeight="1" x14ac:dyDescent="0.3">
      <c r="A281" s="28">
        <v>43344</v>
      </c>
      <c r="B281" s="126">
        <v>16802723.475391101</v>
      </c>
      <c r="C281" s="126">
        <v>6757156.2597661996</v>
      </c>
      <c r="D281" s="126">
        <v>447643.21778100001</v>
      </c>
      <c r="E281" s="126">
        <v>12744107.233067</v>
      </c>
      <c r="F281" s="24">
        <f t="shared" si="24"/>
        <v>36751630.186005302</v>
      </c>
      <c r="G281" s="27">
        <f t="shared" si="25"/>
        <v>51.352320473613453</v>
      </c>
      <c r="H281" s="126">
        <v>13329083.5059001</v>
      </c>
      <c r="I281" s="126">
        <v>6917637.5205910001</v>
      </c>
      <c r="J281" s="126">
        <v>251374.43054413999</v>
      </c>
      <c r="K281" s="126">
        <v>14317887.752131199</v>
      </c>
      <c r="L281" s="24">
        <f t="shared" si="26"/>
        <v>34815983.209166437</v>
      </c>
      <c r="M281" s="126">
        <f t="shared" si="28"/>
        <v>5905.6285011112814</v>
      </c>
      <c r="N281" s="24">
        <v>5895.39</v>
      </c>
      <c r="O281" s="23">
        <f t="shared" si="29"/>
        <v>48.647679526386547</v>
      </c>
      <c r="P281" s="7">
        <f t="shared" si="27"/>
        <v>71567613.395171732</v>
      </c>
      <c r="Q281" s="2"/>
      <c r="R281" s="2"/>
    </row>
    <row r="282" spans="1:18" s="14" customFormat="1" ht="14" customHeight="1" x14ac:dyDescent="0.3">
      <c r="A282" s="28">
        <v>43374</v>
      </c>
      <c r="B282" s="126">
        <v>16738781.4637386</v>
      </c>
      <c r="C282" s="126">
        <v>6486995.6044255104</v>
      </c>
      <c r="D282" s="126">
        <v>475214.05319000001</v>
      </c>
      <c r="E282" s="126">
        <v>12893317.705662999</v>
      </c>
      <c r="F282" s="24">
        <f t="shared" si="24"/>
        <v>36594308.827017114</v>
      </c>
      <c r="G282" s="27">
        <f t="shared" si="25"/>
        <v>50.865527875824554</v>
      </c>
      <c r="H282" s="126">
        <v>13427699.0310969</v>
      </c>
      <c r="I282" s="126">
        <v>6921106.97768817</v>
      </c>
      <c r="J282" s="126">
        <v>265135.87630320003</v>
      </c>
      <c r="K282" s="126">
        <v>14734989.346963599</v>
      </c>
      <c r="L282" s="24">
        <f t="shared" si="26"/>
        <v>35348931.232051864</v>
      </c>
      <c r="M282" s="126">
        <f t="shared" si="28"/>
        <v>5897.8287045326833</v>
      </c>
      <c r="N282" s="24">
        <v>5993.55</v>
      </c>
      <c r="O282" s="23">
        <f t="shared" si="29"/>
        <v>49.134472124175439</v>
      </c>
      <c r="P282" s="7">
        <f t="shared" si="27"/>
        <v>71943240.059068978</v>
      </c>
      <c r="Q282" s="2"/>
      <c r="R282" s="2"/>
    </row>
    <row r="283" spans="1:18" s="14" customFormat="1" ht="14" customHeight="1" x14ac:dyDescent="0.3">
      <c r="A283" s="28">
        <v>43405</v>
      </c>
      <c r="B283" s="126">
        <v>16957526.018932801</v>
      </c>
      <c r="C283" s="126">
        <v>6533920.0344215697</v>
      </c>
      <c r="D283" s="126">
        <v>418898.13720100001</v>
      </c>
      <c r="E283" s="126">
        <v>13017011.679492</v>
      </c>
      <c r="F283" s="24">
        <f t="shared" si="24"/>
        <v>36927355.870047376</v>
      </c>
      <c r="G283" s="27">
        <f t="shared" si="25"/>
        <v>51.621614231451559</v>
      </c>
      <c r="H283" s="126">
        <v>12829986.091983801</v>
      </c>
      <c r="I283" s="126">
        <v>6851102.1018610401</v>
      </c>
      <c r="J283" s="126">
        <v>271944.70764460001</v>
      </c>
      <c r="K283" s="126">
        <v>14654289.908752499</v>
      </c>
      <c r="L283" s="24">
        <f t="shared" si="26"/>
        <v>34607322.810241938</v>
      </c>
      <c r="M283" s="126">
        <f t="shared" si="28"/>
        <v>5832.9242403198896</v>
      </c>
      <c r="N283" s="24">
        <v>5933.1</v>
      </c>
      <c r="O283" s="23">
        <f t="shared" si="29"/>
        <v>48.378385768548441</v>
      </c>
      <c r="P283" s="7">
        <f t="shared" si="27"/>
        <v>71534678.680289313</v>
      </c>
      <c r="Q283" s="2"/>
      <c r="R283" s="2"/>
    </row>
    <row r="284" spans="1:18" s="14" customFormat="1" ht="14" customHeight="1" x14ac:dyDescent="0.3">
      <c r="A284" s="28">
        <v>43435</v>
      </c>
      <c r="B284" s="126">
        <v>18000005.725870799</v>
      </c>
      <c r="C284" s="126">
        <v>7500614.6012817901</v>
      </c>
      <c r="D284" s="126">
        <v>470672.30057399999</v>
      </c>
      <c r="E284" s="126">
        <v>12994289.93286</v>
      </c>
      <c r="F284" s="24">
        <f t="shared" si="24"/>
        <v>38965582.560586587</v>
      </c>
      <c r="G284" s="27">
        <f t="shared" si="25"/>
        <v>52.816087996574012</v>
      </c>
      <c r="H284" s="126">
        <v>12783370.8497422</v>
      </c>
      <c r="I284" s="126">
        <v>6875056.7516476102</v>
      </c>
      <c r="J284" s="126">
        <v>281373.05173844</v>
      </c>
      <c r="K284" s="126">
        <v>14870589.2951051</v>
      </c>
      <c r="L284" s="24">
        <f t="shared" si="26"/>
        <v>34810389.948233351</v>
      </c>
      <c r="M284" s="126">
        <f t="shared" si="28"/>
        <v>5840.1403141717619</v>
      </c>
      <c r="N284" s="24">
        <v>5960.54</v>
      </c>
      <c r="O284" s="23">
        <f t="shared" si="29"/>
        <v>47.183912003425995</v>
      </c>
      <c r="P284" s="7">
        <f t="shared" si="27"/>
        <v>73775972.508819938</v>
      </c>
      <c r="Q284" s="2"/>
      <c r="R284" s="2"/>
    </row>
    <row r="285" spans="1:18" s="14" customFormat="1" ht="14" customHeight="1" x14ac:dyDescent="0.3">
      <c r="A285" s="28">
        <v>43466</v>
      </c>
      <c r="B285" s="126">
        <v>18626362.6060858</v>
      </c>
      <c r="C285" s="126">
        <v>7272030.0215076897</v>
      </c>
      <c r="D285" s="126">
        <v>501811.87844399997</v>
      </c>
      <c r="E285" s="126">
        <v>13077103.161912</v>
      </c>
      <c r="F285" s="24">
        <f t="shared" si="24"/>
        <v>39477307.66794949</v>
      </c>
      <c r="G285" s="27">
        <f t="shared" si="25"/>
        <v>52.482147669793335</v>
      </c>
      <c r="H285" s="126">
        <v>13279189.0794228</v>
      </c>
      <c r="I285" s="126">
        <v>6808368.9578001602</v>
      </c>
      <c r="J285" s="126">
        <v>275237.78985091997</v>
      </c>
      <c r="K285" s="126">
        <v>15380346.545116801</v>
      </c>
      <c r="L285" s="24">
        <f t="shared" si="26"/>
        <v>35743142.372190684</v>
      </c>
      <c r="M285" s="126">
        <f t="shared" si="28"/>
        <v>5908.2308556744247</v>
      </c>
      <c r="N285" s="24">
        <v>6049.72</v>
      </c>
      <c r="O285" s="23">
        <f t="shared" si="29"/>
        <v>47.517852330206658</v>
      </c>
      <c r="P285" s="7">
        <f t="shared" si="27"/>
        <v>75220450.040140182</v>
      </c>
      <c r="Q285" s="2"/>
      <c r="R285" s="2"/>
    </row>
    <row r="286" spans="1:18" s="14" customFormat="1" ht="14" customHeight="1" x14ac:dyDescent="0.3">
      <c r="A286" s="28">
        <v>43497</v>
      </c>
      <c r="B286" s="126">
        <v>18448646.284051899</v>
      </c>
      <c r="C286" s="126">
        <v>7180737.9989861799</v>
      </c>
      <c r="D286" s="126">
        <v>522586.09442799998</v>
      </c>
      <c r="E286" s="126">
        <v>13188392.510519</v>
      </c>
      <c r="F286" s="24">
        <f t="shared" si="24"/>
        <v>39340362.88798508</v>
      </c>
      <c r="G286" s="27">
        <f t="shared" si="25"/>
        <v>51.896443975581178</v>
      </c>
      <c r="H286" s="126">
        <v>13459528.047972601</v>
      </c>
      <c r="I286" s="126">
        <v>6865254.4034179002</v>
      </c>
      <c r="J286" s="126">
        <v>287267.51109808002</v>
      </c>
      <c r="K286" s="126">
        <v>15853094.953675499</v>
      </c>
      <c r="L286" s="24">
        <f t="shared" si="26"/>
        <v>36465144.916164078</v>
      </c>
      <c r="M286" s="126">
        <f t="shared" si="28"/>
        <v>5985.9589341972423</v>
      </c>
      <c r="N286" s="24">
        <v>6091.78</v>
      </c>
      <c r="O286" s="23">
        <f t="shared" si="29"/>
        <v>48.103556024418829</v>
      </c>
      <c r="P286" s="7">
        <f t="shared" si="27"/>
        <v>75805507.804149151</v>
      </c>
      <c r="Q286" s="2"/>
      <c r="R286" s="2"/>
    </row>
    <row r="287" spans="1:18" s="14" customFormat="1" ht="14" customHeight="1" x14ac:dyDescent="0.3">
      <c r="A287" s="28">
        <v>43525</v>
      </c>
      <c r="B287" s="126">
        <v>18611071.285932198</v>
      </c>
      <c r="C287" s="126">
        <v>7095725.4444683297</v>
      </c>
      <c r="D287" s="126">
        <v>526680.76949600002</v>
      </c>
      <c r="E287" s="126">
        <v>13309454.08635</v>
      </c>
      <c r="F287" s="24">
        <f t="shared" si="24"/>
        <v>39542931.586246528</v>
      </c>
      <c r="G287" s="27">
        <f t="shared" si="25"/>
        <v>51.558150947455374</v>
      </c>
      <c r="H287" s="126">
        <v>13727200.782934399</v>
      </c>
      <c r="I287" s="126">
        <v>6911260.1544289598</v>
      </c>
      <c r="J287" s="126">
        <v>299840.06260081998</v>
      </c>
      <c r="K287" s="126">
        <v>16214558.204553001</v>
      </c>
      <c r="L287" s="24">
        <f t="shared" si="26"/>
        <v>37152859.204517186</v>
      </c>
      <c r="M287" s="126">
        <f t="shared" si="28"/>
        <v>6010.457100046945</v>
      </c>
      <c r="N287" s="24">
        <v>6181.37</v>
      </c>
      <c r="O287" s="23">
        <f t="shared" si="29"/>
        <v>48.44184905254464</v>
      </c>
      <c r="P287" s="7">
        <f t="shared" si="27"/>
        <v>76695790.790763706</v>
      </c>
      <c r="Q287" s="2"/>
      <c r="R287" s="2"/>
    </row>
    <row r="288" spans="1:18" s="14" customFormat="1" ht="14" customHeight="1" x14ac:dyDescent="0.3">
      <c r="A288" s="28">
        <v>43556</v>
      </c>
      <c r="B288" s="126">
        <v>18083272.682327099</v>
      </c>
      <c r="C288" s="126">
        <v>7138981.4405069305</v>
      </c>
      <c r="D288" s="126">
        <v>466457.38693199999</v>
      </c>
      <c r="E288" s="126">
        <v>13373407.937251</v>
      </c>
      <c r="F288" s="24">
        <f t="shared" si="24"/>
        <v>39062119.447017029</v>
      </c>
      <c r="G288" s="27">
        <f t="shared" si="25"/>
        <v>50.899438330010625</v>
      </c>
      <c r="H288" s="126">
        <v>13656218.802406101</v>
      </c>
      <c r="I288" s="126">
        <v>7223218.6798034897</v>
      </c>
      <c r="J288" s="126">
        <v>290742.50510898</v>
      </c>
      <c r="K288" s="126">
        <v>16511414.698136</v>
      </c>
      <c r="L288" s="24">
        <f t="shared" si="26"/>
        <v>37681594.68545457</v>
      </c>
      <c r="M288" s="126">
        <f t="shared" si="28"/>
        <v>5993.6399300540279</v>
      </c>
      <c r="N288" s="24">
        <v>6286.93</v>
      </c>
      <c r="O288" s="23">
        <f t="shared" si="29"/>
        <v>49.100561669989382</v>
      </c>
      <c r="P288" s="7">
        <f t="shared" si="27"/>
        <v>76743714.132471591</v>
      </c>
      <c r="Q288" s="2"/>
      <c r="R288" s="2"/>
    </row>
    <row r="289" spans="1:18" s="14" customFormat="1" ht="14" customHeight="1" x14ac:dyDescent="0.3">
      <c r="A289" s="28">
        <v>43586</v>
      </c>
      <c r="B289" s="126">
        <v>17354345.475036599</v>
      </c>
      <c r="C289" s="126">
        <v>7029291.9369260296</v>
      </c>
      <c r="D289" s="126">
        <v>493481.37276900001</v>
      </c>
      <c r="E289" s="126">
        <v>13374354.027128</v>
      </c>
      <c r="F289" s="24">
        <f t="shared" si="24"/>
        <v>38251472.811859623</v>
      </c>
      <c r="G289" s="27">
        <f t="shared" si="25"/>
        <v>50.514059445375651</v>
      </c>
      <c r="H289" s="126">
        <v>13368360.0219208</v>
      </c>
      <c r="I289" s="126">
        <v>7137458.5367735298</v>
      </c>
      <c r="J289" s="126">
        <v>298382.1944102</v>
      </c>
      <c r="K289" s="126">
        <v>16668735.108275799</v>
      </c>
      <c r="L289" s="24">
        <f t="shared" si="26"/>
        <v>37472935.861380331</v>
      </c>
      <c r="M289" s="126">
        <f t="shared" si="28"/>
        <v>5973.0200458071522</v>
      </c>
      <c r="N289" s="24">
        <v>6273.7</v>
      </c>
      <c r="O289" s="23">
        <f t="shared" si="29"/>
        <v>49.485940554624356</v>
      </c>
      <c r="P289" s="7">
        <f t="shared" si="27"/>
        <v>75724408.673239946</v>
      </c>
      <c r="Q289" s="2"/>
      <c r="R289" s="2"/>
    </row>
    <row r="290" spans="1:18" s="14" customFormat="1" ht="14" customHeight="1" x14ac:dyDescent="0.3">
      <c r="A290" s="28">
        <v>43617</v>
      </c>
      <c r="B290" s="126">
        <v>17582215.764468499</v>
      </c>
      <c r="C290" s="126">
        <v>7215453.5667412002</v>
      </c>
      <c r="D290" s="126">
        <v>494985.74692399998</v>
      </c>
      <c r="E290" s="126">
        <v>13448780.513660001</v>
      </c>
      <c r="F290" s="24">
        <f t="shared" si="24"/>
        <v>38741435.591793701</v>
      </c>
      <c r="G290" s="27">
        <f t="shared" si="25"/>
        <v>50.279497804106079</v>
      </c>
      <c r="H290" s="126">
        <v>14142525.4443454</v>
      </c>
      <c r="I290" s="126">
        <v>7144288.06635423</v>
      </c>
      <c r="J290" s="126">
        <v>303141.13287169999</v>
      </c>
      <c r="K290" s="126">
        <v>16720762.796739999</v>
      </c>
      <c r="L290" s="24">
        <f t="shared" si="26"/>
        <v>38310717.440311328</v>
      </c>
      <c r="M290" s="126">
        <f t="shared" si="28"/>
        <v>6188.6805386218011</v>
      </c>
      <c r="N290" s="24">
        <v>6190.45</v>
      </c>
      <c r="O290" s="23">
        <f t="shared" si="29"/>
        <v>49.720502195893921</v>
      </c>
      <c r="P290" s="7">
        <f t="shared" si="27"/>
        <v>77052153.032105029</v>
      </c>
      <c r="Q290" s="2"/>
      <c r="R290" s="2"/>
    </row>
    <row r="291" spans="1:18" s="14" customFormat="1" ht="14" customHeight="1" x14ac:dyDescent="0.3">
      <c r="A291" s="28">
        <v>43647</v>
      </c>
      <c r="B291" s="126">
        <v>17894411.717881098</v>
      </c>
      <c r="C291" s="126">
        <v>7026310.4533190299</v>
      </c>
      <c r="D291" s="126">
        <v>511875.97873700003</v>
      </c>
      <c r="E291" s="126">
        <v>13564322.113573</v>
      </c>
      <c r="F291" s="24">
        <f t="shared" si="24"/>
        <v>38996920.263510123</v>
      </c>
      <c r="G291" s="27">
        <f t="shared" si="25"/>
        <v>51.301225299092415</v>
      </c>
      <c r="H291" s="126">
        <v>13392214.6886023</v>
      </c>
      <c r="I291" s="126">
        <v>7012838.8853497403</v>
      </c>
      <c r="J291" s="126">
        <v>290720.45021247998</v>
      </c>
      <c r="K291" s="126">
        <v>16322878.510349801</v>
      </c>
      <c r="L291" s="24">
        <f t="shared" si="26"/>
        <v>37018652.534514323</v>
      </c>
      <c r="M291" s="126">
        <f t="shared" si="28"/>
        <v>6170.6187403135627</v>
      </c>
      <c r="N291" s="24">
        <v>5999.18</v>
      </c>
      <c r="O291" s="23">
        <f t="shared" si="29"/>
        <v>48.698774700907592</v>
      </c>
      <c r="P291" s="7">
        <f t="shared" si="27"/>
        <v>76015572.798024446</v>
      </c>
      <c r="Q291" s="2"/>
      <c r="R291" s="2"/>
    </row>
    <row r="292" spans="1:18" s="14" customFormat="1" ht="14" customHeight="1" x14ac:dyDescent="0.3">
      <c r="A292" s="28">
        <v>43678</v>
      </c>
      <c r="B292" s="126">
        <v>18284546.358093299</v>
      </c>
      <c r="C292" s="126">
        <v>7121428.2032686602</v>
      </c>
      <c r="D292" s="126">
        <v>499831.27081399999</v>
      </c>
      <c r="E292" s="126">
        <v>13536599.298661999</v>
      </c>
      <c r="F292" s="24">
        <f t="shared" si="24"/>
        <v>39442405.130837962</v>
      </c>
      <c r="G292" s="27">
        <f t="shared" si="25"/>
        <v>50.783207735263261</v>
      </c>
      <c r="H292" s="126">
        <v>13551021.110844901</v>
      </c>
      <c r="I292" s="126">
        <v>7136066.7112042699</v>
      </c>
      <c r="J292" s="126">
        <v>310013.68536159</v>
      </c>
      <c r="K292" s="126">
        <v>17228696.868024901</v>
      </c>
      <c r="L292" s="24">
        <f t="shared" si="26"/>
        <v>38225798.375435665</v>
      </c>
      <c r="M292" s="126">
        <f t="shared" si="28"/>
        <v>6114.2592224513255</v>
      </c>
      <c r="N292" s="24">
        <v>6251.91</v>
      </c>
      <c r="O292" s="23">
        <f t="shared" si="29"/>
        <v>49.216792264736739</v>
      </c>
      <c r="P292" s="7">
        <f t="shared" si="27"/>
        <v>77668203.506273627</v>
      </c>
      <c r="Q292" s="2"/>
      <c r="R292" s="2"/>
    </row>
    <row r="293" spans="1:18" s="14" customFormat="1" ht="14" customHeight="1" x14ac:dyDescent="0.3">
      <c r="A293" s="28">
        <v>43709</v>
      </c>
      <c r="B293" s="126">
        <v>18219040.383982901</v>
      </c>
      <c r="C293" s="126">
        <v>7062895.1876472598</v>
      </c>
      <c r="D293" s="126">
        <v>507460.93870900001</v>
      </c>
      <c r="E293" s="126">
        <v>13534400.127574001</v>
      </c>
      <c r="F293" s="24">
        <f t="shared" si="24"/>
        <v>39323796.63791316</v>
      </c>
      <c r="G293" s="27">
        <f t="shared" si="25"/>
        <v>49.862755679903337</v>
      </c>
      <c r="H293" s="126">
        <v>13856357.744244101</v>
      </c>
      <c r="I293" s="126">
        <v>7513601.6872791797</v>
      </c>
      <c r="J293" s="126">
        <v>305365.40665389999</v>
      </c>
      <c r="K293" s="126">
        <v>17864944.702590998</v>
      </c>
      <c r="L293" s="24">
        <f t="shared" si="26"/>
        <v>39540269.540768176</v>
      </c>
      <c r="M293" s="126">
        <f t="shared" si="28"/>
        <v>6197.4081313026809</v>
      </c>
      <c r="N293" s="24">
        <v>6380.13</v>
      </c>
      <c r="O293" s="23">
        <f t="shared" si="29"/>
        <v>50.137244320096656</v>
      </c>
      <c r="P293" s="7">
        <f t="shared" si="27"/>
        <v>78864066.178681344</v>
      </c>
      <c r="Q293" s="2"/>
      <c r="R293" s="2"/>
    </row>
    <row r="294" spans="1:18" s="14" customFormat="1" ht="14" customHeight="1" x14ac:dyDescent="0.3">
      <c r="A294" s="28">
        <v>43739</v>
      </c>
      <c r="B294" s="126">
        <v>18130681.4510727</v>
      </c>
      <c r="C294" s="126">
        <v>7155757.4193528397</v>
      </c>
      <c r="D294" s="126">
        <v>569883.06803099997</v>
      </c>
      <c r="E294" s="126">
        <v>13640335.88864</v>
      </c>
      <c r="F294" s="24">
        <f t="shared" si="24"/>
        <v>39496657.827096544</v>
      </c>
      <c r="G294" s="27">
        <f t="shared" si="25"/>
        <v>49.452980670022292</v>
      </c>
      <c r="H294" s="126">
        <v>14533142.391271001</v>
      </c>
      <c r="I294" s="126">
        <v>7697062.8273463603</v>
      </c>
      <c r="J294" s="126">
        <v>317560.33288170001</v>
      </c>
      <c r="K294" s="126">
        <v>17822669.144381199</v>
      </c>
      <c r="L294" s="24">
        <f t="shared" si="26"/>
        <v>40370434.695880264</v>
      </c>
      <c r="M294" s="126">
        <f t="shared" si="28"/>
        <v>6262.6134682560523</v>
      </c>
      <c r="N294" s="24">
        <v>6446.26</v>
      </c>
      <c r="O294" s="23">
        <f t="shared" si="29"/>
        <v>50.547019329977694</v>
      </c>
      <c r="P294" s="7">
        <f t="shared" si="27"/>
        <v>79867092.522976816</v>
      </c>
      <c r="Q294" s="2"/>
      <c r="R294" s="2"/>
    </row>
    <row r="295" spans="1:18" s="14" customFormat="1" ht="14" customHeight="1" x14ac:dyDescent="0.3">
      <c r="A295" s="28">
        <v>43770</v>
      </c>
      <c r="B295" s="126">
        <v>18300358.988865301</v>
      </c>
      <c r="C295" s="126">
        <v>7163986.5662605502</v>
      </c>
      <c r="D295" s="126">
        <v>569413.13160800003</v>
      </c>
      <c r="E295" s="126">
        <v>13686094.165927</v>
      </c>
      <c r="F295" s="24">
        <f t="shared" si="24"/>
        <v>39719852.85266085</v>
      </c>
      <c r="G295" s="27">
        <f t="shared" si="25"/>
        <v>49.57523809810278</v>
      </c>
      <c r="H295" s="126">
        <v>14008829.1508974</v>
      </c>
      <c r="I295" s="126">
        <v>8225367.2305468703</v>
      </c>
      <c r="J295" s="126">
        <v>326444.77811591001</v>
      </c>
      <c r="K295" s="126">
        <v>17839853.113617402</v>
      </c>
      <c r="L295" s="24">
        <f t="shared" si="26"/>
        <v>40400494.273177579</v>
      </c>
      <c r="M295" s="126">
        <f t="shared" si="28"/>
        <v>6258.7325715295565</v>
      </c>
      <c r="N295" s="24">
        <v>6455.06</v>
      </c>
      <c r="O295" s="23">
        <f t="shared" si="29"/>
        <v>50.42476190189722</v>
      </c>
      <c r="P295" s="7">
        <f t="shared" si="27"/>
        <v>80120347.125838429</v>
      </c>
      <c r="Q295" s="2"/>
      <c r="R295" s="2"/>
    </row>
    <row r="296" spans="1:18" s="14" customFormat="1" ht="14" customHeight="1" x14ac:dyDescent="0.3">
      <c r="A296" s="28">
        <v>43800</v>
      </c>
      <c r="B296" s="126">
        <v>19984921.5248858</v>
      </c>
      <c r="C296" s="126">
        <v>7746486.8090677103</v>
      </c>
      <c r="D296" s="126">
        <v>346862.84397599997</v>
      </c>
      <c r="E296" s="126">
        <v>13711158.842878999</v>
      </c>
      <c r="F296" s="24">
        <f t="shared" si="24"/>
        <v>41789430.02080851</v>
      </c>
      <c r="G296" s="27">
        <f t="shared" si="25"/>
        <v>51.34999501405899</v>
      </c>
      <c r="H296" s="126">
        <v>13253377.8386559</v>
      </c>
      <c r="I296" s="126">
        <v>8124897.9123168401</v>
      </c>
      <c r="J296" s="126">
        <v>291217.79261434003</v>
      </c>
      <c r="K296" s="126">
        <v>17922642.313784301</v>
      </c>
      <c r="L296" s="24">
        <f t="shared" si="26"/>
        <v>39592135.857371382</v>
      </c>
      <c r="M296" s="126">
        <f t="shared" si="28"/>
        <v>6135.3288255595544</v>
      </c>
      <c r="N296" s="24">
        <v>6453.14</v>
      </c>
      <c r="O296" s="23">
        <f t="shared" si="29"/>
        <v>48.65000498594101</v>
      </c>
      <c r="P296" s="7">
        <f t="shared" si="27"/>
        <v>81381565.878179893</v>
      </c>
      <c r="Q296" s="2"/>
      <c r="R296" s="2"/>
    </row>
    <row r="297" spans="1:18" s="14" customFormat="1" ht="14" customHeight="1" x14ac:dyDescent="0.3">
      <c r="A297" s="28">
        <v>43831</v>
      </c>
      <c r="B297" s="126">
        <v>19796454.062754501</v>
      </c>
      <c r="C297" s="126">
        <v>7671524.9293839298</v>
      </c>
      <c r="D297" s="126">
        <v>330285.04308999999</v>
      </c>
      <c r="E297" s="126">
        <v>13858794.439694</v>
      </c>
      <c r="F297" s="24">
        <f t="shared" si="24"/>
        <v>41657058.474922433</v>
      </c>
      <c r="G297" s="27">
        <f t="shared" si="25"/>
        <v>50.840413550178475</v>
      </c>
      <c r="H297" s="126">
        <v>13443906.946559301</v>
      </c>
      <c r="I297" s="126">
        <v>8310096.5019511199</v>
      </c>
      <c r="J297" s="126">
        <v>284754.01018197002</v>
      </c>
      <c r="K297" s="126">
        <v>18241083.406922098</v>
      </c>
      <c r="L297" s="24">
        <f t="shared" si="26"/>
        <v>40279840.865614489</v>
      </c>
      <c r="M297" s="126">
        <f t="shared" si="28"/>
        <v>6167.8810864600828</v>
      </c>
      <c r="N297" s="24">
        <v>6530.58</v>
      </c>
      <c r="O297" s="23">
        <f t="shared" si="29"/>
        <v>49.159586449821525</v>
      </c>
      <c r="P297" s="7">
        <f t="shared" si="27"/>
        <v>81936899.340536922</v>
      </c>
      <c r="Q297" s="2"/>
      <c r="R297" s="2"/>
    </row>
    <row r="298" spans="1:18" s="14" customFormat="1" ht="14" customHeight="1" x14ac:dyDescent="0.3">
      <c r="A298" s="28">
        <v>43862</v>
      </c>
      <c r="B298" s="126">
        <v>19547722.733344201</v>
      </c>
      <c r="C298" s="126">
        <v>7669034.0761633404</v>
      </c>
      <c r="D298" s="126">
        <v>338537.93242899998</v>
      </c>
      <c r="E298" s="126">
        <v>13982926.566581</v>
      </c>
      <c r="F298" s="24">
        <f t="shared" si="24"/>
        <v>41538221.308517545</v>
      </c>
      <c r="G298" s="27">
        <f t="shared" si="25"/>
        <v>50.356306635578903</v>
      </c>
      <c r="H298" s="126">
        <v>13996008.486739499</v>
      </c>
      <c r="I298" s="126">
        <v>8436779.1846602801</v>
      </c>
      <c r="J298" s="126">
        <v>289132.60881120001</v>
      </c>
      <c r="K298" s="126">
        <v>18228476.190814901</v>
      </c>
      <c r="L298" s="24">
        <f t="shared" si="26"/>
        <v>40950396.471025884</v>
      </c>
      <c r="M298" s="126">
        <f t="shared" si="28"/>
        <v>6290.5767413785188</v>
      </c>
      <c r="N298" s="24">
        <v>6509.8</v>
      </c>
      <c r="O298" s="23">
        <f t="shared" si="29"/>
        <v>49.643693364421097</v>
      </c>
      <c r="P298" s="7">
        <f t="shared" si="27"/>
        <v>82488617.77954343</v>
      </c>
      <c r="Q298" s="2"/>
      <c r="R298" s="2"/>
    </row>
    <row r="299" spans="1:18" s="14" customFormat="1" ht="14" customHeight="1" x14ac:dyDescent="0.3">
      <c r="A299" s="28">
        <v>43891</v>
      </c>
      <c r="B299" s="126">
        <v>19521018.0179752</v>
      </c>
      <c r="C299" s="126">
        <v>7785036.6606281204</v>
      </c>
      <c r="D299" s="126">
        <v>337794.75681200001</v>
      </c>
      <c r="E299" s="126">
        <v>13795573.907777</v>
      </c>
      <c r="F299" s="24">
        <f t="shared" si="24"/>
        <v>41439423.343192324</v>
      </c>
      <c r="G299" s="27">
        <f t="shared" si="25"/>
        <v>49.369562112796075</v>
      </c>
      <c r="H299" s="126">
        <v>15272298.961848101</v>
      </c>
      <c r="I299" s="126">
        <v>8924190.6997982096</v>
      </c>
      <c r="J299" s="126">
        <v>299269.10463900003</v>
      </c>
      <c r="K299" s="126">
        <v>18002008.276198599</v>
      </c>
      <c r="L299" s="24">
        <f t="shared" si="26"/>
        <v>42497767.042483911</v>
      </c>
      <c r="M299" s="126">
        <f t="shared" si="28"/>
        <v>6475.3568554752264</v>
      </c>
      <c r="N299" s="24">
        <v>6563</v>
      </c>
      <c r="O299" s="23">
        <f t="shared" si="29"/>
        <v>50.630437887203925</v>
      </c>
      <c r="P299" s="7">
        <f t="shared" si="27"/>
        <v>83937190.385676235</v>
      </c>
      <c r="Q299" s="2"/>
      <c r="R299" s="2"/>
    </row>
    <row r="300" spans="1:18" s="14" customFormat="1" ht="14" customHeight="1" x14ac:dyDescent="0.3">
      <c r="A300" s="28">
        <v>43922</v>
      </c>
      <c r="B300" s="126">
        <v>20694025.022391301</v>
      </c>
      <c r="C300" s="126">
        <v>8628561.4593639597</v>
      </c>
      <c r="D300" s="126">
        <v>354991.68387800001</v>
      </c>
      <c r="E300" s="126">
        <v>13455016.50671</v>
      </c>
      <c r="F300" s="24">
        <f t="shared" si="24"/>
        <v>43132594.672343262</v>
      </c>
      <c r="G300" s="27">
        <f t="shared" si="25"/>
        <v>50.351608844606865</v>
      </c>
      <c r="H300" s="126">
        <v>15518929.977302101</v>
      </c>
      <c r="I300" s="126">
        <v>9120558.3254323602</v>
      </c>
      <c r="J300" s="126">
        <v>296289.5663528</v>
      </c>
      <c r="K300" s="126">
        <v>17594420.886794101</v>
      </c>
      <c r="L300" s="24">
        <f t="shared" si="26"/>
        <v>42530198.755881362</v>
      </c>
      <c r="M300" s="126">
        <f t="shared" si="28"/>
        <v>6542.6545478976632</v>
      </c>
      <c r="N300" s="24">
        <v>6500.45</v>
      </c>
      <c r="O300" s="23">
        <f t="shared" si="29"/>
        <v>49.648391155393128</v>
      </c>
      <c r="P300" s="7">
        <f t="shared" si="27"/>
        <v>85662793.428224623</v>
      </c>
      <c r="Q300" s="2"/>
      <c r="R300" s="2"/>
    </row>
    <row r="301" spans="1:18" s="14" customFormat="1" ht="14" customHeight="1" x14ac:dyDescent="0.3">
      <c r="A301" s="28">
        <v>43952</v>
      </c>
      <c r="B301" s="126">
        <v>21635041.017813601</v>
      </c>
      <c r="C301" s="126">
        <v>9311261.3360308707</v>
      </c>
      <c r="D301" s="126">
        <v>352220.92661700002</v>
      </c>
      <c r="E301" s="126">
        <v>13493196.355885999</v>
      </c>
      <c r="F301" s="24">
        <f t="shared" si="24"/>
        <v>44791719.636347473</v>
      </c>
      <c r="G301" s="27">
        <f t="shared" si="25"/>
        <v>50.912155987262096</v>
      </c>
      <c r="H301" s="126">
        <v>15609865.794198399</v>
      </c>
      <c r="I301" s="126">
        <v>9238224.1724010501</v>
      </c>
      <c r="J301" s="126">
        <v>311038.62353888003</v>
      </c>
      <c r="K301" s="126">
        <v>18027589.865104899</v>
      </c>
      <c r="L301" s="24">
        <f t="shared" si="26"/>
        <v>43186718.45524323</v>
      </c>
      <c r="M301" s="126">
        <f t="shared" si="28"/>
        <v>6496.5684643892446</v>
      </c>
      <c r="N301" s="24">
        <v>6647.62</v>
      </c>
      <c r="O301" s="23">
        <f t="shared" si="29"/>
        <v>49.087844012737904</v>
      </c>
      <c r="P301" s="7">
        <f t="shared" si="27"/>
        <v>87978438.091590703</v>
      </c>
      <c r="Q301" s="2"/>
      <c r="R301" s="2"/>
    </row>
    <row r="302" spans="1:18" s="14" customFormat="1" ht="14" customHeight="1" x14ac:dyDescent="0.3">
      <c r="A302" s="28">
        <v>43983</v>
      </c>
      <c r="B302" s="126">
        <v>21932049.944222201</v>
      </c>
      <c r="C302" s="126">
        <v>9487382.6672832295</v>
      </c>
      <c r="D302" s="126">
        <v>353622.560146</v>
      </c>
      <c r="E302" s="126">
        <v>13656154.911014</v>
      </c>
      <c r="F302" s="24">
        <f t="shared" si="24"/>
        <v>45429210.082665429</v>
      </c>
      <c r="G302" s="27">
        <f t="shared" si="25"/>
        <v>50.43608153505992</v>
      </c>
      <c r="H302" s="126">
        <v>16376700.923012801</v>
      </c>
      <c r="I302" s="126">
        <v>9599358.6450440902</v>
      </c>
      <c r="J302" s="126">
        <v>303772.33098353999</v>
      </c>
      <c r="K302" s="126">
        <v>18363796.153203499</v>
      </c>
      <c r="L302" s="24">
        <f t="shared" si="26"/>
        <v>44643628.052243926</v>
      </c>
      <c r="M302" s="126">
        <f t="shared" si="28"/>
        <v>6558.3627831764525</v>
      </c>
      <c r="N302" s="24">
        <v>6807.13</v>
      </c>
      <c r="O302" s="23">
        <f t="shared" si="29"/>
        <v>49.563918464940073</v>
      </c>
      <c r="P302" s="7">
        <f t="shared" si="27"/>
        <v>90072838.134909362</v>
      </c>
      <c r="Q302" s="2"/>
      <c r="R302" s="2"/>
    </row>
    <row r="303" spans="1:18" s="14" customFormat="1" ht="14" customHeight="1" x14ac:dyDescent="0.3">
      <c r="A303" s="28">
        <v>44013</v>
      </c>
      <c r="B303" s="126">
        <v>21354518.528654002</v>
      </c>
      <c r="C303" s="126">
        <v>8852969.4778788798</v>
      </c>
      <c r="D303" s="126">
        <v>342209.908819</v>
      </c>
      <c r="E303" s="126">
        <v>13903707.692944</v>
      </c>
      <c r="F303" s="24">
        <f t="shared" si="24"/>
        <v>44453405.60829588</v>
      </c>
      <c r="G303" s="27">
        <f t="shared" si="25"/>
        <v>48.569620236057645</v>
      </c>
      <c r="H303" s="126">
        <v>17764385.3779772</v>
      </c>
      <c r="I303" s="126">
        <v>10214795.8972308</v>
      </c>
      <c r="J303" s="126">
        <v>312643.20589714998</v>
      </c>
      <c r="K303" s="126">
        <v>18779894.859577</v>
      </c>
      <c r="L303" s="24">
        <f t="shared" si="26"/>
        <v>47071719.340682149</v>
      </c>
      <c r="M303" s="126">
        <f t="shared" si="28"/>
        <v>6800.4928393992532</v>
      </c>
      <c r="N303" s="24">
        <v>6921.81</v>
      </c>
      <c r="O303" s="23">
        <f t="shared" si="29"/>
        <v>51.430379763942348</v>
      </c>
      <c r="P303" s="7">
        <f t="shared" si="27"/>
        <v>91525124.948978037</v>
      </c>
      <c r="Q303" s="2"/>
      <c r="R303" s="2"/>
    </row>
    <row r="304" spans="1:18" s="14" customFormat="1" ht="14" customHeight="1" x14ac:dyDescent="0.3">
      <c r="A304" s="28">
        <v>44044</v>
      </c>
      <c r="B304" s="126">
        <v>21709650.393595699</v>
      </c>
      <c r="C304" s="126">
        <v>8887533.7432382703</v>
      </c>
      <c r="D304" s="126">
        <v>339988.99206800002</v>
      </c>
      <c r="E304" s="126">
        <v>14044814.697478</v>
      </c>
      <c r="F304" s="24">
        <f t="shared" si="24"/>
        <v>44981987.82637997</v>
      </c>
      <c r="G304" s="27">
        <f t="shared" si="25"/>
        <v>48.321794373390418</v>
      </c>
      <c r="H304" s="126">
        <v>18490646.021946799</v>
      </c>
      <c r="I304" s="126">
        <v>10623093.9460246</v>
      </c>
      <c r="J304" s="126">
        <v>325235.64974192</v>
      </c>
      <c r="K304" s="126">
        <v>18667441.921810102</v>
      </c>
      <c r="L304" s="24">
        <f t="shared" si="26"/>
        <v>48106417.539523423</v>
      </c>
      <c r="M304" s="126">
        <f t="shared" si="28"/>
        <v>6905.3232135072822</v>
      </c>
      <c r="N304" s="24">
        <v>6966.57</v>
      </c>
      <c r="O304" s="23">
        <f t="shared" si="29"/>
        <v>51.678205626609582</v>
      </c>
      <c r="P304" s="7">
        <f t="shared" si="27"/>
        <v>93088405.365903392</v>
      </c>
      <c r="Q304" s="2"/>
      <c r="R304" s="2"/>
    </row>
    <row r="305" spans="1:18" s="14" customFormat="1" ht="14" customHeight="1" x14ac:dyDescent="0.3">
      <c r="A305" s="28">
        <v>44075</v>
      </c>
      <c r="B305" s="126">
        <v>21966208.979401398</v>
      </c>
      <c r="C305" s="126">
        <v>9088803.9764127191</v>
      </c>
      <c r="D305" s="126">
        <v>343629.81129400001</v>
      </c>
      <c r="E305" s="126">
        <v>14209680.144543</v>
      </c>
      <c r="F305" s="24">
        <f t="shared" si="24"/>
        <v>45608322.91165112</v>
      </c>
      <c r="G305" s="27">
        <f t="shared" si="25"/>
        <v>48.641287723836207</v>
      </c>
      <c r="H305" s="126">
        <v>18642268.092406701</v>
      </c>
      <c r="I305" s="126">
        <v>10931024.8172272</v>
      </c>
      <c r="J305" s="126">
        <v>317589.99645728001</v>
      </c>
      <c r="K305" s="126">
        <v>18265423.051861402</v>
      </c>
      <c r="L305" s="24">
        <f t="shared" si="26"/>
        <v>48156305.957952581</v>
      </c>
      <c r="M305" s="126">
        <f t="shared" si="28"/>
        <v>6889.0776222207796</v>
      </c>
      <c r="N305" s="24">
        <v>6990.24</v>
      </c>
      <c r="O305" s="23">
        <f t="shared" si="29"/>
        <v>51.3587122761638</v>
      </c>
      <c r="P305" s="7">
        <f t="shared" si="27"/>
        <v>93764628.869603693</v>
      </c>
      <c r="Q305" s="2"/>
      <c r="R305" s="2"/>
    </row>
    <row r="306" spans="1:18" s="14" customFormat="1" ht="14" customHeight="1" x14ac:dyDescent="0.3">
      <c r="A306" s="28">
        <v>44105</v>
      </c>
      <c r="B306" s="126">
        <v>22346658.6356485</v>
      </c>
      <c r="C306" s="126">
        <v>9192523.2069462202</v>
      </c>
      <c r="D306" s="126">
        <v>366553.85529400001</v>
      </c>
      <c r="E306" s="126">
        <v>14176903.413657</v>
      </c>
      <c r="F306" s="24">
        <f t="shared" si="24"/>
        <v>46082639.111545719</v>
      </c>
      <c r="G306" s="27">
        <f t="shared" si="25"/>
        <v>48.608561772556158</v>
      </c>
      <c r="H306" s="126">
        <v>18743784.7780964</v>
      </c>
      <c r="I306" s="126">
        <v>11167865.142227599</v>
      </c>
      <c r="J306" s="126">
        <v>343696.77785884001</v>
      </c>
      <c r="K306" s="126">
        <v>18465557.909936599</v>
      </c>
      <c r="L306" s="24">
        <f t="shared" si="26"/>
        <v>48720904.608119436</v>
      </c>
      <c r="M306" s="126">
        <f t="shared" si="28"/>
        <v>6932.6561039707558</v>
      </c>
      <c r="N306" s="24">
        <v>7027.74</v>
      </c>
      <c r="O306" s="23">
        <f t="shared" si="29"/>
        <v>51.391438227443842</v>
      </c>
      <c r="P306" s="7">
        <f t="shared" si="27"/>
        <v>94803543.719665155</v>
      </c>
      <c r="Q306" s="2"/>
      <c r="R306" s="2"/>
    </row>
    <row r="307" spans="1:18" s="14" customFormat="1" ht="14" customHeight="1" x14ac:dyDescent="0.3">
      <c r="A307" s="28">
        <v>44136</v>
      </c>
      <c r="B307" s="126">
        <v>22823165.875459999</v>
      </c>
      <c r="C307" s="126">
        <v>9264979.20316975</v>
      </c>
      <c r="D307" s="126">
        <v>351945.87966500001</v>
      </c>
      <c r="E307" s="126">
        <v>14253054.811752999</v>
      </c>
      <c r="F307" s="24">
        <f t="shared" si="24"/>
        <v>46693145.770047747</v>
      </c>
      <c r="G307" s="27">
        <f t="shared" si="25"/>
        <v>48.795700435811241</v>
      </c>
      <c r="H307" s="126">
        <v>19016512.352919001</v>
      </c>
      <c r="I307" s="126">
        <v>11069929.1381194</v>
      </c>
      <c r="J307" s="126">
        <v>355164.52618476999</v>
      </c>
      <c r="K307" s="126">
        <v>18556354.914785098</v>
      </c>
      <c r="L307" s="24">
        <f t="shared" si="26"/>
        <v>48997960.932008266</v>
      </c>
      <c r="M307" s="126">
        <f t="shared" si="28"/>
        <v>6961.3714375841992</v>
      </c>
      <c r="N307" s="24">
        <v>7038.55</v>
      </c>
      <c r="O307" s="23">
        <f t="shared" si="29"/>
        <v>51.204299564188752</v>
      </c>
      <c r="P307" s="7">
        <f t="shared" si="27"/>
        <v>95691106.70205602</v>
      </c>
      <c r="Q307" s="2"/>
      <c r="R307" s="2"/>
    </row>
    <row r="308" spans="1:18" s="14" customFormat="1" ht="14" customHeight="1" x14ac:dyDescent="0.3">
      <c r="A308" s="28">
        <v>44166</v>
      </c>
      <c r="B308" s="126">
        <v>24132300.034370001</v>
      </c>
      <c r="C308" s="126">
        <v>10492024.0809655</v>
      </c>
      <c r="D308" s="126">
        <v>373633.67099700001</v>
      </c>
      <c r="E308" s="126">
        <v>14189805.112142</v>
      </c>
      <c r="F308" s="24">
        <f t="shared" si="24"/>
        <v>49187762.8984745</v>
      </c>
      <c r="G308" s="27">
        <f t="shared" si="25"/>
        <v>50.412815445586503</v>
      </c>
      <c r="H308" s="126">
        <v>18947027.175318301</v>
      </c>
      <c r="I308" s="126">
        <v>11368494.2381802</v>
      </c>
      <c r="J308" s="126">
        <v>347317.96229380998</v>
      </c>
      <c r="K308" s="126">
        <v>17719355.808248401</v>
      </c>
      <c r="L308" s="24">
        <f t="shared" si="26"/>
        <v>48382195.18404071</v>
      </c>
      <c r="M308" s="126">
        <f t="shared" si="28"/>
        <v>7011.8005631853275</v>
      </c>
      <c r="N308" s="24">
        <v>6900.11</v>
      </c>
      <c r="O308" s="23">
        <f t="shared" si="29"/>
        <v>49.587184554413497</v>
      </c>
      <c r="P308" s="7">
        <f t="shared" si="27"/>
        <v>97569958.08251521</v>
      </c>
      <c r="Q308" s="2"/>
      <c r="R308" s="2"/>
    </row>
    <row r="309" spans="1:18" s="14" customFormat="1" ht="14" customHeight="1" x14ac:dyDescent="0.3">
      <c r="A309" s="28">
        <v>44197</v>
      </c>
      <c r="B309" s="126">
        <v>24412217.025487602</v>
      </c>
      <c r="C309" s="126">
        <v>10841039.2046226</v>
      </c>
      <c r="D309" s="126">
        <v>380483.548068</v>
      </c>
      <c r="E309" s="126">
        <v>14399912.166673001</v>
      </c>
      <c r="F309" s="24">
        <f t="shared" si="24"/>
        <v>50033651.944851205</v>
      </c>
      <c r="G309" s="27">
        <f t="shared" si="25"/>
        <v>51.337113475099684</v>
      </c>
      <c r="H309" s="126">
        <v>19087533.137308098</v>
      </c>
      <c r="I309" s="126">
        <v>10200991.2024788</v>
      </c>
      <c r="J309" s="126">
        <v>347242.98762238998</v>
      </c>
      <c r="K309" s="126">
        <v>17791556.926020101</v>
      </c>
      <c r="L309" s="24">
        <f t="shared" si="26"/>
        <v>47427324.25342939</v>
      </c>
      <c r="M309" s="126">
        <f t="shared" si="28"/>
        <v>6824.0165197752804</v>
      </c>
      <c r="N309" s="24">
        <v>6950.06</v>
      </c>
      <c r="O309" s="23">
        <f t="shared" si="29"/>
        <v>48.662886524900308</v>
      </c>
      <c r="P309" s="7">
        <f t="shared" si="27"/>
        <v>97460976.198280603</v>
      </c>
      <c r="Q309" s="2"/>
      <c r="R309" s="2"/>
    </row>
    <row r="310" spans="1:18" s="14" customFormat="1" ht="14" customHeight="1" x14ac:dyDescent="0.3">
      <c r="A310" s="28">
        <v>44228</v>
      </c>
      <c r="B310" s="126">
        <v>25043420.134617198</v>
      </c>
      <c r="C310" s="126">
        <v>10100557.1790605</v>
      </c>
      <c r="D310" s="126">
        <v>393380.27156700002</v>
      </c>
      <c r="E310" s="126">
        <v>14610877.776125001</v>
      </c>
      <c r="F310" s="24">
        <f t="shared" si="24"/>
        <v>50148235.361369699</v>
      </c>
      <c r="G310" s="27">
        <f t="shared" si="25"/>
        <v>51.867070536084078</v>
      </c>
      <c r="H310" s="126">
        <v>19118968.336015701</v>
      </c>
      <c r="I310" s="126">
        <v>10068258.818848399</v>
      </c>
      <c r="J310" s="126">
        <v>167437.57020027001</v>
      </c>
      <c r="K310" s="126">
        <v>17183176.152403101</v>
      </c>
      <c r="L310" s="24">
        <f t="shared" si="26"/>
        <v>46537840.877467468</v>
      </c>
      <c r="M310" s="126">
        <f t="shared" si="28"/>
        <v>7029.088981983532</v>
      </c>
      <c r="N310" s="24">
        <v>6620.75</v>
      </c>
      <c r="O310" s="23">
        <f t="shared" si="29"/>
        <v>48.132929463915922</v>
      </c>
      <c r="P310" s="7">
        <f t="shared" si="27"/>
        <v>96686076.238837168</v>
      </c>
      <c r="Q310" s="2"/>
      <c r="R310" s="2"/>
    </row>
    <row r="311" spans="1:18" s="14" customFormat="1" ht="14" customHeight="1" x14ac:dyDescent="0.3">
      <c r="A311" s="28">
        <v>44256</v>
      </c>
      <c r="B311" s="126">
        <v>24894512.745697699</v>
      </c>
      <c r="C311" s="126">
        <v>9929432.2106480803</v>
      </c>
      <c r="D311" s="126">
        <v>386890.872057</v>
      </c>
      <c r="E311" s="126">
        <v>14819589.799665</v>
      </c>
      <c r="F311" s="24">
        <f t="shared" si="24"/>
        <v>50030425.628067777</v>
      </c>
      <c r="G311" s="27">
        <f t="shared" si="25"/>
        <v>50.78874123343148</v>
      </c>
      <c r="H311" s="126">
        <v>21811983.720440902</v>
      </c>
      <c r="I311" s="126">
        <v>10051781.4276856</v>
      </c>
      <c r="J311" s="126">
        <v>138561.29950533999</v>
      </c>
      <c r="K311" s="126">
        <v>16474169.759834001</v>
      </c>
      <c r="L311" s="24">
        <f t="shared" si="26"/>
        <v>48476496.207465842</v>
      </c>
      <c r="M311" s="126">
        <f t="shared" si="28"/>
        <v>7681.1363147633056</v>
      </c>
      <c r="N311" s="24">
        <v>6311.11</v>
      </c>
      <c r="O311" s="23">
        <f t="shared" si="29"/>
        <v>49.211258766568527</v>
      </c>
      <c r="P311" s="7">
        <f t="shared" si="27"/>
        <v>98506921.835533619</v>
      </c>
      <c r="Q311" s="2"/>
      <c r="R311" s="2"/>
    </row>
    <row r="312" spans="1:18" s="14" customFormat="1" ht="14" customHeight="1" x14ac:dyDescent="0.3">
      <c r="A312" s="28">
        <v>44287</v>
      </c>
      <c r="B312" s="126">
        <v>24786682.0623786</v>
      </c>
      <c r="C312" s="126">
        <v>9928120.6426584404</v>
      </c>
      <c r="D312" s="126">
        <v>394990.53824099997</v>
      </c>
      <c r="E312" s="126">
        <v>14917480.037525</v>
      </c>
      <c r="F312" s="24">
        <f t="shared" si="24"/>
        <v>50027273.28080304</v>
      </c>
      <c r="G312" s="27">
        <f t="shared" si="25"/>
        <v>49.263375608648332</v>
      </c>
      <c r="H312" s="126">
        <v>23417027.421749901</v>
      </c>
      <c r="I312" s="126">
        <v>10755677.542395599</v>
      </c>
      <c r="J312" s="126">
        <v>162091.17775100001</v>
      </c>
      <c r="K312" s="126">
        <v>17188570.708466399</v>
      </c>
      <c r="L312" s="24">
        <f t="shared" si="26"/>
        <v>51523366.850362897</v>
      </c>
      <c r="M312" s="126">
        <f t="shared" si="28"/>
        <v>7821.4077083137863</v>
      </c>
      <c r="N312" s="24">
        <v>6587.48</v>
      </c>
      <c r="O312" s="23">
        <f t="shared" si="29"/>
        <v>50.736624391351668</v>
      </c>
      <c r="P312" s="7">
        <f t="shared" si="27"/>
        <v>101550640.13116594</v>
      </c>
      <c r="Q312" s="2"/>
      <c r="R312" s="2"/>
    </row>
    <row r="313" spans="1:18" s="14" customFormat="1" ht="14" customHeight="1" x14ac:dyDescent="0.3">
      <c r="A313" s="28">
        <v>44317</v>
      </c>
      <c r="B313" s="126">
        <v>24750863.394740101</v>
      </c>
      <c r="C313" s="126">
        <v>9934954.6226897202</v>
      </c>
      <c r="D313" s="126">
        <v>389121.31137399998</v>
      </c>
      <c r="E313" s="126">
        <v>14978734.268361</v>
      </c>
      <c r="F313" s="24">
        <f t="shared" si="24"/>
        <v>50053673.597164825</v>
      </c>
      <c r="G313" s="27">
        <f t="shared" si="25"/>
        <v>48.573781304455558</v>
      </c>
      <c r="H313" s="126">
        <v>23981395.606926002</v>
      </c>
      <c r="I313" s="126">
        <v>11161936.512105901</v>
      </c>
      <c r="J313" s="126">
        <v>177898.84028400001</v>
      </c>
      <c r="K313" s="126">
        <v>17671784.939305998</v>
      </c>
      <c r="L313" s="24">
        <f t="shared" si="26"/>
        <v>52993015.898621902</v>
      </c>
      <c r="M313" s="126">
        <f t="shared" si="28"/>
        <v>7833.6875068179652</v>
      </c>
      <c r="N313" s="24">
        <v>6764.76</v>
      </c>
      <c r="O313" s="23">
        <f t="shared" si="29"/>
        <v>51.426218695544435</v>
      </c>
      <c r="P313" s="7">
        <f t="shared" si="27"/>
        <v>103046689.49578673</v>
      </c>
      <c r="Q313" s="2"/>
      <c r="R313" s="2"/>
    </row>
    <row r="314" spans="1:18" s="14" customFormat="1" ht="14" customHeight="1" x14ac:dyDescent="0.3">
      <c r="A314" s="28">
        <v>44348</v>
      </c>
      <c r="B314" s="126">
        <v>25061408.6862216</v>
      </c>
      <c r="C314" s="126">
        <v>10276113.5688034</v>
      </c>
      <c r="D314" s="126">
        <v>404891.99058600003</v>
      </c>
      <c r="E314" s="126">
        <v>15063870.972191</v>
      </c>
      <c r="F314" s="24">
        <f t="shared" si="24"/>
        <v>50806285.217801996</v>
      </c>
      <c r="G314" s="27">
        <f t="shared" si="25"/>
        <v>48.639623204373791</v>
      </c>
      <c r="H314" s="126">
        <v>24539814.9094644</v>
      </c>
      <c r="I314" s="126">
        <v>11369675.947874799</v>
      </c>
      <c r="J314" s="126">
        <v>154227.42337199999</v>
      </c>
      <c r="K314" s="126">
        <v>17584517.0563117</v>
      </c>
      <c r="L314" s="24">
        <f t="shared" si="26"/>
        <v>53648235.337022901</v>
      </c>
      <c r="M314" s="126">
        <f t="shared" si="28"/>
        <v>7942.6269325384374</v>
      </c>
      <c r="N314" s="24">
        <v>6754.47</v>
      </c>
      <c r="O314" s="23">
        <f t="shared" si="29"/>
        <v>51.360376795626216</v>
      </c>
      <c r="P314" s="7">
        <f t="shared" si="27"/>
        <v>104454520.55482489</v>
      </c>
      <c r="Q314" s="2"/>
      <c r="R314" s="2"/>
    </row>
    <row r="315" spans="1:18" s="14" customFormat="1" ht="14" customHeight="1" x14ac:dyDescent="0.3">
      <c r="A315" s="28">
        <v>44378</v>
      </c>
      <c r="B315" s="126">
        <v>24658177.873444799</v>
      </c>
      <c r="C315" s="126">
        <v>10560721.848266801</v>
      </c>
      <c r="D315" s="126">
        <v>434779.23962800001</v>
      </c>
      <c r="E315" s="126">
        <v>14961445.513953</v>
      </c>
      <c r="F315" s="24">
        <f t="shared" si="24"/>
        <v>50615124.475292601</v>
      </c>
      <c r="G315" s="27">
        <f t="shared" si="25"/>
        <v>48.320549598462684</v>
      </c>
      <c r="H315" s="126">
        <v>24219317.783308599</v>
      </c>
      <c r="I315" s="126">
        <v>11901055.994414899</v>
      </c>
      <c r="J315" s="126">
        <v>171136.50327099999</v>
      </c>
      <c r="K315" s="126">
        <v>17842017.516705502</v>
      </c>
      <c r="L315" s="24">
        <f t="shared" si="26"/>
        <v>54133527.797700003</v>
      </c>
      <c r="M315" s="126">
        <f t="shared" si="28"/>
        <v>7825.2632412519033</v>
      </c>
      <c r="N315" s="24">
        <v>6917.79</v>
      </c>
      <c r="O315" s="23">
        <f t="shared" si="29"/>
        <v>51.679450401537309</v>
      </c>
      <c r="P315" s="7">
        <f t="shared" si="27"/>
        <v>104748652.27299261</v>
      </c>
      <c r="Q315" s="2"/>
      <c r="R315" s="2"/>
    </row>
    <row r="316" spans="1:18" s="14" customFormat="1" ht="14" customHeight="1" x14ac:dyDescent="0.3">
      <c r="A316" s="28">
        <v>44409</v>
      </c>
      <c r="B316" s="126">
        <v>25160848.175314698</v>
      </c>
      <c r="C316" s="126">
        <v>10529867.390536301</v>
      </c>
      <c r="D316" s="126">
        <v>436348.83413799998</v>
      </c>
      <c r="E316" s="126">
        <v>15036512.181391001</v>
      </c>
      <c r="F316" s="24">
        <f t="shared" si="24"/>
        <v>51163576.581380002</v>
      </c>
      <c r="G316" s="27">
        <f t="shared" si="25"/>
        <v>48.442578166881454</v>
      </c>
      <c r="H316" s="126">
        <v>24595086.589371402</v>
      </c>
      <c r="I316" s="126">
        <v>12046418.816793101</v>
      </c>
      <c r="J316" s="126">
        <v>172086.32614799999</v>
      </c>
      <c r="K316" s="126">
        <v>17639787.920810301</v>
      </c>
      <c r="L316" s="24">
        <f t="shared" si="26"/>
        <v>54453379.653122813</v>
      </c>
      <c r="M316" s="126">
        <f t="shared" si="28"/>
        <v>7867.7007444048604</v>
      </c>
      <c r="N316" s="24">
        <v>6921.13</v>
      </c>
      <c r="O316" s="23">
        <f t="shared" si="29"/>
        <v>51.557421833118546</v>
      </c>
      <c r="P316" s="7">
        <f t="shared" si="27"/>
        <v>105616956.23450282</v>
      </c>
      <c r="Q316" s="2"/>
      <c r="R316" s="2"/>
    </row>
    <row r="317" spans="1:18" s="14" customFormat="1" ht="14" customHeight="1" x14ac:dyDescent="0.3">
      <c r="A317" s="28">
        <v>44440</v>
      </c>
      <c r="B317" s="126">
        <v>25018199.3665969</v>
      </c>
      <c r="C317" s="126">
        <v>10560662.405925199</v>
      </c>
      <c r="D317" s="126">
        <v>449546.96658499999</v>
      </c>
      <c r="E317" s="126">
        <v>15218917.253079999</v>
      </c>
      <c r="F317" s="24">
        <f t="shared" si="24"/>
        <v>51247325.992187098</v>
      </c>
      <c r="G317" s="27">
        <f t="shared" si="25"/>
        <v>48.424595395566584</v>
      </c>
      <c r="H317" s="126">
        <v>24833286.041897301</v>
      </c>
      <c r="I317" s="126">
        <v>11947339.136278201</v>
      </c>
      <c r="J317" s="126">
        <v>143773.21465400001</v>
      </c>
      <c r="K317" s="126">
        <v>17657401.441564798</v>
      </c>
      <c r="L317" s="24">
        <f t="shared" si="26"/>
        <v>54581799.834394298</v>
      </c>
      <c r="M317" s="126">
        <f t="shared" si="28"/>
        <v>7894.3995918990768</v>
      </c>
      <c r="N317" s="24">
        <v>6913.99</v>
      </c>
      <c r="O317" s="23">
        <f t="shared" si="29"/>
        <v>51.57540460443343</v>
      </c>
      <c r="P317" s="7">
        <f t="shared" si="27"/>
        <v>105829125.82658139</v>
      </c>
      <c r="Q317" s="2"/>
      <c r="R317" s="2"/>
    </row>
    <row r="318" spans="1:18" s="14" customFormat="1" ht="14" customHeight="1" x14ac:dyDescent="0.3">
      <c r="A318" s="28">
        <v>44470</v>
      </c>
      <c r="B318" s="126">
        <v>24869390.996059999</v>
      </c>
      <c r="C318" s="126">
        <v>10669075.2441919</v>
      </c>
      <c r="D318" s="126">
        <v>510775.41614300001</v>
      </c>
      <c r="E318" s="126">
        <v>14996565.071372001</v>
      </c>
      <c r="F318" s="24">
        <f t="shared" si="24"/>
        <v>51045806.727766901</v>
      </c>
      <c r="G318" s="27">
        <f t="shared" si="25"/>
        <v>48.227455952012797</v>
      </c>
      <c r="H318" s="126">
        <v>25218460.5178148</v>
      </c>
      <c r="I318" s="126">
        <v>11861098.453469999</v>
      </c>
      <c r="J318" s="126">
        <v>164862.69107199999</v>
      </c>
      <c r="K318" s="126">
        <v>17553643.5706084</v>
      </c>
      <c r="L318" s="24">
        <f t="shared" si="26"/>
        <v>54798065.232965201</v>
      </c>
      <c r="M318" s="126">
        <f t="shared" si="28"/>
        <v>7936.2737058152925</v>
      </c>
      <c r="N318" s="24">
        <v>6904.76</v>
      </c>
      <c r="O318" s="23">
        <f t="shared" si="29"/>
        <v>51.772544047987203</v>
      </c>
      <c r="P318" s="7">
        <f t="shared" si="27"/>
        <v>105843871.9607321</v>
      </c>
      <c r="Q318" s="2"/>
      <c r="R318" s="2"/>
    </row>
    <row r="319" spans="1:18" s="14" customFormat="1" ht="14" customHeight="1" x14ac:dyDescent="0.3">
      <c r="A319" s="28">
        <v>44501</v>
      </c>
      <c r="B319" s="126">
        <v>24856820.000436202</v>
      </c>
      <c r="C319" s="126">
        <v>10587672.6293325</v>
      </c>
      <c r="D319" s="126">
        <v>491929.03195500001</v>
      </c>
      <c r="E319" s="126">
        <v>15006184.267159</v>
      </c>
      <c r="F319" s="24">
        <f t="shared" si="24"/>
        <v>50942605.928882703</v>
      </c>
      <c r="G319" s="27">
        <f t="shared" si="25"/>
        <v>48.811467831584856</v>
      </c>
      <c r="H319" s="126">
        <v>24218548.634267099</v>
      </c>
      <c r="I319" s="126">
        <v>11526187.8226046</v>
      </c>
      <c r="J319" s="126">
        <v>163885.05119699999</v>
      </c>
      <c r="K319" s="126">
        <v>17514832.818910901</v>
      </c>
      <c r="L319" s="24">
        <f t="shared" si="26"/>
        <v>53423454.326979607</v>
      </c>
      <c r="M319" s="126">
        <f t="shared" si="28"/>
        <v>7812.2739715400694</v>
      </c>
      <c r="N319" s="24">
        <v>6838.4</v>
      </c>
      <c r="O319" s="23">
        <f t="shared" si="29"/>
        <v>51.188532168415136</v>
      </c>
      <c r="P319" s="7">
        <f t="shared" si="27"/>
        <v>104366060.25586231</v>
      </c>
      <c r="Q319" s="2"/>
      <c r="R319" s="2"/>
    </row>
    <row r="320" spans="1:18" s="14" customFormat="1" ht="14" customHeight="1" x14ac:dyDescent="0.3">
      <c r="A320" s="28">
        <v>44531</v>
      </c>
      <c r="B320" s="126">
        <v>26780186.965204999</v>
      </c>
      <c r="C320" s="126">
        <v>11395755.1136494</v>
      </c>
      <c r="D320" s="126">
        <v>503874.60921800003</v>
      </c>
      <c r="E320" s="126">
        <v>14979353.109408</v>
      </c>
      <c r="F320" s="24">
        <f t="shared" si="24"/>
        <v>53659169.797480397</v>
      </c>
      <c r="G320" s="27">
        <f t="shared" si="25"/>
        <v>50.127932667646327</v>
      </c>
      <c r="H320" s="126">
        <v>24326836.723724701</v>
      </c>
      <c r="I320" s="126">
        <v>11514174.4513324</v>
      </c>
      <c r="J320" s="126">
        <v>179872.29250400001</v>
      </c>
      <c r="K320" s="126">
        <v>17364396.689131901</v>
      </c>
      <c r="L320" s="24">
        <f t="shared" si="26"/>
        <v>53385280.156692997</v>
      </c>
      <c r="M320" s="126">
        <f t="shared" si="28"/>
        <v>7752.9637349807354</v>
      </c>
      <c r="N320" s="24">
        <v>6885.79</v>
      </c>
      <c r="O320" s="23">
        <f t="shared" si="29"/>
        <v>49.872067332353687</v>
      </c>
      <c r="P320" s="7">
        <f t="shared" si="27"/>
        <v>107044449.95417339</v>
      </c>
      <c r="Q320" s="2"/>
      <c r="R320" s="2"/>
    </row>
    <row r="321" spans="1:18" s="14" customFormat="1" ht="14" customHeight="1" x14ac:dyDescent="0.3">
      <c r="A321" s="28">
        <v>44562</v>
      </c>
      <c r="B321" s="126">
        <v>27122813.104832798</v>
      </c>
      <c r="C321" s="126">
        <v>10973510.7028585</v>
      </c>
      <c r="D321" s="126">
        <v>412862.80953500001</v>
      </c>
      <c r="E321" s="126">
        <v>14925948.948581001</v>
      </c>
      <c r="F321" s="24">
        <f t="shared" si="24"/>
        <v>53435135.565807298</v>
      </c>
      <c r="G321" s="27">
        <f t="shared" si="25"/>
        <v>49.595768369591916</v>
      </c>
      <c r="H321" s="126">
        <v>24746575.177861001</v>
      </c>
      <c r="I321" s="126">
        <v>11899080.448837001</v>
      </c>
      <c r="J321" s="126">
        <v>129919.099403</v>
      </c>
      <c r="K321" s="126">
        <v>17530609.829607099</v>
      </c>
      <c r="L321" s="24">
        <f t="shared" si="26"/>
        <v>54306184.555708103</v>
      </c>
      <c r="M321" s="126">
        <f t="shared" si="28"/>
        <v>7705.6280940615388</v>
      </c>
      <c r="N321" s="24">
        <v>7047.6</v>
      </c>
      <c r="O321" s="23">
        <f t="shared" si="29"/>
        <v>50.404231630408091</v>
      </c>
      <c r="P321" s="7">
        <f t="shared" si="27"/>
        <v>107741320.12151539</v>
      </c>
      <c r="Q321" s="2"/>
      <c r="R321" s="2"/>
    </row>
    <row r="322" spans="1:18" s="14" customFormat="1" ht="14" customHeight="1" x14ac:dyDescent="0.3">
      <c r="A322" s="28">
        <v>44593</v>
      </c>
      <c r="B322" s="126">
        <v>26515279.718977001</v>
      </c>
      <c r="C322" s="126">
        <v>11064323.7243306</v>
      </c>
      <c r="D322" s="126">
        <v>439488.01388599997</v>
      </c>
      <c r="E322" s="126">
        <v>15075428.114481</v>
      </c>
      <c r="F322" s="24">
        <f t="shared" si="24"/>
        <v>53094519.5716746</v>
      </c>
      <c r="G322" s="27">
        <f t="shared" si="25"/>
        <v>49.095612505650536</v>
      </c>
      <c r="H322" s="126">
        <v>25421871.532809101</v>
      </c>
      <c r="I322" s="126">
        <v>12231046.505886</v>
      </c>
      <c r="J322" s="126">
        <v>144584.77809099999</v>
      </c>
      <c r="K322" s="126">
        <v>17253119.024254799</v>
      </c>
      <c r="L322" s="24">
        <f t="shared" si="26"/>
        <v>55050621.841040894</v>
      </c>
      <c r="M322" s="126">
        <f t="shared" si="28"/>
        <v>7864.5767806944887</v>
      </c>
      <c r="N322" s="24">
        <v>6999.82</v>
      </c>
      <c r="O322" s="23">
        <f t="shared" si="29"/>
        <v>50.904387494349464</v>
      </c>
      <c r="P322" s="7">
        <f t="shared" si="27"/>
        <v>108145141.41271549</v>
      </c>
      <c r="Q322" s="2"/>
      <c r="R322" s="2"/>
    </row>
    <row r="323" spans="1:18" s="14" customFormat="1" ht="14" customHeight="1" x14ac:dyDescent="0.3">
      <c r="A323" s="28">
        <v>44621</v>
      </c>
      <c r="B323" s="126">
        <v>25349014.157328099</v>
      </c>
      <c r="C323" s="126">
        <v>10725155.591484601</v>
      </c>
      <c r="D323" s="126">
        <v>479901.37562399998</v>
      </c>
      <c r="E323" s="126">
        <v>15187574.889733</v>
      </c>
      <c r="F323" s="24">
        <f t="shared" si="24"/>
        <v>51741646.0141697</v>
      </c>
      <c r="G323" s="27">
        <f t="shared" si="25"/>
        <v>48.230880167116624</v>
      </c>
      <c r="H323" s="126">
        <v>26073892.5442283</v>
      </c>
      <c r="I323" s="126">
        <v>12259648.9692907</v>
      </c>
      <c r="J323" s="126">
        <v>100841.841969</v>
      </c>
      <c r="K323" s="126">
        <v>17103053.729984101</v>
      </c>
      <c r="L323" s="24">
        <f t="shared" si="26"/>
        <v>55537437.085472107</v>
      </c>
      <c r="M323" s="126">
        <f t="shared" si="28"/>
        <v>8014.0023644089297</v>
      </c>
      <c r="N323" s="24">
        <v>6930.05</v>
      </c>
      <c r="O323" s="23">
        <f t="shared" si="29"/>
        <v>51.769119832883383</v>
      </c>
      <c r="P323" s="7">
        <f t="shared" si="27"/>
        <v>107279083.0996418</v>
      </c>
      <c r="Q323" s="2"/>
      <c r="R323" s="2"/>
    </row>
    <row r="324" spans="1:18" s="14" customFormat="1" ht="14" customHeight="1" x14ac:dyDescent="0.3">
      <c r="A324" s="28">
        <v>44652</v>
      </c>
      <c r="B324" s="126">
        <v>24866358.727698602</v>
      </c>
      <c r="C324" s="126">
        <v>10811854.2031762</v>
      </c>
      <c r="D324" s="126">
        <v>371981.101333</v>
      </c>
      <c r="E324" s="126">
        <v>15148004.821176</v>
      </c>
      <c r="F324" s="24">
        <f t="shared" si="24"/>
        <v>51198198.853383802</v>
      </c>
      <c r="G324" s="27">
        <f t="shared" si="25"/>
        <v>48.511596594537984</v>
      </c>
      <c r="H324" s="126">
        <v>24929710.286586098</v>
      </c>
      <c r="I324" s="126">
        <v>12073272.7499693</v>
      </c>
      <c r="J324" s="126">
        <v>76007.682897999999</v>
      </c>
      <c r="K324" s="126">
        <v>17260872.3493472</v>
      </c>
      <c r="L324" s="24">
        <f t="shared" si="26"/>
        <v>54339863.068800598</v>
      </c>
      <c r="M324" s="126">
        <f t="shared" si="28"/>
        <v>7959.9020125097923</v>
      </c>
      <c r="N324" s="24">
        <v>6826.7</v>
      </c>
      <c r="O324" s="23">
        <f t="shared" si="29"/>
        <v>51.488403405462002</v>
      </c>
      <c r="P324" s="7">
        <f t="shared" si="27"/>
        <v>105538061.92218441</v>
      </c>
      <c r="Q324" s="2"/>
      <c r="R324" s="2"/>
    </row>
    <row r="325" spans="1:18" s="14" customFormat="1" ht="14" customHeight="1" x14ac:dyDescent="0.3">
      <c r="A325" s="28">
        <v>44682</v>
      </c>
      <c r="B325" s="126">
        <v>24354881.4571901</v>
      </c>
      <c r="C325" s="126">
        <v>10596065.2443354</v>
      </c>
      <c r="D325" s="126">
        <v>370483.155279</v>
      </c>
      <c r="E325" s="126">
        <v>15490251.427479001</v>
      </c>
      <c r="F325" s="24">
        <f t="shared" ref="F325:F366" si="30">+SUM(B325:E325)</f>
        <v>50811681.284283504</v>
      </c>
      <c r="G325" s="27">
        <f t="shared" ref="G325:G368" si="31">+(F325/P325)*100</f>
        <v>48.668907051507261</v>
      </c>
      <c r="H325" s="126">
        <v>24513231.046801899</v>
      </c>
      <c r="I325" s="126">
        <v>11871378.3173378</v>
      </c>
      <c r="J325" s="126">
        <v>86161.994095999995</v>
      </c>
      <c r="K325" s="126">
        <v>17120305.4274504</v>
      </c>
      <c r="L325" s="24">
        <f t="shared" ref="L325:L366" si="32">+SUM(H325:K325)</f>
        <v>53591076.785686105</v>
      </c>
      <c r="M325" s="126">
        <f t="shared" si="28"/>
        <v>7813.7163448589436</v>
      </c>
      <c r="N325" s="24">
        <v>6858.59</v>
      </c>
      <c r="O325" s="23">
        <f t="shared" si="29"/>
        <v>51.331092948492739</v>
      </c>
      <c r="P325" s="7">
        <f t="shared" ref="P325:P373" si="33">+F325+L325</f>
        <v>104402758.06996961</v>
      </c>
      <c r="Q325" s="2"/>
      <c r="R325" s="2"/>
    </row>
    <row r="326" spans="1:18" s="14" customFormat="1" ht="14" customHeight="1" x14ac:dyDescent="0.3">
      <c r="A326" s="28">
        <v>44713</v>
      </c>
      <c r="B326" s="126">
        <v>24386705.587628901</v>
      </c>
      <c r="C326" s="126">
        <v>10764228.5920054</v>
      </c>
      <c r="D326" s="126">
        <v>385148.67823199998</v>
      </c>
      <c r="E326" s="126">
        <v>15691585.366169</v>
      </c>
      <c r="F326" s="24">
        <f t="shared" si="30"/>
        <v>51227668.2240353</v>
      </c>
      <c r="G326" s="27">
        <f t="shared" si="31"/>
        <v>48.841041426367354</v>
      </c>
      <c r="H326" s="126">
        <v>24264717.302673399</v>
      </c>
      <c r="I326" s="126">
        <v>11826719.097358501</v>
      </c>
      <c r="J326" s="126">
        <v>45094.619938999997</v>
      </c>
      <c r="K326" s="126">
        <v>17522319.814491</v>
      </c>
      <c r="L326" s="24">
        <f t="shared" si="32"/>
        <v>53658850.834461898</v>
      </c>
      <c r="M326" s="126">
        <f t="shared" ref="M326:M368" si="34">+L326/N326</f>
        <v>7835.9713007555602</v>
      </c>
      <c r="N326" s="24">
        <v>6847.76</v>
      </c>
      <c r="O326" s="23">
        <f t="shared" si="29"/>
        <v>51.158958573632653</v>
      </c>
      <c r="P326" s="7">
        <f t="shared" si="33"/>
        <v>104886519.05849719</v>
      </c>
      <c r="Q326" s="2"/>
      <c r="R326" s="2"/>
    </row>
    <row r="327" spans="1:18" s="14" customFormat="1" ht="14" customHeight="1" x14ac:dyDescent="0.3">
      <c r="A327" s="28">
        <v>44743</v>
      </c>
      <c r="B327" s="126">
        <v>24115027.326659501</v>
      </c>
      <c r="C327" s="126">
        <v>10741013.1074629</v>
      </c>
      <c r="D327" s="126">
        <v>403280.12979699997</v>
      </c>
      <c r="E327" s="126">
        <v>15948963.993023001</v>
      </c>
      <c r="F327" s="24">
        <f t="shared" si="30"/>
        <v>51208284.556942396</v>
      </c>
      <c r="G327" s="27">
        <f t="shared" si="31"/>
        <v>48.768227748869329</v>
      </c>
      <c r="H327" s="126">
        <v>23932356.366751499</v>
      </c>
      <c r="I327" s="126">
        <v>11927960.323822999</v>
      </c>
      <c r="J327" s="126">
        <v>65755.255768000003</v>
      </c>
      <c r="K327" s="126">
        <v>17869017.456987102</v>
      </c>
      <c r="L327" s="24">
        <f t="shared" si="32"/>
        <v>53795089.403329596</v>
      </c>
      <c r="M327" s="126">
        <f t="shared" si="34"/>
        <v>7827.0400035107914</v>
      </c>
      <c r="N327" s="24">
        <v>6872.98</v>
      </c>
      <c r="O327" s="23">
        <f t="shared" si="29"/>
        <v>51.231772251130678</v>
      </c>
      <c r="P327" s="7">
        <f t="shared" si="33"/>
        <v>105003373.96027198</v>
      </c>
      <c r="Q327" s="2"/>
      <c r="R327" s="2"/>
    </row>
    <row r="328" spans="1:18" s="14" customFormat="1" ht="14" customHeight="1" x14ac:dyDescent="0.3">
      <c r="A328" s="28">
        <v>44774</v>
      </c>
      <c r="B328" s="126">
        <v>24302695.836543102</v>
      </c>
      <c r="C328" s="126">
        <v>10682102.021542</v>
      </c>
      <c r="D328" s="126">
        <v>392308.40505399997</v>
      </c>
      <c r="E328" s="126">
        <v>16137916.651686</v>
      </c>
      <c r="F328" s="24">
        <f t="shared" si="30"/>
        <v>51515022.914825104</v>
      </c>
      <c r="G328" s="27">
        <f t="shared" si="31"/>
        <v>48.54427487575321</v>
      </c>
      <c r="H328" s="126">
        <v>24681336.7247389</v>
      </c>
      <c r="I328" s="126">
        <v>11671545.863157</v>
      </c>
      <c r="J328" s="126">
        <v>85181.237212000007</v>
      </c>
      <c r="K328" s="126">
        <v>18166580.4024342</v>
      </c>
      <c r="L328" s="24">
        <f t="shared" si="32"/>
        <v>54604644.227542102</v>
      </c>
      <c r="M328" s="126">
        <f t="shared" si="34"/>
        <v>7909.0169938937879</v>
      </c>
      <c r="N328" s="24">
        <v>6904.1</v>
      </c>
      <c r="O328" s="23">
        <f t="shared" ref="O328:O373" si="35">+(L328/P328)*100</f>
        <v>51.455725124246776</v>
      </c>
      <c r="P328" s="7">
        <f t="shared" si="33"/>
        <v>106119667.14236721</v>
      </c>
      <c r="Q328" s="2"/>
      <c r="R328" s="2"/>
    </row>
    <row r="329" spans="1:18" s="14" customFormat="1" ht="14" customHeight="1" x14ac:dyDescent="0.3">
      <c r="A329" s="28">
        <v>44805</v>
      </c>
      <c r="B329" s="126">
        <v>24159251.136226799</v>
      </c>
      <c r="C329" s="126">
        <v>10778293.1821841</v>
      </c>
      <c r="D329" s="126">
        <v>399365.69646000001</v>
      </c>
      <c r="E329" s="126">
        <v>16378223.435275</v>
      </c>
      <c r="F329" s="24">
        <f t="shared" si="30"/>
        <v>51715133.4501459</v>
      </c>
      <c r="G329" s="27">
        <f t="shared" si="31"/>
        <v>48.56688575114277</v>
      </c>
      <c r="H329" s="126">
        <v>24068141.846806102</v>
      </c>
      <c r="I329" s="126">
        <v>11781011.7406838</v>
      </c>
      <c r="J329" s="126">
        <v>44301.476906999997</v>
      </c>
      <c r="K329" s="126">
        <v>18873704.204687301</v>
      </c>
      <c r="L329" s="24">
        <f t="shared" si="32"/>
        <v>54767159.2690842</v>
      </c>
      <c r="M329" s="126">
        <f t="shared" si="34"/>
        <v>7723.0499618670246</v>
      </c>
      <c r="N329" s="24">
        <v>7091.39</v>
      </c>
      <c r="O329" s="23">
        <f t="shared" si="35"/>
        <v>51.433114248857223</v>
      </c>
      <c r="P329" s="7">
        <f t="shared" si="33"/>
        <v>106482292.7192301</v>
      </c>
      <c r="Q329" s="2"/>
      <c r="R329" s="2"/>
    </row>
    <row r="330" spans="1:18" s="14" customFormat="1" ht="14" customHeight="1" x14ac:dyDescent="0.3">
      <c r="A330" s="28">
        <v>44835</v>
      </c>
      <c r="B330" s="126">
        <v>23978362.450688701</v>
      </c>
      <c r="C330" s="126">
        <v>10928768.028032901</v>
      </c>
      <c r="D330" s="126">
        <v>404452.14835899998</v>
      </c>
      <c r="E330" s="126">
        <v>16506123.28523</v>
      </c>
      <c r="F330" s="24">
        <f t="shared" si="30"/>
        <v>51817705.9123106</v>
      </c>
      <c r="G330" s="27">
        <f t="shared" si="31"/>
        <v>48.150809381791746</v>
      </c>
      <c r="H330" s="126">
        <v>24196629.349352501</v>
      </c>
      <c r="I330" s="126">
        <v>11995053.615595801</v>
      </c>
      <c r="J330" s="126">
        <v>60259.972401999999</v>
      </c>
      <c r="K330" s="126">
        <v>19545792.2563104</v>
      </c>
      <c r="L330" s="24">
        <f t="shared" si="32"/>
        <v>55797735.193660706</v>
      </c>
      <c r="M330" s="126">
        <f t="shared" si="34"/>
        <v>7674.3489183488618</v>
      </c>
      <c r="N330" s="24">
        <v>7270.68</v>
      </c>
      <c r="O330" s="23">
        <f t="shared" si="35"/>
        <v>51.849190618208254</v>
      </c>
      <c r="P330" s="7">
        <f t="shared" si="33"/>
        <v>107615441.10597131</v>
      </c>
      <c r="Q330" s="2"/>
      <c r="R330" s="2"/>
    </row>
    <row r="331" spans="1:18" s="14" customFormat="1" ht="14" customHeight="1" x14ac:dyDescent="0.3">
      <c r="A331" s="28">
        <v>44866</v>
      </c>
      <c r="B331" s="126">
        <v>24363512.254742902</v>
      </c>
      <c r="C331" s="126">
        <v>11049654.341383601</v>
      </c>
      <c r="D331" s="126">
        <v>401387.19213899999</v>
      </c>
      <c r="E331" s="126">
        <v>16930387.779642001</v>
      </c>
      <c r="F331" s="24">
        <f t="shared" si="30"/>
        <v>52744941.567907505</v>
      </c>
      <c r="G331" s="27">
        <f t="shared" si="31"/>
        <v>48.715803227516631</v>
      </c>
      <c r="H331" s="126">
        <v>24419400.245458402</v>
      </c>
      <c r="I331" s="126">
        <v>11469830.5444107</v>
      </c>
      <c r="J331" s="126">
        <v>83363.186352999997</v>
      </c>
      <c r="K331" s="126">
        <v>19553165.282814901</v>
      </c>
      <c r="L331" s="24">
        <f t="shared" si="32"/>
        <v>55525759.259037003</v>
      </c>
      <c r="M331" s="126">
        <f t="shared" si="34"/>
        <v>7691.5178033570719</v>
      </c>
      <c r="N331" s="24">
        <v>7219.09</v>
      </c>
      <c r="O331" s="23">
        <f t="shared" si="35"/>
        <v>51.284196772483369</v>
      </c>
      <c r="P331" s="7">
        <f t="shared" si="33"/>
        <v>108270700.8269445</v>
      </c>
      <c r="Q331" s="2"/>
      <c r="R331" s="2"/>
    </row>
    <row r="332" spans="1:18" s="14" customFormat="1" ht="14" customHeight="1" x14ac:dyDescent="0.3">
      <c r="A332" s="28">
        <v>44896</v>
      </c>
      <c r="B332" s="126">
        <v>25930659.106638901</v>
      </c>
      <c r="C332" s="126">
        <v>12129108.942073699</v>
      </c>
      <c r="D332" s="126">
        <v>408275.48437999998</v>
      </c>
      <c r="E332" s="126">
        <v>16566790.961642001</v>
      </c>
      <c r="F332" s="24">
        <f t="shared" si="30"/>
        <v>55034834.4947346</v>
      </c>
      <c r="G332" s="27">
        <f t="shared" si="31"/>
        <v>50.091404377114124</v>
      </c>
      <c r="H332" s="126">
        <v>22996276.799018499</v>
      </c>
      <c r="I332" s="126">
        <v>11572188.038924299</v>
      </c>
      <c r="J332" s="126">
        <v>102644.38003</v>
      </c>
      <c r="K332" s="126">
        <v>20162875.457152098</v>
      </c>
      <c r="L332" s="24">
        <f t="shared" si="32"/>
        <v>54833984.675124891</v>
      </c>
      <c r="M332" s="126">
        <f t="shared" si="34"/>
        <v>7464.5395035243855</v>
      </c>
      <c r="N332" s="24">
        <v>7345.93</v>
      </c>
      <c r="O332" s="23">
        <f t="shared" si="35"/>
        <v>49.908595622885869</v>
      </c>
      <c r="P332" s="7">
        <f t="shared" si="33"/>
        <v>109868819.1698595</v>
      </c>
      <c r="Q332" s="2"/>
      <c r="R332" s="2"/>
    </row>
    <row r="333" spans="1:18" s="14" customFormat="1" ht="14" customHeight="1" x14ac:dyDescent="0.3">
      <c r="A333" s="28">
        <v>44927</v>
      </c>
      <c r="B333" s="126">
        <v>25328149.8974934</v>
      </c>
      <c r="C333" s="126">
        <v>11580813.771156499</v>
      </c>
      <c r="D333" s="126">
        <v>450120.175452</v>
      </c>
      <c r="E333" s="126">
        <v>16656939.891917</v>
      </c>
      <c r="F333" s="24">
        <f t="shared" si="30"/>
        <v>54016023.736018896</v>
      </c>
      <c r="G333" s="27">
        <f t="shared" si="31"/>
        <v>50.076978672177383</v>
      </c>
      <c r="H333" s="126">
        <v>22213718.533388201</v>
      </c>
      <c r="I333" s="126">
        <v>11250219.956428699</v>
      </c>
      <c r="J333" s="126">
        <v>38821.611808000001</v>
      </c>
      <c r="K333" s="126">
        <v>20347196.036317799</v>
      </c>
      <c r="L333" s="24">
        <f t="shared" si="32"/>
        <v>53849956.137942702</v>
      </c>
      <c r="M333" s="126">
        <f t="shared" si="34"/>
        <v>7370.708784624936</v>
      </c>
      <c r="N333" s="24">
        <v>7305.94</v>
      </c>
      <c r="O333" s="23">
        <f t="shared" si="35"/>
        <v>49.923021327822617</v>
      </c>
      <c r="P333" s="7">
        <f t="shared" si="33"/>
        <v>107865979.8739616</v>
      </c>
      <c r="Q333" s="2"/>
      <c r="R333" s="2"/>
    </row>
    <row r="334" spans="1:18" s="14" customFormat="1" ht="14" customHeight="1" x14ac:dyDescent="0.3">
      <c r="A334" s="28">
        <v>44958</v>
      </c>
      <c r="B334" s="126">
        <v>25231723.716538999</v>
      </c>
      <c r="C334" s="126">
        <v>11493376.5147197</v>
      </c>
      <c r="D334" s="126">
        <v>447080.02054</v>
      </c>
      <c r="E334" s="126">
        <v>17044602.211268</v>
      </c>
      <c r="F334" s="24">
        <f t="shared" si="30"/>
        <v>54216782.463066697</v>
      </c>
      <c r="G334" s="27">
        <f t="shared" si="31"/>
        <v>49.57124059115943</v>
      </c>
      <c r="H334" s="126">
        <v>23379060.142464899</v>
      </c>
      <c r="I334" s="126">
        <v>11349365.3593085</v>
      </c>
      <c r="J334" s="126">
        <v>39263.360126</v>
      </c>
      <c r="K334" s="126">
        <v>20386974.328818399</v>
      </c>
      <c r="L334" s="24">
        <f t="shared" si="32"/>
        <v>55154663.190717801</v>
      </c>
      <c r="M334" s="126">
        <f t="shared" si="34"/>
        <v>7629.016747936992</v>
      </c>
      <c r="N334" s="24">
        <v>7229.59</v>
      </c>
      <c r="O334" s="23">
        <f t="shared" si="35"/>
        <v>50.428759408840577</v>
      </c>
      <c r="P334" s="7">
        <f t="shared" si="33"/>
        <v>109371445.6537845</v>
      </c>
      <c r="Q334" s="2"/>
      <c r="R334" s="2"/>
    </row>
    <row r="335" spans="1:18" s="14" customFormat="1" ht="14" customHeight="1" x14ac:dyDescent="0.3">
      <c r="A335" s="28">
        <v>44986</v>
      </c>
      <c r="B335" s="126">
        <v>24751035.745143</v>
      </c>
      <c r="C335" s="126">
        <v>11498288.014994601</v>
      </c>
      <c r="D335" s="126">
        <v>394642.66313599999</v>
      </c>
      <c r="E335" s="126">
        <v>17564682.474640001</v>
      </c>
      <c r="F335" s="24">
        <f t="shared" si="30"/>
        <v>54208648.897913605</v>
      </c>
      <c r="G335" s="27">
        <f t="shared" si="31"/>
        <v>48.296317733222239</v>
      </c>
      <c r="H335" s="126">
        <v>25409880.0583263</v>
      </c>
      <c r="I335" s="126">
        <v>11778479.045109499</v>
      </c>
      <c r="J335" s="126">
        <v>113137.592941</v>
      </c>
      <c r="K335" s="126">
        <v>20731638.960278999</v>
      </c>
      <c r="L335" s="24">
        <f t="shared" si="32"/>
        <v>58033135.656655803</v>
      </c>
      <c r="M335" s="126">
        <f t="shared" si="34"/>
        <v>8065.2657317211742</v>
      </c>
      <c r="N335" s="24">
        <v>7195.44</v>
      </c>
      <c r="O335" s="23">
        <f t="shared" si="35"/>
        <v>51.703682266777761</v>
      </c>
      <c r="P335" s="7">
        <f t="shared" si="33"/>
        <v>112241784.55456941</v>
      </c>
      <c r="Q335" s="2"/>
      <c r="R335" s="2"/>
    </row>
    <row r="336" spans="1:18" s="14" customFormat="1" ht="14" customHeight="1" x14ac:dyDescent="0.3">
      <c r="A336" s="28">
        <v>45017</v>
      </c>
      <c r="B336" s="126">
        <v>25062727.455208201</v>
      </c>
      <c r="C336" s="126">
        <v>11867611.3263903</v>
      </c>
      <c r="D336" s="126">
        <v>419037.87880200002</v>
      </c>
      <c r="E336" s="126">
        <v>17719983.046762001</v>
      </c>
      <c r="F336" s="24">
        <f t="shared" si="30"/>
        <v>55069359.707162499</v>
      </c>
      <c r="G336" s="27">
        <f t="shared" si="31"/>
        <v>48.413882617184854</v>
      </c>
      <c r="H336" s="126">
        <v>25407107.814634401</v>
      </c>
      <c r="I336" s="126">
        <v>11915278.915221401</v>
      </c>
      <c r="J336" s="126">
        <v>119394.8026</v>
      </c>
      <c r="K336" s="126">
        <v>21235901.406399999</v>
      </c>
      <c r="L336" s="24">
        <f t="shared" si="32"/>
        <v>58677682.938855797</v>
      </c>
      <c r="M336" s="126">
        <f t="shared" si="34"/>
        <v>8113.8196109493601</v>
      </c>
      <c r="N336" s="24">
        <v>7231.82</v>
      </c>
      <c r="O336" s="23">
        <f t="shared" si="35"/>
        <v>51.586117382815146</v>
      </c>
      <c r="P336" s="7">
        <f t="shared" si="33"/>
        <v>113747042.6460183</v>
      </c>
      <c r="Q336" s="2"/>
      <c r="R336" s="2"/>
    </row>
    <row r="337" spans="1:18" s="14" customFormat="1" ht="14" customHeight="1" x14ac:dyDescent="0.3">
      <c r="A337" s="28">
        <v>45047</v>
      </c>
      <c r="B337" s="126">
        <v>24638821.5511842</v>
      </c>
      <c r="C337" s="126">
        <v>11688601.926191799</v>
      </c>
      <c r="D337" s="126">
        <v>455057.04338300001</v>
      </c>
      <c r="E337" s="126">
        <v>18379246.469764002</v>
      </c>
      <c r="F337" s="24">
        <f t="shared" si="30"/>
        <v>55161726.990523003</v>
      </c>
      <c r="G337" s="27">
        <f t="shared" si="31"/>
        <v>48.274201563730365</v>
      </c>
      <c r="H337" s="126">
        <v>24982752.232366599</v>
      </c>
      <c r="I337" s="126">
        <v>12062859.233994501</v>
      </c>
      <c r="J337" s="126">
        <v>157094.62330599999</v>
      </c>
      <c r="K337" s="126">
        <v>21903074.623070199</v>
      </c>
      <c r="L337" s="24">
        <f t="shared" si="32"/>
        <v>59105780.712737292</v>
      </c>
      <c r="M337" s="126">
        <f t="shared" si="34"/>
        <v>8124.9415037695899</v>
      </c>
      <c r="N337" s="24">
        <v>7274.61</v>
      </c>
      <c r="O337" s="23">
        <f t="shared" si="35"/>
        <v>51.725798436269621</v>
      </c>
      <c r="P337" s="7">
        <f t="shared" si="33"/>
        <v>114267507.7032603</v>
      </c>
      <c r="Q337" s="2"/>
      <c r="R337" s="2"/>
    </row>
    <row r="338" spans="1:18" s="14" customFormat="1" ht="14" customHeight="1" x14ac:dyDescent="0.3">
      <c r="A338" s="28">
        <v>45078</v>
      </c>
      <c r="B338" s="126">
        <v>24604705.438005399</v>
      </c>
      <c r="C338" s="126">
        <v>12107031.931854</v>
      </c>
      <c r="D338" s="126">
        <v>454035.39610399998</v>
      </c>
      <c r="E338" s="126">
        <v>18882622.920968998</v>
      </c>
      <c r="F338" s="24">
        <f t="shared" si="30"/>
        <v>56048395.6869324</v>
      </c>
      <c r="G338" s="27">
        <f t="shared" si="31"/>
        <v>48.384769386571712</v>
      </c>
      <c r="H338" s="126">
        <v>25228210.135090601</v>
      </c>
      <c r="I338" s="126">
        <v>12320976.322685201</v>
      </c>
      <c r="J338" s="126">
        <v>232101.609218</v>
      </c>
      <c r="K338" s="126">
        <v>22009239.1086215</v>
      </c>
      <c r="L338" s="24">
        <f t="shared" si="32"/>
        <v>59790527.175615303</v>
      </c>
      <c r="M338" s="126">
        <f t="shared" si="34"/>
        <v>8228.7525100453895</v>
      </c>
      <c r="N338" s="24">
        <v>7266.05</v>
      </c>
      <c r="O338" s="23">
        <f t="shared" si="35"/>
        <v>51.615230613428288</v>
      </c>
      <c r="P338" s="7">
        <f t="shared" si="33"/>
        <v>115838922.8625477</v>
      </c>
      <c r="Q338" s="2"/>
      <c r="R338" s="2"/>
    </row>
    <row r="339" spans="1:18" s="14" customFormat="1" ht="14" customHeight="1" x14ac:dyDescent="0.3">
      <c r="A339" s="28">
        <v>45108</v>
      </c>
      <c r="B339" s="126">
        <v>24668283.674323998</v>
      </c>
      <c r="C339" s="126">
        <v>11983647.424448499</v>
      </c>
      <c r="D339" s="126">
        <v>479411.34431499999</v>
      </c>
      <c r="E339" s="126">
        <v>19185664.583207</v>
      </c>
      <c r="F339" s="24">
        <f t="shared" si="30"/>
        <v>56317007.0262945</v>
      </c>
      <c r="G339" s="27">
        <f t="shared" si="31"/>
        <v>48.625732401011014</v>
      </c>
      <c r="H339" s="126">
        <v>24549857.8546694</v>
      </c>
      <c r="I339" s="126">
        <v>12235693.748455301</v>
      </c>
      <c r="J339" s="126">
        <v>234069.431709</v>
      </c>
      <c r="K339" s="126">
        <v>22480665.058190599</v>
      </c>
      <c r="L339" s="24">
        <f t="shared" si="32"/>
        <v>59500286.093024299</v>
      </c>
      <c r="M339" s="126">
        <f t="shared" si="34"/>
        <v>8162.8229914783687</v>
      </c>
      <c r="N339" s="24">
        <v>7289.18</v>
      </c>
      <c r="O339" s="23">
        <f t="shared" si="35"/>
        <v>51.374267598988986</v>
      </c>
      <c r="P339" s="7">
        <f t="shared" si="33"/>
        <v>115817293.1193188</v>
      </c>
      <c r="Q339" s="2"/>
      <c r="R339" s="2"/>
    </row>
    <row r="340" spans="1:18" s="14" customFormat="1" ht="14" customHeight="1" x14ac:dyDescent="0.3">
      <c r="A340" s="28">
        <v>45139</v>
      </c>
      <c r="B340" s="126">
        <v>25148843.521946099</v>
      </c>
      <c r="C340" s="126">
        <v>12089536.368144199</v>
      </c>
      <c r="D340" s="126">
        <v>483321.66743199999</v>
      </c>
      <c r="E340" s="126">
        <v>19764865.402236</v>
      </c>
      <c r="F340" s="24">
        <f t="shared" si="30"/>
        <v>57486566.959758304</v>
      </c>
      <c r="G340" s="27">
        <f t="shared" si="31"/>
        <v>48.818589466194013</v>
      </c>
      <c r="H340" s="126">
        <v>24111098.7145782</v>
      </c>
      <c r="I340" s="126">
        <v>12814892.920003301</v>
      </c>
      <c r="J340" s="126">
        <v>231902.901541</v>
      </c>
      <c r="K340" s="126">
        <v>23111023.839406699</v>
      </c>
      <c r="L340" s="24">
        <f t="shared" si="32"/>
        <v>60268918.3755292</v>
      </c>
      <c r="M340" s="126">
        <f t="shared" si="34"/>
        <v>8275.6283212996823</v>
      </c>
      <c r="N340" s="24">
        <v>7282.7</v>
      </c>
      <c r="O340" s="23">
        <f t="shared" si="35"/>
        <v>51.18141053380598</v>
      </c>
      <c r="P340" s="7">
        <f t="shared" si="33"/>
        <v>117755485.33528751</v>
      </c>
      <c r="Q340" s="2"/>
      <c r="R340" s="2"/>
    </row>
    <row r="341" spans="1:18" s="14" customFormat="1" ht="14" customHeight="1" x14ac:dyDescent="0.3">
      <c r="A341" s="28">
        <v>45170</v>
      </c>
      <c r="B341" s="126">
        <v>25024738.2326831</v>
      </c>
      <c r="C341" s="126">
        <v>12341903.6895796</v>
      </c>
      <c r="D341" s="126">
        <v>499409.13404400001</v>
      </c>
      <c r="E341" s="126">
        <v>19838950.498512998</v>
      </c>
      <c r="F341" s="24">
        <f t="shared" si="30"/>
        <v>57705001.554819696</v>
      </c>
      <c r="G341" s="27">
        <f t="shared" si="31"/>
        <v>48.687854110228606</v>
      </c>
      <c r="H341" s="126">
        <v>24269594.748054899</v>
      </c>
      <c r="I341" s="126">
        <v>12737418.085007099</v>
      </c>
      <c r="J341" s="126">
        <v>232731.52189100001</v>
      </c>
      <c r="K341" s="126">
        <v>23575576.271969799</v>
      </c>
      <c r="L341" s="24">
        <f t="shared" si="32"/>
        <v>60815320.626922801</v>
      </c>
      <c r="M341" s="126">
        <f t="shared" si="34"/>
        <v>8335.7988051727589</v>
      </c>
      <c r="N341" s="24">
        <v>7295.68</v>
      </c>
      <c r="O341" s="23">
        <f t="shared" si="35"/>
        <v>51.312145889771401</v>
      </c>
      <c r="P341" s="7">
        <f t="shared" si="33"/>
        <v>118520322.18174249</v>
      </c>
      <c r="Q341" s="2"/>
      <c r="R341" s="2"/>
    </row>
    <row r="342" spans="1:18" s="14" customFormat="1" ht="14" customHeight="1" x14ac:dyDescent="0.3">
      <c r="A342" s="28">
        <v>45200</v>
      </c>
      <c r="B342" s="126">
        <v>24882212.985065401</v>
      </c>
      <c r="C342" s="126">
        <v>12220140.706557401</v>
      </c>
      <c r="D342" s="126">
        <v>502284.39089699998</v>
      </c>
      <c r="E342" s="126">
        <v>19978024.332479998</v>
      </c>
      <c r="F342" s="24">
        <f t="shared" si="30"/>
        <v>57582662.414999798</v>
      </c>
      <c r="G342" s="27">
        <f t="shared" si="31"/>
        <v>48.295160793653636</v>
      </c>
      <c r="H342" s="126">
        <v>23968564.273944601</v>
      </c>
      <c r="I342" s="126">
        <v>12867971.9896036</v>
      </c>
      <c r="J342" s="126">
        <v>238440.20869299999</v>
      </c>
      <c r="K342" s="126">
        <v>24573069.6738673</v>
      </c>
      <c r="L342" s="24">
        <f t="shared" si="32"/>
        <v>61648046.146108501</v>
      </c>
      <c r="M342" s="126">
        <f t="shared" si="34"/>
        <v>8254.7174756646837</v>
      </c>
      <c r="N342" s="24">
        <v>7468.22</v>
      </c>
      <c r="O342" s="23">
        <f t="shared" si="35"/>
        <v>51.704839206346378</v>
      </c>
      <c r="P342" s="7">
        <f t="shared" si="33"/>
        <v>119230708.56110829</v>
      </c>
      <c r="Q342" s="2"/>
      <c r="R342" s="2"/>
    </row>
    <row r="343" spans="1:18" s="14" customFormat="1" ht="14" customHeight="1" x14ac:dyDescent="0.3">
      <c r="A343" s="28">
        <v>45231</v>
      </c>
      <c r="B343" s="126">
        <v>25110391.625847101</v>
      </c>
      <c r="C343" s="126">
        <v>12276387.9528511</v>
      </c>
      <c r="D343" s="126">
        <v>539946.20849400002</v>
      </c>
      <c r="E343" s="126">
        <v>20256578.394932002</v>
      </c>
      <c r="F343" s="24">
        <f t="shared" si="30"/>
        <v>58183304.182124205</v>
      </c>
      <c r="G343" s="27">
        <f t="shared" si="31"/>
        <v>48.515162773035733</v>
      </c>
      <c r="H343" s="126">
        <v>23571017.255129099</v>
      </c>
      <c r="I343" s="126">
        <v>12992971.341022801</v>
      </c>
      <c r="J343" s="126">
        <v>248892.091097</v>
      </c>
      <c r="K343" s="126">
        <v>24931897.108457401</v>
      </c>
      <c r="L343" s="24">
        <f t="shared" si="32"/>
        <v>61744777.795706302</v>
      </c>
      <c r="M343" s="126">
        <f t="shared" si="34"/>
        <v>8316.9599237746843</v>
      </c>
      <c r="N343" s="24">
        <v>7423.96</v>
      </c>
      <c r="O343" s="23">
        <f t="shared" si="35"/>
        <v>51.484837226964267</v>
      </c>
      <c r="P343" s="7">
        <f t="shared" si="33"/>
        <v>119928081.9778305</v>
      </c>
      <c r="Q343" s="2"/>
      <c r="R343" s="2"/>
    </row>
    <row r="344" spans="1:18" s="14" customFormat="1" ht="14" customHeight="1" x14ac:dyDescent="0.3">
      <c r="A344" s="28">
        <v>45261</v>
      </c>
      <c r="B344" s="126">
        <v>26522561.528616901</v>
      </c>
      <c r="C344" s="126">
        <v>13871068.997185299</v>
      </c>
      <c r="D344" s="126">
        <v>576379.54641199997</v>
      </c>
      <c r="E344" s="126">
        <v>20035006.853266001</v>
      </c>
      <c r="F344" s="24">
        <f t="shared" si="30"/>
        <v>61005016.925480202</v>
      </c>
      <c r="G344" s="27">
        <f t="shared" si="31"/>
        <v>50.09576666803499</v>
      </c>
      <c r="H344" s="126">
        <v>22282246.429387301</v>
      </c>
      <c r="I344" s="126">
        <v>13254843.7598134</v>
      </c>
      <c r="J344" s="126">
        <v>245352.128601</v>
      </c>
      <c r="K344" s="126">
        <v>24989331.457889602</v>
      </c>
      <c r="L344" s="24">
        <f t="shared" si="32"/>
        <v>60771773.775691301</v>
      </c>
      <c r="M344" s="126">
        <f t="shared" si="34"/>
        <v>8349.6406167440382</v>
      </c>
      <c r="N344" s="24">
        <v>7278.37</v>
      </c>
      <c r="O344" s="23">
        <f t="shared" si="35"/>
        <v>49.904233331965017</v>
      </c>
      <c r="P344" s="7">
        <f t="shared" si="33"/>
        <v>121776790.7011715</v>
      </c>
      <c r="Q344" s="2"/>
      <c r="R344" s="2"/>
    </row>
    <row r="345" spans="1:18" s="14" customFormat="1" ht="14" customHeight="1" x14ac:dyDescent="0.3">
      <c r="A345" s="28">
        <v>45292</v>
      </c>
      <c r="B345" s="126">
        <v>26405310.5443899</v>
      </c>
      <c r="C345" s="126">
        <v>13119456.5669255</v>
      </c>
      <c r="D345" s="126">
        <v>561794.97061700001</v>
      </c>
      <c r="E345" s="126">
        <v>20256603.722199999</v>
      </c>
      <c r="F345" s="24">
        <f t="shared" si="30"/>
        <v>60343165.804132394</v>
      </c>
      <c r="G345" s="27">
        <f t="shared" si="31"/>
        <v>49.965098881730135</v>
      </c>
      <c r="H345" s="126">
        <v>22773382.250941198</v>
      </c>
      <c r="I345" s="126">
        <v>12019239.5649468</v>
      </c>
      <c r="J345" s="126">
        <v>248284.42384199999</v>
      </c>
      <c r="K345" s="126">
        <v>25386560.166768599</v>
      </c>
      <c r="L345" s="24">
        <f t="shared" si="32"/>
        <v>60427466.406498596</v>
      </c>
      <c r="M345" s="126">
        <f t="shared" si="34"/>
        <v>8299.6325107748107</v>
      </c>
      <c r="N345" s="24">
        <v>7280.74</v>
      </c>
      <c r="O345" s="23">
        <f t="shared" si="35"/>
        <v>50.034901118269872</v>
      </c>
      <c r="P345" s="7">
        <f t="shared" si="33"/>
        <v>120770632.21063098</v>
      </c>
      <c r="Q345" s="2"/>
      <c r="R345" s="2"/>
    </row>
    <row r="346" spans="1:18" s="14" customFormat="1" ht="14" customHeight="1" x14ac:dyDescent="0.3">
      <c r="A346" s="28">
        <v>45323</v>
      </c>
      <c r="B346" s="126">
        <v>26971636.717002999</v>
      </c>
      <c r="C346" s="126">
        <v>13371178.5264476</v>
      </c>
      <c r="D346" s="126">
        <v>597243.16508399998</v>
      </c>
      <c r="E346" s="126">
        <v>20658478.280669</v>
      </c>
      <c r="F346" s="24">
        <f t="shared" si="30"/>
        <v>61598536.68920359</v>
      </c>
      <c r="G346" s="27">
        <f t="shared" si="31"/>
        <v>50.29470719103518</v>
      </c>
      <c r="H346" s="126">
        <v>22439038.046576299</v>
      </c>
      <c r="I346" s="126">
        <v>12415756.9266518</v>
      </c>
      <c r="J346" s="126">
        <v>214219.44029200001</v>
      </c>
      <c r="K346" s="126">
        <v>25807635.908969</v>
      </c>
      <c r="L346" s="24">
        <f t="shared" si="32"/>
        <v>60876650.322489098</v>
      </c>
      <c r="M346" s="126">
        <f t="shared" si="34"/>
        <v>8333.6162906644258</v>
      </c>
      <c r="N346" s="24">
        <v>7304.95</v>
      </c>
      <c r="O346" s="23">
        <f t="shared" si="35"/>
        <v>49.70529280896482</v>
      </c>
      <c r="P346" s="7">
        <f t="shared" si="33"/>
        <v>122475187.01169269</v>
      </c>
      <c r="Q346" s="2"/>
      <c r="R346" s="2"/>
    </row>
    <row r="347" spans="1:18" s="14" customFormat="1" ht="14" customHeight="1" x14ac:dyDescent="0.3">
      <c r="A347" s="28">
        <v>45352</v>
      </c>
      <c r="B347" s="126">
        <v>27511630.434363302</v>
      </c>
      <c r="C347" s="126">
        <v>13426337.674665401</v>
      </c>
      <c r="D347" s="126">
        <v>622498.44210999995</v>
      </c>
      <c r="E347" s="126">
        <v>20951775.37652</v>
      </c>
      <c r="F347" s="24">
        <f t="shared" si="30"/>
        <v>62512241.927658707</v>
      </c>
      <c r="G347" s="27">
        <f t="shared" si="31"/>
        <v>50.020814079780166</v>
      </c>
      <c r="H347" s="126">
        <v>23051847.766252801</v>
      </c>
      <c r="I347" s="126">
        <v>12925946.694217499</v>
      </c>
      <c r="J347" s="126">
        <v>221090.85019200001</v>
      </c>
      <c r="K347" s="126">
        <v>26261332.881891102</v>
      </c>
      <c r="L347" s="24">
        <f t="shared" si="32"/>
        <v>62460218.192553408</v>
      </c>
      <c r="M347" s="126">
        <f t="shared" si="34"/>
        <v>8442.132961447378</v>
      </c>
      <c r="N347" s="24">
        <v>7398.63</v>
      </c>
      <c r="O347" s="23">
        <f t="shared" si="35"/>
        <v>49.979185920219841</v>
      </c>
      <c r="P347" s="7">
        <f t="shared" si="33"/>
        <v>124972460.12021211</v>
      </c>
      <c r="Q347" s="2"/>
      <c r="R347" s="2"/>
    </row>
    <row r="348" spans="1:18" s="14" customFormat="1" ht="14" customHeight="1" x14ac:dyDescent="0.3">
      <c r="A348" s="28" t="s">
        <v>16</v>
      </c>
      <c r="B348" s="126">
        <v>27432674.3158607</v>
      </c>
      <c r="C348" s="126">
        <v>13393737.410922199</v>
      </c>
      <c r="D348" s="126">
        <v>633354.07828200003</v>
      </c>
      <c r="E348" s="126">
        <v>21377064.309478</v>
      </c>
      <c r="F348" s="24">
        <f t="shared" si="30"/>
        <v>62836830.114542902</v>
      </c>
      <c r="G348" s="27">
        <f t="shared" si="31"/>
        <v>49.623771096409882</v>
      </c>
      <c r="H348" s="126">
        <v>23538055.341827601</v>
      </c>
      <c r="I348" s="126">
        <v>12670266.979767701</v>
      </c>
      <c r="J348" s="126">
        <v>222516.851497</v>
      </c>
      <c r="K348" s="126">
        <v>27358801.7084172</v>
      </c>
      <c r="L348" s="24">
        <f t="shared" si="32"/>
        <v>63789640.881509505</v>
      </c>
      <c r="M348" s="126">
        <f t="shared" si="34"/>
        <v>8505.0019508029072</v>
      </c>
      <c r="N348" s="24">
        <v>7500.25</v>
      </c>
      <c r="O348" s="23">
        <f t="shared" si="35"/>
        <v>50.376228903590118</v>
      </c>
      <c r="P348" s="7">
        <f t="shared" si="33"/>
        <v>126626470.99605241</v>
      </c>
      <c r="Q348" s="2"/>
      <c r="R348" s="2"/>
    </row>
    <row r="349" spans="1:18" s="14" customFormat="1" ht="14" customHeight="1" x14ac:dyDescent="0.3">
      <c r="A349" s="28" t="s">
        <v>15</v>
      </c>
      <c r="B349" s="126">
        <v>26570049.958319101</v>
      </c>
      <c r="C349" s="126">
        <v>13477566.0604243</v>
      </c>
      <c r="D349" s="126">
        <v>657995.42622599995</v>
      </c>
      <c r="E349" s="126">
        <v>21386862.279723</v>
      </c>
      <c r="F349" s="24">
        <f t="shared" si="30"/>
        <v>62092473.724692404</v>
      </c>
      <c r="G349" s="27">
        <f t="shared" si="31"/>
        <v>49.095434112556738</v>
      </c>
      <c r="H349" s="126">
        <v>23336223.035417899</v>
      </c>
      <c r="I349" s="126">
        <v>12598597.1290846</v>
      </c>
      <c r="J349" s="126">
        <v>153641.594617</v>
      </c>
      <c r="K349" s="126">
        <v>28292075.3919826</v>
      </c>
      <c r="L349" s="24">
        <f t="shared" si="32"/>
        <v>64380537.151102103</v>
      </c>
      <c r="M349" s="126">
        <f t="shared" si="34"/>
        <v>8550.8714366489185</v>
      </c>
      <c r="N349" s="24">
        <v>7529.12</v>
      </c>
      <c r="O349" s="23">
        <f t="shared" si="35"/>
        <v>50.904565887443262</v>
      </c>
      <c r="P349" s="7">
        <f t="shared" si="33"/>
        <v>126473010.8757945</v>
      </c>
      <c r="Q349" s="15"/>
      <c r="R349" s="15"/>
    </row>
    <row r="350" spans="1:18" s="14" customFormat="1" ht="14" customHeight="1" x14ac:dyDescent="0.3">
      <c r="A350" s="28" t="s">
        <v>14</v>
      </c>
      <c r="B350" s="126">
        <v>26539865.522837799</v>
      </c>
      <c r="C350" s="126">
        <v>13940262.4978345</v>
      </c>
      <c r="D350" s="126">
        <v>692556.71109999996</v>
      </c>
      <c r="E350" s="126">
        <v>21612746.496040002</v>
      </c>
      <c r="F350" s="24">
        <f t="shared" si="30"/>
        <v>62785431.227812298</v>
      </c>
      <c r="G350" s="27">
        <f t="shared" si="31"/>
        <v>48.886340321592073</v>
      </c>
      <c r="H350" s="126">
        <v>23945058.974426199</v>
      </c>
      <c r="I350" s="126">
        <v>12861652.762464</v>
      </c>
      <c r="J350" s="126">
        <v>159784.747875</v>
      </c>
      <c r="K350" s="126">
        <v>28679513.084150098</v>
      </c>
      <c r="L350" s="24">
        <f t="shared" si="32"/>
        <v>65646009.568915293</v>
      </c>
      <c r="M350" s="126">
        <f t="shared" si="34"/>
        <v>8706.8061213848032</v>
      </c>
      <c r="N350" s="24">
        <v>7539.62</v>
      </c>
      <c r="O350" s="23">
        <f t="shared" si="35"/>
        <v>51.11365967840792</v>
      </c>
      <c r="P350" s="7">
        <f t="shared" si="33"/>
        <v>128431440.7967276</v>
      </c>
      <c r="Q350" s="15"/>
      <c r="R350" s="15"/>
    </row>
    <row r="351" spans="1:18" s="14" customFormat="1" ht="14" customHeight="1" x14ac:dyDescent="0.3">
      <c r="A351" s="28" t="s">
        <v>13</v>
      </c>
      <c r="B351" s="126">
        <v>26608941.964363299</v>
      </c>
      <c r="C351" s="126">
        <v>13626692.998390101</v>
      </c>
      <c r="D351" s="126">
        <v>712715.64236399997</v>
      </c>
      <c r="E351" s="126">
        <v>21834928.502898</v>
      </c>
      <c r="F351" s="24">
        <f t="shared" si="30"/>
        <v>62783279.108015403</v>
      </c>
      <c r="G351" s="27">
        <f t="shared" si="31"/>
        <v>48.974732032338025</v>
      </c>
      <c r="H351" s="126">
        <v>23184231.4312976</v>
      </c>
      <c r="I351" s="126">
        <v>13270382.854254499</v>
      </c>
      <c r="J351" s="126">
        <v>87178.105020000003</v>
      </c>
      <c r="K351" s="126">
        <v>28870176.3417878</v>
      </c>
      <c r="L351" s="24">
        <f t="shared" si="32"/>
        <v>65411968.732359901</v>
      </c>
      <c r="M351" s="126">
        <f t="shared" si="34"/>
        <v>8625.8375332455835</v>
      </c>
      <c r="N351" s="24">
        <v>7583.26</v>
      </c>
      <c r="O351" s="23">
        <f t="shared" si="35"/>
        <v>51.025267967661982</v>
      </c>
      <c r="P351" s="7">
        <f t="shared" si="33"/>
        <v>128195247.8403753</v>
      </c>
      <c r="Q351" s="15"/>
      <c r="R351" s="15"/>
    </row>
    <row r="352" spans="1:18" s="14" customFormat="1" ht="14" customHeight="1" x14ac:dyDescent="0.3">
      <c r="A352" s="28" t="s">
        <v>12</v>
      </c>
      <c r="B352" s="126">
        <v>27745105.6628373</v>
      </c>
      <c r="C352" s="126">
        <v>13910244.9335634</v>
      </c>
      <c r="D352" s="126">
        <v>740969.15311700001</v>
      </c>
      <c r="E352" s="126">
        <v>21960002.233954001</v>
      </c>
      <c r="F352" s="24">
        <f t="shared" si="30"/>
        <v>64356321.983471707</v>
      </c>
      <c r="G352" s="27">
        <f t="shared" si="31"/>
        <v>48.769662336785686</v>
      </c>
      <c r="H352" s="126">
        <v>24545527.2327598</v>
      </c>
      <c r="I352" s="126">
        <v>12831903.1781021</v>
      </c>
      <c r="J352" s="126">
        <v>91580.570542000001</v>
      </c>
      <c r="K352" s="126">
        <v>30134411.8843919</v>
      </c>
      <c r="L352" s="24">
        <f t="shared" si="32"/>
        <v>67603422.865795806</v>
      </c>
      <c r="M352" s="126">
        <f t="shared" si="34"/>
        <v>8798.4047667494142</v>
      </c>
      <c r="N352" s="24">
        <v>7683.6</v>
      </c>
      <c r="O352" s="23">
        <f t="shared" si="35"/>
        <v>51.230337663214307</v>
      </c>
      <c r="P352" s="7">
        <f t="shared" si="33"/>
        <v>131959744.84926751</v>
      </c>
      <c r="Q352" s="15"/>
      <c r="R352" s="15"/>
    </row>
    <row r="353" spans="1:18" s="14" customFormat="1" ht="14" customHeight="1" x14ac:dyDescent="0.3">
      <c r="A353" s="28" t="s">
        <v>11</v>
      </c>
      <c r="B353" s="126">
        <v>27643141.164804701</v>
      </c>
      <c r="C353" s="126">
        <v>14073284.2929266</v>
      </c>
      <c r="D353" s="126">
        <v>778619.57348200004</v>
      </c>
      <c r="E353" s="126">
        <v>22494557.955134001</v>
      </c>
      <c r="F353" s="24">
        <f t="shared" si="30"/>
        <v>64989602.986347303</v>
      </c>
      <c r="G353" s="27">
        <f t="shared" si="31"/>
        <v>48.743514703210138</v>
      </c>
      <c r="H353" s="126">
        <v>23713020.431313202</v>
      </c>
      <c r="I353" s="126">
        <v>13130729.0463222</v>
      </c>
      <c r="J353" s="126">
        <v>92656.039147999996</v>
      </c>
      <c r="K353" s="126">
        <v>31403734.708979599</v>
      </c>
      <c r="L353" s="24">
        <f t="shared" si="32"/>
        <v>68340140.225762993</v>
      </c>
      <c r="M353" s="126">
        <f t="shared" si="34"/>
        <v>8762.4102125031404</v>
      </c>
      <c r="N353" s="24">
        <v>7799.24</v>
      </c>
      <c r="O353" s="23">
        <f t="shared" si="35"/>
        <v>51.256485296789869</v>
      </c>
      <c r="P353" s="7">
        <f t="shared" si="33"/>
        <v>133329743.2121103</v>
      </c>
      <c r="Q353" s="15"/>
      <c r="R353" s="15"/>
    </row>
    <row r="354" spans="1:18" s="14" customFormat="1" ht="14" customHeight="1" x14ac:dyDescent="0.3">
      <c r="A354" s="28" t="s">
        <v>10</v>
      </c>
      <c r="B354" s="126">
        <v>27645863.899728499</v>
      </c>
      <c r="C354" s="126">
        <v>13681306.8841911</v>
      </c>
      <c r="D354" s="126">
        <v>917211.17095699999</v>
      </c>
      <c r="E354" s="126">
        <v>22692540.351666</v>
      </c>
      <c r="F354" s="24">
        <f t="shared" si="30"/>
        <v>64936922.306542605</v>
      </c>
      <c r="G354" s="27">
        <f t="shared" si="31"/>
        <v>48.416229490523072</v>
      </c>
      <c r="H354" s="126">
        <v>23766608.2458869</v>
      </c>
      <c r="I354" s="126">
        <v>13384241.0195275</v>
      </c>
      <c r="J354" s="126">
        <v>162052.74821200001</v>
      </c>
      <c r="K354" s="126">
        <v>31872396.657929402</v>
      </c>
      <c r="L354" s="24">
        <f t="shared" si="32"/>
        <v>69185298.671555802</v>
      </c>
      <c r="M354" s="126">
        <f t="shared" si="34"/>
        <v>8786.204590822028</v>
      </c>
      <c r="N354" s="24">
        <v>7874.31</v>
      </c>
      <c r="O354" s="23">
        <f t="shared" si="35"/>
        <v>51.583770509476921</v>
      </c>
      <c r="P354" s="7">
        <f t="shared" si="33"/>
        <v>134122220.97809841</v>
      </c>
      <c r="Q354" s="15"/>
      <c r="R354" s="15"/>
    </row>
    <row r="355" spans="1:18" s="14" customFormat="1" ht="14" customHeight="1" x14ac:dyDescent="0.3">
      <c r="A355" s="28" t="s">
        <v>9</v>
      </c>
      <c r="B355" s="126">
        <v>27430412.328232601</v>
      </c>
      <c r="C355" s="126">
        <v>14195341.671940999</v>
      </c>
      <c r="D355" s="126">
        <v>917747.21728300001</v>
      </c>
      <c r="E355" s="126">
        <v>22826331.199935999</v>
      </c>
      <c r="F355" s="24">
        <f t="shared" si="30"/>
        <v>65369832.417392597</v>
      </c>
      <c r="G355" s="27">
        <f t="shared" si="31"/>
        <v>48.818574026520679</v>
      </c>
      <c r="H355" s="126">
        <v>23198816.888734799</v>
      </c>
      <c r="I355" s="126">
        <v>12686772.3640726</v>
      </c>
      <c r="J355" s="126">
        <v>161944.34292600001</v>
      </c>
      <c r="K355" s="126">
        <v>32486242.850747101</v>
      </c>
      <c r="L355" s="24">
        <f t="shared" si="32"/>
        <v>68533776.446480513</v>
      </c>
      <c r="M355" s="126">
        <f t="shared" si="34"/>
        <v>8788.5900106283771</v>
      </c>
      <c r="N355" s="24">
        <v>7798.04</v>
      </c>
      <c r="O355" s="23">
        <f t="shared" si="35"/>
        <v>51.181425973479321</v>
      </c>
      <c r="P355" s="7">
        <f t="shared" si="33"/>
        <v>133903608.86387311</v>
      </c>
      <c r="Q355" s="15"/>
      <c r="R355" s="15"/>
    </row>
    <row r="356" spans="1:18" s="14" customFormat="1" ht="14" customHeight="1" x14ac:dyDescent="0.3">
      <c r="A356" s="28" t="s">
        <v>8</v>
      </c>
      <c r="B356" s="126">
        <v>29409888.3181706</v>
      </c>
      <c r="C356" s="126">
        <v>15665884.394203501</v>
      </c>
      <c r="D356" s="126">
        <v>886452.82215699996</v>
      </c>
      <c r="E356" s="126">
        <v>23052031.64759</v>
      </c>
      <c r="F356" s="24">
        <f t="shared" si="30"/>
        <v>69014257.182121098</v>
      </c>
      <c r="G356" s="27">
        <f t="shared" si="31"/>
        <v>50.395279801425851</v>
      </c>
      <c r="H356" s="126">
        <v>22203646.3567263</v>
      </c>
      <c r="I356" s="126">
        <v>12800821.759006299</v>
      </c>
      <c r="J356" s="126">
        <v>165775.53065599999</v>
      </c>
      <c r="K356" s="126">
        <v>32761374.765514601</v>
      </c>
      <c r="L356" s="24">
        <f t="shared" si="32"/>
        <v>67931618.411903203</v>
      </c>
      <c r="M356" s="126">
        <f t="shared" si="34"/>
        <v>8674.4174515854666</v>
      </c>
      <c r="N356" s="24">
        <v>7831.26</v>
      </c>
      <c r="O356" s="23">
        <f t="shared" si="35"/>
        <v>49.604720198574157</v>
      </c>
      <c r="P356" s="7">
        <f t="shared" si="33"/>
        <v>136945875.5940243</v>
      </c>
      <c r="Q356" s="15"/>
      <c r="R356" s="15"/>
    </row>
    <row r="357" spans="1:18" s="14" customFormat="1" ht="14" customHeight="1" x14ac:dyDescent="0.3">
      <c r="A357" s="28" t="s">
        <v>7</v>
      </c>
      <c r="B357" s="126">
        <v>28442908.219055701</v>
      </c>
      <c r="C357" s="126">
        <v>15106680.6857931</v>
      </c>
      <c r="D357" s="126">
        <v>861671.960341</v>
      </c>
      <c r="E357" s="126">
        <v>23652014.854219001</v>
      </c>
      <c r="F357" s="24">
        <f t="shared" si="30"/>
        <v>68063275.719408795</v>
      </c>
      <c r="G357" s="27">
        <f t="shared" si="31"/>
        <v>49.381354503471854</v>
      </c>
      <c r="H357" s="126">
        <v>23170925.5674683</v>
      </c>
      <c r="I357" s="126">
        <v>12951611.363436701</v>
      </c>
      <c r="J357" s="126">
        <v>167809.46203299999</v>
      </c>
      <c r="K357" s="126">
        <v>33478311.425692301</v>
      </c>
      <c r="L357" s="24">
        <f t="shared" si="32"/>
        <v>69768657.818630308</v>
      </c>
      <c r="M357" s="126">
        <f t="shared" si="34"/>
        <v>8856.7229391417441</v>
      </c>
      <c r="N357" s="24">
        <v>7877.48</v>
      </c>
      <c r="O357" s="23">
        <f t="shared" si="35"/>
        <v>50.61864549652816</v>
      </c>
      <c r="P357" s="7">
        <f t="shared" si="33"/>
        <v>137831933.53803909</v>
      </c>
      <c r="Q357" s="15"/>
      <c r="R357" s="15"/>
    </row>
    <row r="358" spans="1:18" s="14" customFormat="1" ht="14" customHeight="1" x14ac:dyDescent="0.3">
      <c r="A358" s="28" t="s">
        <v>6</v>
      </c>
      <c r="B358" s="126">
        <v>28893387.828712899</v>
      </c>
      <c r="C358" s="126">
        <v>15565125.826987401</v>
      </c>
      <c r="D358" s="126">
        <v>914595.98526600003</v>
      </c>
      <c r="E358" s="126">
        <v>23990418.282168001</v>
      </c>
      <c r="F358" s="24">
        <f t="shared" si="30"/>
        <v>69363527.923134297</v>
      </c>
      <c r="G358" s="27">
        <f t="shared" si="31"/>
        <v>49.227938210354338</v>
      </c>
      <c r="H358" s="126">
        <v>24236026.920568701</v>
      </c>
      <c r="I358" s="126">
        <v>13239523.3164354</v>
      </c>
      <c r="J358" s="126">
        <v>171179.59027300001</v>
      </c>
      <c r="K358" s="126">
        <v>33892510.971567601</v>
      </c>
      <c r="L358" s="24">
        <f t="shared" si="32"/>
        <v>71539240.798844695</v>
      </c>
      <c r="M358" s="126">
        <f t="shared" si="34"/>
        <v>9028.8336095833238</v>
      </c>
      <c r="N358" s="24">
        <v>7923.42</v>
      </c>
      <c r="O358" s="23">
        <f t="shared" si="35"/>
        <v>50.772061789645662</v>
      </c>
      <c r="P358" s="7">
        <f t="shared" si="33"/>
        <v>140902768.72197899</v>
      </c>
      <c r="Q358" s="15"/>
      <c r="R358" s="15"/>
    </row>
    <row r="359" spans="1:18" s="14" customFormat="1" ht="14" customHeight="1" x14ac:dyDescent="0.3">
      <c r="A359" s="28" t="s">
        <v>5</v>
      </c>
      <c r="B359" s="126">
        <v>29217112.136407901</v>
      </c>
      <c r="C359" s="126">
        <v>15150506.4243275</v>
      </c>
      <c r="D359" s="126">
        <v>944384.20554600004</v>
      </c>
      <c r="E359" s="126">
        <v>24411148.309236001</v>
      </c>
      <c r="F359" s="24">
        <f t="shared" si="30"/>
        <v>69723151.075517401</v>
      </c>
      <c r="G359" s="27">
        <f t="shared" si="31"/>
        <v>48.634858834706677</v>
      </c>
      <c r="H359" s="126">
        <v>25242613.995034501</v>
      </c>
      <c r="I359" s="126">
        <v>13505887.9022421</v>
      </c>
      <c r="J359" s="126">
        <v>209001.92280599999</v>
      </c>
      <c r="K359" s="126">
        <v>34679792.2118598</v>
      </c>
      <c r="L359" s="24">
        <f t="shared" si="32"/>
        <v>73637296.031942397</v>
      </c>
      <c r="M359" s="126">
        <f t="shared" si="34"/>
        <v>9211.2826133711606</v>
      </c>
      <c r="N359" s="24">
        <v>7994.25</v>
      </c>
      <c r="O359" s="23">
        <f t="shared" si="35"/>
        <v>51.365141165293323</v>
      </c>
      <c r="P359" s="7">
        <f t="shared" si="33"/>
        <v>143360447.10745978</v>
      </c>
      <c r="Q359" s="15"/>
      <c r="R359" s="15"/>
    </row>
    <row r="360" spans="1:18" s="14" customFormat="1" ht="14" customHeight="1" x14ac:dyDescent="0.3">
      <c r="A360" s="28" t="s">
        <v>4</v>
      </c>
      <c r="B360" s="126">
        <v>28463957.8395781</v>
      </c>
      <c r="C360" s="126">
        <v>15587310.115016799</v>
      </c>
      <c r="D360" s="126">
        <v>986620.43774800003</v>
      </c>
      <c r="E360" s="126">
        <v>24431365.515244</v>
      </c>
      <c r="F360" s="24">
        <f t="shared" si="30"/>
        <v>69469253.907586902</v>
      </c>
      <c r="G360" s="27">
        <f t="shared" si="31"/>
        <v>48.220509821552213</v>
      </c>
      <c r="H360" s="126">
        <v>25043192.432889901</v>
      </c>
      <c r="I360" s="126">
        <v>13675878.1085067</v>
      </c>
      <c r="J360" s="126">
        <v>212764.41560199999</v>
      </c>
      <c r="K360" s="126">
        <v>35664691.784912199</v>
      </c>
      <c r="L360" s="24">
        <f t="shared" si="32"/>
        <v>74596526.7419108</v>
      </c>
      <c r="M360" s="126">
        <f t="shared" si="34"/>
        <v>9316.5885138238882</v>
      </c>
      <c r="N360" s="24">
        <v>8006.85</v>
      </c>
      <c r="O360" s="23">
        <f t="shared" si="35"/>
        <v>51.779490178447794</v>
      </c>
      <c r="P360" s="7">
        <f t="shared" si="33"/>
        <v>144065780.64949769</v>
      </c>
      <c r="Q360" s="15"/>
      <c r="R360" s="15"/>
    </row>
    <row r="361" spans="1:18" s="14" customFormat="1" ht="14" customHeight="1" x14ac:dyDescent="0.3">
      <c r="A361" s="28" t="s">
        <v>51</v>
      </c>
      <c r="B361" s="126">
        <v>28446829.646985602</v>
      </c>
      <c r="C361" s="126">
        <v>15869076.660855301</v>
      </c>
      <c r="D361" s="126">
        <v>969882.45106999995</v>
      </c>
      <c r="E361" s="126">
        <v>24679984.620531999</v>
      </c>
      <c r="F361" s="24">
        <f t="shared" si="30"/>
        <v>69965773.3794429</v>
      </c>
      <c r="G361" s="27">
        <f t="shared" si="31"/>
        <v>48.734491464657197</v>
      </c>
      <c r="H361" s="126">
        <v>24273865.705540001</v>
      </c>
      <c r="I361" s="126">
        <v>13530180.5236404</v>
      </c>
      <c r="J361" s="126">
        <v>204192.48949899999</v>
      </c>
      <c r="K361" s="126">
        <v>35591194.548556</v>
      </c>
      <c r="L361" s="24">
        <f t="shared" si="32"/>
        <v>73599433.267235398</v>
      </c>
      <c r="M361" s="126">
        <f t="shared" si="34"/>
        <v>9246.8685750083096</v>
      </c>
      <c r="N361" s="24">
        <v>7959.39</v>
      </c>
      <c r="O361" s="23">
        <f t="shared" si="35"/>
        <v>51.265508535342811</v>
      </c>
      <c r="P361" s="7">
        <f t="shared" si="33"/>
        <v>143565206.6466783</v>
      </c>
      <c r="Q361" s="15"/>
      <c r="R361" s="15"/>
    </row>
    <row r="362" spans="1:18" s="14" customFormat="1" ht="14" customHeight="1" x14ac:dyDescent="0.3">
      <c r="A362" s="28" t="s">
        <v>52</v>
      </c>
      <c r="B362" s="126">
        <v>28430096.0404846</v>
      </c>
      <c r="C362" s="126">
        <v>16042546.379489699</v>
      </c>
      <c r="D362" s="126">
        <v>896145.823661</v>
      </c>
      <c r="E362" s="126">
        <v>25256963.568941999</v>
      </c>
      <c r="F362" s="24">
        <f t="shared" si="30"/>
        <v>70625751.812577292</v>
      </c>
      <c r="G362" s="27">
        <f t="shared" si="31"/>
        <v>49.362476447270623</v>
      </c>
      <c r="H362" s="126">
        <v>23384303.0862296</v>
      </c>
      <c r="I362" s="126">
        <v>13756069.979831699</v>
      </c>
      <c r="J362" s="126">
        <v>204622.08229399999</v>
      </c>
      <c r="K362" s="126">
        <v>35105040.348928697</v>
      </c>
      <c r="L362" s="24">
        <f t="shared" si="32"/>
        <v>72450035.497283995</v>
      </c>
      <c r="M362" s="126">
        <f t="shared" si="34"/>
        <v>9307.3791611523411</v>
      </c>
      <c r="N362" s="24">
        <v>7784.15</v>
      </c>
      <c r="O362" s="23">
        <f t="shared" si="35"/>
        <v>50.63752355272937</v>
      </c>
      <c r="P362" s="7">
        <f t="shared" si="33"/>
        <v>143075787.3098613</v>
      </c>
      <c r="Q362" s="15"/>
      <c r="R362" s="15"/>
    </row>
    <row r="363" spans="1:18" s="14" customFormat="1" ht="14" customHeight="1" x14ac:dyDescent="0.3">
      <c r="A363" s="28" t="s">
        <v>53</v>
      </c>
      <c r="B363" s="126">
        <v>27599932.242045298</v>
      </c>
      <c r="C363" s="126">
        <v>15967581.3838009</v>
      </c>
      <c r="D363" s="126">
        <v>949992.19923999999</v>
      </c>
      <c r="E363" s="126">
        <v>26567942.591356002</v>
      </c>
      <c r="F363" s="24">
        <f t="shared" si="30"/>
        <v>71085448.416442201</v>
      </c>
      <c r="G363" s="27">
        <f t="shared" si="31"/>
        <v>49.730664044877024</v>
      </c>
      <c r="H363" s="126">
        <v>23472253.342690799</v>
      </c>
      <c r="I363" s="126">
        <v>14059579.888591399</v>
      </c>
      <c r="J363" s="126">
        <v>150735.95709899999</v>
      </c>
      <c r="K363" s="126">
        <v>34172861.592555903</v>
      </c>
      <c r="L363" s="24">
        <f t="shared" si="32"/>
        <v>71855430.780937105</v>
      </c>
      <c r="M363" s="126">
        <f t="shared" si="34"/>
        <v>9669.971494370322</v>
      </c>
      <c r="N363" s="24">
        <v>7430.78</v>
      </c>
      <c r="O363" s="23">
        <f t="shared" si="35"/>
        <v>50.269335955122983</v>
      </c>
      <c r="P363" s="7">
        <f t="shared" si="33"/>
        <v>142940879.19737929</v>
      </c>
      <c r="Q363" s="15"/>
      <c r="R363" s="15"/>
    </row>
    <row r="364" spans="1:18" s="14" customFormat="1" ht="14" customHeight="1" x14ac:dyDescent="0.3">
      <c r="A364" s="28" t="s">
        <v>54</v>
      </c>
      <c r="B364" s="126">
        <v>27660037.109809101</v>
      </c>
      <c r="C364" s="126">
        <v>16279007.081693601</v>
      </c>
      <c r="D364" s="126">
        <v>1000123.3718580001</v>
      </c>
      <c r="E364" s="126">
        <v>27293491.714967001</v>
      </c>
      <c r="F364" s="24">
        <f t="shared" si="30"/>
        <v>72232659.278327703</v>
      </c>
      <c r="G364" s="27">
        <f t="shared" si="31"/>
        <v>49.811415772586976</v>
      </c>
      <c r="H364" s="126">
        <v>24012449.779840801</v>
      </c>
      <c r="I364" s="126">
        <v>14068732.390102699</v>
      </c>
      <c r="J364" s="126">
        <v>154887.26374900001</v>
      </c>
      <c r="K364" s="126">
        <v>34543530.341415398</v>
      </c>
      <c r="L364" s="24">
        <f t="shared" si="32"/>
        <v>72779599.77510789</v>
      </c>
      <c r="M364" s="126">
        <f t="shared" si="34"/>
        <v>9932.405199475932</v>
      </c>
      <c r="N364" s="24">
        <v>7327.49</v>
      </c>
      <c r="O364" s="23">
        <f t="shared" si="35"/>
        <v>50.188584227413024</v>
      </c>
      <c r="P364" s="7">
        <f t="shared" si="33"/>
        <v>145012259.05343559</v>
      </c>
      <c r="Q364" s="15"/>
      <c r="R364" s="15"/>
    </row>
    <row r="365" spans="1:18" s="14" customFormat="1" ht="14" customHeight="1" x14ac:dyDescent="0.3">
      <c r="A365" s="28" t="s">
        <v>55</v>
      </c>
      <c r="B365" s="127">
        <v>27067046.664534502</v>
      </c>
      <c r="C365" s="127">
        <v>16008660.229204999</v>
      </c>
      <c r="D365" s="127">
        <v>821141.91633299994</v>
      </c>
      <c r="E365" s="127">
        <v>28152997.328554001</v>
      </c>
      <c r="F365" s="24">
        <f t="shared" si="30"/>
        <v>72049846.138626501</v>
      </c>
      <c r="G365" s="27">
        <f t="shared" si="31"/>
        <v>50.747240688932152</v>
      </c>
      <c r="H365" s="127">
        <v>22649235.0461201</v>
      </c>
      <c r="I365" s="127">
        <v>13556021.366916901</v>
      </c>
      <c r="J365" s="127">
        <v>97993.161879000007</v>
      </c>
      <c r="K365" s="127">
        <v>33624763.891226903</v>
      </c>
      <c r="L365" s="24">
        <f t="shared" si="32"/>
        <v>69928013.466142908</v>
      </c>
      <c r="M365" s="127">
        <f t="shared" si="34"/>
        <v>9986.2780765683401</v>
      </c>
      <c r="N365" s="24">
        <v>7002.41</v>
      </c>
      <c r="O365" s="23">
        <f t="shared" si="35"/>
        <v>49.252759311067848</v>
      </c>
      <c r="P365" s="7">
        <f t="shared" si="33"/>
        <v>141977859.60476941</v>
      </c>
      <c r="Q365" s="15"/>
      <c r="R365" s="15"/>
    </row>
    <row r="366" spans="1:18" s="14" customFormat="1" ht="14" customHeight="1" x14ac:dyDescent="0.3">
      <c r="A366" s="28" t="s">
        <v>56</v>
      </c>
      <c r="B366" s="127">
        <v>27358822.4558804</v>
      </c>
      <c r="C366" s="127">
        <v>16638080.5043798</v>
      </c>
      <c r="D366" s="127">
        <v>833425.58933400002</v>
      </c>
      <c r="E366" s="127">
        <v>28786295.327945001</v>
      </c>
      <c r="F366" s="24">
        <f t="shared" si="30"/>
        <v>73616623.877539203</v>
      </c>
      <c r="G366" s="27">
        <f t="shared" si="31"/>
        <v>51.184091239898102</v>
      </c>
      <c r="H366" s="127">
        <v>21577294.000752799</v>
      </c>
      <c r="I366" s="127">
        <v>13518641.6665926</v>
      </c>
      <c r="J366" s="127">
        <v>105627.944804</v>
      </c>
      <c r="K366" s="127">
        <v>35008970.7038614</v>
      </c>
      <c r="L366" s="24">
        <f t="shared" si="32"/>
        <v>70210534.316010803</v>
      </c>
      <c r="M366" s="127">
        <f t="shared" si="34"/>
        <v>9882.0572307664206</v>
      </c>
      <c r="N366" s="24">
        <v>7104.85</v>
      </c>
      <c r="O366" s="23">
        <f t="shared" si="35"/>
        <v>48.815908760101912</v>
      </c>
      <c r="P366" s="7">
        <f t="shared" si="33"/>
        <v>143827158.19354999</v>
      </c>
      <c r="Q366" s="15"/>
      <c r="R366" s="15"/>
    </row>
    <row r="367" spans="1:18" s="14" customFormat="1" ht="14" customHeight="1" x14ac:dyDescent="0.3">
      <c r="A367" s="28" t="s">
        <v>61</v>
      </c>
      <c r="B367" s="127">
        <v>27548808.295733701</v>
      </c>
      <c r="C367" s="127">
        <v>16903743.4042239</v>
      </c>
      <c r="D367" s="127">
        <v>821575.37733100005</v>
      </c>
      <c r="E367" s="127">
        <v>29508523.663603</v>
      </c>
      <c r="F367" s="127">
        <f t="shared" ref="F367:F368" si="36">+SUM(B367:E367)</f>
        <v>74782650.740891606</v>
      </c>
      <c r="G367" s="27">
        <f t="shared" si="31"/>
        <v>51.736205127920677</v>
      </c>
      <c r="H367" s="127">
        <v>21700668.3091412</v>
      </c>
      <c r="I367" s="127">
        <v>13209708.747172801</v>
      </c>
      <c r="J367" s="127">
        <v>106741.49232200001</v>
      </c>
      <c r="K367" s="127">
        <v>34746299.669313297</v>
      </c>
      <c r="L367" s="127">
        <f t="shared" ref="L367:L368" si="37">+SUM(H367:K367)</f>
        <v>69763418.217949301</v>
      </c>
      <c r="M367" s="127">
        <f t="shared" si="34"/>
        <v>9991.5812188600903</v>
      </c>
      <c r="N367" s="129">
        <v>6982.22</v>
      </c>
      <c r="O367" s="23">
        <f t="shared" si="35"/>
        <v>48.263794872079323</v>
      </c>
      <c r="P367" s="127">
        <f t="shared" si="33"/>
        <v>144546068.95884091</v>
      </c>
      <c r="Q367" s="15"/>
      <c r="R367" s="15"/>
    </row>
    <row r="368" spans="1:18" s="14" customFormat="1" ht="14" customHeight="1" x14ac:dyDescent="0.3">
      <c r="A368" s="28" t="s">
        <v>62</v>
      </c>
      <c r="B368" s="127">
        <v>29342030.505756401</v>
      </c>
      <c r="C368" s="127">
        <v>18224912.309555601</v>
      </c>
      <c r="D368" s="127">
        <v>845822.72872300004</v>
      </c>
      <c r="E368" s="127">
        <v>29706504.635005001</v>
      </c>
      <c r="F368" s="127">
        <f t="shared" si="36"/>
        <v>78119270.17904</v>
      </c>
      <c r="G368" s="27">
        <f t="shared" si="31"/>
        <v>54.150147855053241</v>
      </c>
      <c r="H368" s="127">
        <v>20620532.603834599</v>
      </c>
      <c r="I368" s="127">
        <v>12438920.798698099</v>
      </c>
      <c r="J368" s="127">
        <v>99882.617035000003</v>
      </c>
      <c r="K368" s="127">
        <v>32985580.093452401</v>
      </c>
      <c r="L368" s="127">
        <f t="shared" si="37"/>
        <v>66144916.1130201</v>
      </c>
      <c r="M368" s="127">
        <f t="shared" si="34"/>
        <v>10058.977070615963</v>
      </c>
      <c r="N368" s="129">
        <v>6575.71</v>
      </c>
      <c r="O368" s="23">
        <f t="shared" si="35"/>
        <v>45.849852144946752</v>
      </c>
      <c r="P368" s="127">
        <f t="shared" si="33"/>
        <v>144264186.29206011</v>
      </c>
      <c r="Q368" s="15"/>
      <c r="R368" s="15"/>
    </row>
    <row r="369" spans="1:16" s="15" customFormat="1" ht="14" customHeight="1" x14ac:dyDescent="0.3">
      <c r="A369" s="28" t="s">
        <v>63</v>
      </c>
      <c r="B369" s="127">
        <v>29023377.387867499</v>
      </c>
      <c r="C369" s="127">
        <v>17430289.928571898</v>
      </c>
      <c r="D369" s="127">
        <v>867036.334668</v>
      </c>
      <c r="E369" s="127">
        <v>30492733.706266999</v>
      </c>
      <c r="F369" s="127">
        <f t="shared" ref="F369:F373" si="38">+SUM(B369:E369)</f>
        <v>77813437.3573744</v>
      </c>
      <c r="G369" s="27">
        <f t="shared" ref="G369:G373" si="39">+(F369/P369)*100</f>
        <v>53.317081031319148</v>
      </c>
      <c r="H369" s="127">
        <v>21479365.776917499</v>
      </c>
      <c r="I369" s="127">
        <v>12387536.126263799</v>
      </c>
      <c r="J369" s="127">
        <v>99220.384220000007</v>
      </c>
      <c r="K369" s="127">
        <v>34165109.215970397</v>
      </c>
      <c r="L369" s="127">
        <f t="shared" ref="L369:L373" si="40">+SUM(H369:K369)</f>
        <v>68131231.503371686</v>
      </c>
      <c r="M369" s="127">
        <f t="shared" ref="M369:M373" si="41">+L369/N369</f>
        <v>10232.695597958558</v>
      </c>
      <c r="N369" s="129">
        <v>6658.19</v>
      </c>
      <c r="O369" s="23">
        <f t="shared" si="35"/>
        <v>46.682918968680845</v>
      </c>
      <c r="P369" s="127">
        <f t="shared" si="33"/>
        <v>145944668.86074609</v>
      </c>
    </row>
    <row r="370" spans="1:16" s="15" customFormat="1" ht="14" customHeight="1" x14ac:dyDescent="0.3">
      <c r="A370" s="28" t="s">
        <v>64</v>
      </c>
      <c r="B370" s="127">
        <v>29572895.528332401</v>
      </c>
      <c r="C370" s="127">
        <v>17969601.237824399</v>
      </c>
      <c r="D370" s="127">
        <v>991430.16623199999</v>
      </c>
      <c r="E370" s="127">
        <v>31436260.078616001</v>
      </c>
      <c r="F370" s="127">
        <f t="shared" si="38"/>
        <v>79970187.011004806</v>
      </c>
      <c r="G370" s="27">
        <f t="shared" si="39"/>
        <v>53.922506480816033</v>
      </c>
      <c r="H370" s="127">
        <v>22084339.329352401</v>
      </c>
      <c r="I370" s="127">
        <v>12518557.3272154</v>
      </c>
      <c r="J370" s="127">
        <v>173886.17780500001</v>
      </c>
      <c r="K370" s="127">
        <v>33558797.505136304</v>
      </c>
      <c r="L370" s="127">
        <f t="shared" si="40"/>
        <v>68335580.3395091</v>
      </c>
      <c r="M370" s="127">
        <f t="shared" si="41"/>
        <v>10578.295960592619</v>
      </c>
      <c r="N370" s="129">
        <v>6459.98</v>
      </c>
      <c r="O370" s="23">
        <f t="shared" si="35"/>
        <v>46.077493519183967</v>
      </c>
      <c r="P370" s="127">
        <f t="shared" si="33"/>
        <v>148305767.35051391</v>
      </c>
    </row>
    <row r="371" spans="1:16" s="15" customFormat="1" ht="14" customHeight="1" x14ac:dyDescent="0.3">
      <c r="A371" s="28" t="s">
        <v>65</v>
      </c>
      <c r="B371" s="127">
        <v>30267382.675689898</v>
      </c>
      <c r="C371" s="127">
        <v>17843404.746665299</v>
      </c>
      <c r="D371" s="127">
        <v>984468.75931700005</v>
      </c>
      <c r="E371" s="127">
        <v>31783263.052620001</v>
      </c>
      <c r="F371" s="127">
        <f t="shared" si="38"/>
        <v>80878519.234292209</v>
      </c>
      <c r="G371" s="27">
        <f t="shared" si="39"/>
        <v>53.273550256568136</v>
      </c>
      <c r="H371" s="127">
        <v>23185972.234528299</v>
      </c>
      <c r="I371" s="127">
        <v>13339386.271327401</v>
      </c>
      <c r="J371" s="127">
        <v>156121.80324199999</v>
      </c>
      <c r="K371" s="127">
        <v>34257401.108110003</v>
      </c>
      <c r="L371" s="127">
        <f t="shared" si="40"/>
        <v>70938881.417207703</v>
      </c>
      <c r="M371" s="127">
        <f t="shared" si="41"/>
        <v>10907.81740530203</v>
      </c>
      <c r="N371" s="129">
        <v>6503.49</v>
      </c>
      <c r="O371" s="23">
        <f t="shared" si="35"/>
        <v>46.726449743431857</v>
      </c>
      <c r="P371" s="127">
        <f t="shared" si="33"/>
        <v>151817400.65149993</v>
      </c>
    </row>
    <row r="372" spans="1:16" s="15" customFormat="1" ht="14" customHeight="1" x14ac:dyDescent="0.3">
      <c r="A372" s="28" t="s">
        <v>66</v>
      </c>
      <c r="B372" s="127">
        <v>29441324.411812801</v>
      </c>
      <c r="C372" s="127">
        <v>18102932.398163699</v>
      </c>
      <c r="D372" s="127">
        <v>633365.78097900003</v>
      </c>
      <c r="E372" s="127">
        <v>32802877.499708999</v>
      </c>
      <c r="F372" s="127">
        <f t="shared" si="38"/>
        <v>80980500.090664506</v>
      </c>
      <c r="G372" s="27">
        <f t="shared" si="39"/>
        <v>54.933420168227961</v>
      </c>
      <c r="H372" s="127">
        <v>21831079.133653201</v>
      </c>
      <c r="I372" s="127">
        <v>12738985.672330599</v>
      </c>
      <c r="J372" s="127">
        <v>108561.529539</v>
      </c>
      <c r="K372" s="127">
        <v>31756599.451921199</v>
      </c>
      <c r="L372" s="127">
        <f t="shared" si="40"/>
        <v>66435225.787443995</v>
      </c>
      <c r="M372" s="127">
        <f t="shared" si="41"/>
        <v>11115.034111660916</v>
      </c>
      <c r="N372" s="129">
        <v>5977.06</v>
      </c>
      <c r="O372" s="23">
        <f t="shared" si="35"/>
        <v>45.066579831772039</v>
      </c>
      <c r="P372" s="127">
        <f t="shared" si="33"/>
        <v>147415725.8781085</v>
      </c>
    </row>
    <row r="373" spans="1:16" s="15" customFormat="1" ht="14" customHeight="1" x14ac:dyDescent="0.3">
      <c r="A373" s="22" t="s">
        <v>67</v>
      </c>
      <c r="B373" s="128">
        <v>29852029.128497999</v>
      </c>
      <c r="C373" s="128">
        <v>18172503.457518999</v>
      </c>
      <c r="D373" s="128">
        <v>619465.44067899999</v>
      </c>
      <c r="E373" s="128">
        <v>33023295.928768001</v>
      </c>
      <c r="F373" s="128">
        <f t="shared" si="38"/>
        <v>81667293.955464005</v>
      </c>
      <c r="G373" s="21">
        <f t="shared" si="39"/>
        <v>54.726892745260805</v>
      </c>
      <c r="H373" s="128">
        <v>22067422.715757299</v>
      </c>
      <c r="I373" s="128">
        <v>12967835.865526</v>
      </c>
      <c r="J373" s="128">
        <v>79100.351100999993</v>
      </c>
      <c r="K373" s="128">
        <v>32445335.6342365</v>
      </c>
      <c r="L373" s="128">
        <f t="shared" si="40"/>
        <v>67559694.566620797</v>
      </c>
      <c r="M373" s="128">
        <f t="shared" si="41"/>
        <v>11221.198555425397</v>
      </c>
      <c r="N373" s="130">
        <v>6020.72</v>
      </c>
      <c r="O373" s="17">
        <f t="shared" si="35"/>
        <v>45.273107254739195</v>
      </c>
      <c r="P373" s="128">
        <f t="shared" si="33"/>
        <v>149226988.5220848</v>
      </c>
    </row>
    <row r="374" spans="1:16" x14ac:dyDescent="0.3">
      <c r="A374" s="5" t="s">
        <v>3</v>
      </c>
    </row>
    <row r="375" spans="1:16" x14ac:dyDescent="0.3">
      <c r="A375" s="6" t="s">
        <v>2</v>
      </c>
      <c r="B375" s="13"/>
      <c r="C375" s="9"/>
      <c r="D375" s="9"/>
      <c r="E375" s="9"/>
      <c r="F375" s="9"/>
      <c r="G375" s="12"/>
      <c r="H375" s="12"/>
      <c r="I375" s="12"/>
      <c r="J375" s="12"/>
      <c r="K375" s="12"/>
      <c r="L375" s="11"/>
      <c r="M375" s="10"/>
      <c r="N375" s="9"/>
      <c r="O375" s="8"/>
      <c r="P375" s="7"/>
    </row>
    <row r="376" spans="1:16" x14ac:dyDescent="0.3">
      <c r="A376" s="6" t="s">
        <v>0</v>
      </c>
    </row>
    <row r="377" spans="1:16" x14ac:dyDescent="0.3">
      <c r="A377" s="6"/>
    </row>
  </sheetData>
  <mergeCells count="7">
    <mergeCell ref="A1:P1"/>
    <mergeCell ref="A2:A4"/>
    <mergeCell ref="B2:F2"/>
    <mergeCell ref="H2:O2"/>
    <mergeCell ref="P2:P4"/>
    <mergeCell ref="M3:M4"/>
    <mergeCell ref="N3:N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0153-E67F-495C-B0C6-3BCBF2B12897}">
  <sheetPr>
    <tabColor theme="6" tint="0.39997558519241921"/>
  </sheetPr>
  <dimension ref="A1:CN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296875" defaultRowHeight="14" x14ac:dyDescent="0.3"/>
  <cols>
    <col min="1" max="1" width="12.69921875" style="44" customWidth="1"/>
    <col min="2" max="2" width="31.09765625" style="43" customWidth="1"/>
    <col min="3" max="3" width="8.296875" style="43" bestFit="1" customWidth="1"/>
    <col min="4" max="4" width="33.296875" style="43" customWidth="1"/>
    <col min="5" max="5" width="9.296875" style="43" bestFit="1" customWidth="1"/>
    <col min="6" max="6" width="18.69921875" style="43" bestFit="1" customWidth="1"/>
    <col min="7" max="7" width="9.296875" style="43" bestFit="1" customWidth="1"/>
    <col min="8" max="8" width="25.69921875" style="43" customWidth="1"/>
    <col min="9" max="9" width="15" style="42" bestFit="1" customWidth="1"/>
    <col min="10" max="90" width="14.69921875" style="40" bestFit="1" customWidth="1"/>
    <col min="91" max="91" width="14.69921875" style="41" bestFit="1" customWidth="1"/>
    <col min="92" max="92" width="14.69921875" style="40" bestFit="1" customWidth="1"/>
    <col min="93" max="94" width="13.296875" style="40"/>
    <col min="95" max="96" width="14.69921875" style="40" bestFit="1" customWidth="1"/>
    <col min="97" max="16384" width="13.296875" style="40"/>
  </cols>
  <sheetData>
    <row r="1" spans="1:92" ht="18" thickBot="1" x14ac:dyDescent="0.35">
      <c r="A1" s="131" t="s">
        <v>48</v>
      </c>
      <c r="B1" s="131"/>
      <c r="C1" s="131"/>
      <c r="D1" s="131"/>
      <c r="E1" s="131"/>
      <c r="F1" s="131"/>
      <c r="G1" s="131"/>
      <c r="H1" s="131"/>
    </row>
    <row r="2" spans="1:92" s="67" customFormat="1" ht="25.5" customHeight="1" thickTop="1" x14ac:dyDescent="0.3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33</v>
      </c>
      <c r="I2" s="42"/>
      <c r="CM2" s="68"/>
    </row>
    <row r="3" spans="1:92" s="54" customFormat="1" ht="14" customHeight="1" x14ac:dyDescent="0.3">
      <c r="A3" s="61">
        <v>43070</v>
      </c>
      <c r="B3" s="57">
        <v>10218188.696831826</v>
      </c>
      <c r="C3" s="60">
        <f t="shared" ref="C3:C34" si="0">+(B3/H3)*100</f>
        <v>96.542098095996067</v>
      </c>
      <c r="D3" s="57">
        <v>365990.53518717276</v>
      </c>
      <c r="E3" s="57">
        <v>5590.47</v>
      </c>
      <c r="F3" s="57">
        <f t="shared" ref="F3:F34" si="1">+D3/E3</f>
        <v>65.466863284692124</v>
      </c>
      <c r="G3" s="58">
        <f t="shared" ref="G3:G34" si="2">+(D3/H3)*100</f>
        <v>3.4579019040039225</v>
      </c>
      <c r="H3" s="57">
        <f t="shared" ref="H3:H34" si="3">+B3+D3</f>
        <v>10584179.232019</v>
      </c>
      <c r="I3" s="5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6"/>
      <c r="CE3" s="65"/>
      <c r="CF3" s="65"/>
      <c r="CG3" s="65"/>
      <c r="CH3" s="65"/>
      <c r="CI3" s="65"/>
      <c r="CJ3" s="65"/>
      <c r="CK3" s="65"/>
      <c r="CL3" s="65"/>
      <c r="CM3" s="66"/>
      <c r="CN3" s="65"/>
    </row>
    <row r="4" spans="1:92" ht="14" customHeight="1" x14ac:dyDescent="0.3">
      <c r="A4" s="50">
        <v>43101</v>
      </c>
      <c r="B4" s="46">
        <v>10191342.283907985</v>
      </c>
      <c r="C4" s="49">
        <f t="shared" si="0"/>
        <v>96.568702220188513</v>
      </c>
      <c r="D4" s="46">
        <v>362120.74251901504</v>
      </c>
      <c r="E4" s="46">
        <v>5610.2</v>
      </c>
      <c r="F4" s="46">
        <f t="shared" si="1"/>
        <v>64.546850828671893</v>
      </c>
      <c r="G4" s="47">
        <f t="shared" si="2"/>
        <v>3.4312977798114792</v>
      </c>
      <c r="H4" s="46">
        <f t="shared" si="3"/>
        <v>10553463.026427001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4"/>
      <c r="CE4" s="63"/>
      <c r="CF4" s="63"/>
      <c r="CG4" s="63"/>
      <c r="CH4" s="63"/>
      <c r="CI4" s="63"/>
      <c r="CJ4" s="63"/>
      <c r="CK4" s="63"/>
      <c r="CL4" s="63"/>
      <c r="CM4" s="64"/>
      <c r="CN4" s="63"/>
    </row>
    <row r="5" spans="1:92" ht="14" customHeight="1" x14ac:dyDescent="0.3">
      <c r="A5" s="50">
        <v>43132</v>
      </c>
      <c r="B5" s="46">
        <v>10347464.50427258</v>
      </c>
      <c r="C5" s="49">
        <f t="shared" si="0"/>
        <v>96.613341590034565</v>
      </c>
      <c r="D5" s="46">
        <v>362717.27184341941</v>
      </c>
      <c r="E5" s="46">
        <v>5564.64</v>
      </c>
      <c r="F5" s="46">
        <f t="shared" si="1"/>
        <v>65.182522471070797</v>
      </c>
      <c r="G5" s="47">
        <f t="shared" si="2"/>
        <v>3.3866584099654493</v>
      </c>
      <c r="H5" s="46">
        <f t="shared" si="3"/>
        <v>10710181.776115999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4"/>
      <c r="CE5" s="63"/>
      <c r="CF5" s="63"/>
      <c r="CG5" s="63"/>
      <c r="CH5" s="63"/>
      <c r="CI5" s="63"/>
      <c r="CJ5" s="63"/>
      <c r="CK5" s="63"/>
      <c r="CL5" s="63"/>
      <c r="CM5" s="62"/>
      <c r="CN5" s="62"/>
    </row>
    <row r="6" spans="1:92" ht="14" customHeight="1" x14ac:dyDescent="0.3">
      <c r="A6" s="50">
        <v>43160</v>
      </c>
      <c r="B6" s="46">
        <v>10547319.427254001</v>
      </c>
      <c r="C6" s="49">
        <f t="shared" si="0"/>
        <v>96.526207073820345</v>
      </c>
      <c r="D6" s="46">
        <v>379577.78231699974</v>
      </c>
      <c r="E6" s="46">
        <v>5548.29</v>
      </c>
      <c r="F6" s="46">
        <f t="shared" si="1"/>
        <v>68.41347195568359</v>
      </c>
      <c r="G6" s="47">
        <f t="shared" si="2"/>
        <v>3.473792926179657</v>
      </c>
      <c r="H6" s="46">
        <f t="shared" si="3"/>
        <v>10926897.209571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4"/>
      <c r="CE6" s="63"/>
      <c r="CF6" s="63"/>
      <c r="CG6" s="63"/>
      <c r="CH6" s="63"/>
      <c r="CI6" s="63"/>
      <c r="CJ6" s="63"/>
      <c r="CK6" s="63"/>
      <c r="CL6" s="63"/>
      <c r="CM6" s="62"/>
      <c r="CN6" s="62"/>
    </row>
    <row r="7" spans="1:92" ht="14" customHeight="1" x14ac:dyDescent="0.3">
      <c r="A7" s="50">
        <v>43191</v>
      </c>
      <c r="B7" s="46">
        <v>10360225.569727512</v>
      </c>
      <c r="C7" s="49">
        <f t="shared" si="0"/>
        <v>96.448096493807569</v>
      </c>
      <c r="D7" s="46">
        <v>381537.04286348744</v>
      </c>
      <c r="E7" s="46">
        <v>5552.43</v>
      </c>
      <c r="F7" s="46">
        <f t="shared" si="1"/>
        <v>68.715326958374519</v>
      </c>
      <c r="G7" s="47">
        <f t="shared" si="2"/>
        <v>3.5519035061924309</v>
      </c>
      <c r="H7" s="46">
        <f t="shared" si="3"/>
        <v>10741762.612591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4"/>
      <c r="CE7" s="63"/>
      <c r="CF7" s="63"/>
      <c r="CG7" s="63"/>
      <c r="CH7" s="63"/>
      <c r="CI7" s="63"/>
      <c r="CJ7" s="63"/>
      <c r="CK7" s="63"/>
      <c r="CL7" s="63"/>
      <c r="CM7" s="64"/>
      <c r="CN7" s="63"/>
    </row>
    <row r="8" spans="1:92" ht="14" customHeight="1" x14ac:dyDescent="0.3">
      <c r="A8" s="50">
        <v>43221</v>
      </c>
      <c r="B8" s="46">
        <v>10075711.81752279</v>
      </c>
      <c r="C8" s="49">
        <f t="shared" si="0"/>
        <v>96.298420212764356</v>
      </c>
      <c r="D8" s="46">
        <v>387296.60490120936</v>
      </c>
      <c r="E8" s="46">
        <v>5734.94</v>
      </c>
      <c r="F8" s="46">
        <f t="shared" si="1"/>
        <v>67.532808521311367</v>
      </c>
      <c r="G8" s="47">
        <f t="shared" si="2"/>
        <v>3.70157978723564</v>
      </c>
      <c r="H8" s="46">
        <f t="shared" si="3"/>
        <v>10463008.422424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4"/>
      <c r="CE8" s="63"/>
      <c r="CF8" s="63"/>
      <c r="CG8" s="63"/>
      <c r="CH8" s="63"/>
      <c r="CI8" s="63"/>
      <c r="CJ8" s="63"/>
      <c r="CK8" s="63"/>
      <c r="CL8" s="63"/>
      <c r="CM8" s="64"/>
      <c r="CN8" s="63"/>
    </row>
    <row r="9" spans="1:92" ht="14" customHeight="1" x14ac:dyDescent="0.3">
      <c r="A9" s="50">
        <v>43252</v>
      </c>
      <c r="B9" s="46">
        <v>10808250.921599634</v>
      </c>
      <c r="C9" s="49">
        <f t="shared" si="0"/>
        <v>96.525555837091886</v>
      </c>
      <c r="D9" s="46">
        <v>389043.75116136647</v>
      </c>
      <c r="E9" s="46">
        <v>5702.7</v>
      </c>
      <c r="F9" s="46">
        <f t="shared" si="1"/>
        <v>68.220974478995302</v>
      </c>
      <c r="G9" s="47">
        <f t="shared" si="2"/>
        <v>3.47444416290812</v>
      </c>
      <c r="H9" s="46">
        <f t="shared" si="3"/>
        <v>11197294.672761001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4"/>
      <c r="CE9" s="63"/>
      <c r="CF9" s="63"/>
      <c r="CG9" s="63"/>
      <c r="CH9" s="63"/>
      <c r="CI9" s="63"/>
      <c r="CJ9" s="63"/>
      <c r="CK9" s="63"/>
      <c r="CL9" s="63"/>
      <c r="CM9" s="64"/>
      <c r="CN9" s="63"/>
    </row>
    <row r="10" spans="1:92" ht="14" customHeight="1" x14ac:dyDescent="0.3">
      <c r="A10" s="50">
        <v>43282</v>
      </c>
      <c r="B10" s="46">
        <v>10798029.424381034</v>
      </c>
      <c r="C10" s="49">
        <f t="shared" si="0"/>
        <v>96.610176973390807</v>
      </c>
      <c r="D10" s="46">
        <v>378877.3598339642</v>
      </c>
      <c r="E10" s="46">
        <v>5733.89</v>
      </c>
      <c r="F10" s="46">
        <f t="shared" si="1"/>
        <v>66.076844835524255</v>
      </c>
      <c r="G10" s="47">
        <f t="shared" si="2"/>
        <v>3.3898230266091853</v>
      </c>
      <c r="H10" s="46">
        <f t="shared" si="3"/>
        <v>11176906.784215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4"/>
      <c r="CE10" s="63"/>
      <c r="CF10" s="63"/>
      <c r="CG10" s="63"/>
      <c r="CH10" s="63"/>
      <c r="CI10" s="63"/>
      <c r="CJ10" s="63"/>
      <c r="CK10" s="63"/>
      <c r="CL10" s="63"/>
      <c r="CM10" s="64"/>
      <c r="CN10" s="63"/>
    </row>
    <row r="11" spans="1:92" ht="14" customHeight="1" x14ac:dyDescent="0.3">
      <c r="A11" s="50">
        <v>43313</v>
      </c>
      <c r="B11" s="46">
        <v>10165731.19048349</v>
      </c>
      <c r="C11" s="49">
        <f t="shared" si="0"/>
        <v>96.353991391944618</v>
      </c>
      <c r="D11" s="46">
        <v>384668.48017651064</v>
      </c>
      <c r="E11" s="46">
        <v>5834.38</v>
      </c>
      <c r="F11" s="46">
        <f t="shared" si="1"/>
        <v>65.931338064457691</v>
      </c>
      <c r="G11" s="47">
        <f t="shared" si="2"/>
        <v>3.6460086080553853</v>
      </c>
      <c r="H11" s="46">
        <f t="shared" si="3"/>
        <v>10550399.67066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2"/>
      <c r="CN11" s="62"/>
    </row>
    <row r="12" spans="1:92" ht="14" customHeight="1" x14ac:dyDescent="0.3">
      <c r="A12" s="50">
        <v>43344</v>
      </c>
      <c r="B12" s="46">
        <v>10221448.452324053</v>
      </c>
      <c r="C12" s="49">
        <f t="shared" si="0"/>
        <v>96.389955982964821</v>
      </c>
      <c r="D12" s="46">
        <v>382818.71232794679</v>
      </c>
      <c r="E12" s="46">
        <v>5895.39</v>
      </c>
      <c r="F12" s="46">
        <f t="shared" si="1"/>
        <v>64.935265067781231</v>
      </c>
      <c r="G12" s="47">
        <f t="shared" si="2"/>
        <v>3.6100440170351913</v>
      </c>
      <c r="H12" s="46">
        <f t="shared" si="3"/>
        <v>10604267.164651999</v>
      </c>
    </row>
    <row r="13" spans="1:92" ht="14" customHeight="1" x14ac:dyDescent="0.3">
      <c r="A13" s="50">
        <v>43374</v>
      </c>
      <c r="B13" s="46">
        <v>10949720.449152416</v>
      </c>
      <c r="C13" s="49">
        <f t="shared" si="0"/>
        <v>96.625147287911261</v>
      </c>
      <c r="D13" s="46">
        <v>382443.85433458415</v>
      </c>
      <c r="E13" s="46">
        <v>5993.55</v>
      </c>
      <c r="F13" s="46">
        <f t="shared" si="1"/>
        <v>63.809237319215512</v>
      </c>
      <c r="G13" s="47">
        <f t="shared" si="2"/>
        <v>3.3748527120887495</v>
      </c>
      <c r="H13" s="46">
        <f t="shared" si="3"/>
        <v>11332164.303486999</v>
      </c>
    </row>
    <row r="14" spans="1:92" ht="14" customHeight="1" x14ac:dyDescent="0.3">
      <c r="A14" s="50">
        <v>43405</v>
      </c>
      <c r="B14" s="46">
        <v>10960780.276298499</v>
      </c>
      <c r="C14" s="49">
        <f t="shared" si="0"/>
        <v>96.659007849969896</v>
      </c>
      <c r="D14" s="46">
        <v>378856.37020150124</v>
      </c>
      <c r="E14" s="46">
        <v>5933.1</v>
      </c>
      <c r="F14" s="46">
        <f t="shared" si="1"/>
        <v>63.854708365188721</v>
      </c>
      <c r="G14" s="47">
        <f t="shared" si="2"/>
        <v>3.3409921500300976</v>
      </c>
      <c r="H14" s="46">
        <f t="shared" si="3"/>
        <v>11339636.646500001</v>
      </c>
    </row>
    <row r="15" spans="1:92" s="54" customFormat="1" ht="14" customHeight="1" x14ac:dyDescent="0.3">
      <c r="A15" s="61">
        <v>43435</v>
      </c>
      <c r="B15" s="57">
        <v>11259818.166115722</v>
      </c>
      <c r="C15" s="60">
        <f t="shared" si="0"/>
        <v>97.766817955547623</v>
      </c>
      <c r="D15" s="57">
        <v>257195.88995727961</v>
      </c>
      <c r="E15" s="57">
        <v>5960.54</v>
      </c>
      <c r="F15" s="57">
        <f t="shared" si="1"/>
        <v>43.149763269314462</v>
      </c>
      <c r="G15" s="58">
        <f t="shared" si="2"/>
        <v>2.2331820444523851</v>
      </c>
      <c r="H15" s="57">
        <f t="shared" si="3"/>
        <v>11517014.056073001</v>
      </c>
      <c r="I15" s="56"/>
      <c r="CM15" s="55"/>
    </row>
    <row r="16" spans="1:92" ht="14" customHeight="1" x14ac:dyDescent="0.3">
      <c r="A16" s="50">
        <v>43466</v>
      </c>
      <c r="B16" s="46">
        <v>11081026.674040478</v>
      </c>
      <c r="C16" s="49">
        <f t="shared" si="0"/>
        <v>96.682028266189633</v>
      </c>
      <c r="D16" s="46">
        <v>380283.01583452115</v>
      </c>
      <c r="E16" s="46">
        <v>6049.72</v>
      </c>
      <c r="F16" s="46">
        <f t="shared" si="1"/>
        <v>62.859606037059756</v>
      </c>
      <c r="G16" s="47">
        <f t="shared" si="2"/>
        <v>3.3179717338103676</v>
      </c>
      <c r="H16" s="46">
        <f t="shared" si="3"/>
        <v>11461309.689874999</v>
      </c>
    </row>
    <row r="17" spans="1:91" ht="14" customHeight="1" x14ac:dyDescent="0.3">
      <c r="A17" s="50">
        <v>43497</v>
      </c>
      <c r="B17" s="46">
        <v>11156739.451618776</v>
      </c>
      <c r="C17" s="49">
        <f t="shared" si="0"/>
        <v>96.576499571154955</v>
      </c>
      <c r="D17" s="46">
        <v>395490.64696622506</v>
      </c>
      <c r="E17" s="46">
        <v>6091.78</v>
      </c>
      <c r="F17" s="46">
        <f t="shared" si="1"/>
        <v>64.922017368687818</v>
      </c>
      <c r="G17" s="47">
        <f t="shared" si="2"/>
        <v>3.4235004288450552</v>
      </c>
      <c r="H17" s="46">
        <f t="shared" si="3"/>
        <v>11552230.098585</v>
      </c>
    </row>
    <row r="18" spans="1:91" ht="14" customHeight="1" x14ac:dyDescent="0.3">
      <c r="A18" s="50">
        <v>43525</v>
      </c>
      <c r="B18" s="46">
        <v>11298616.616516225</v>
      </c>
      <c r="C18" s="49">
        <f t="shared" si="0"/>
        <v>96.740030671512471</v>
      </c>
      <c r="D18" s="46">
        <v>380743.55950177554</v>
      </c>
      <c r="E18" s="46">
        <v>6181.37</v>
      </c>
      <c r="F18" s="46">
        <f t="shared" si="1"/>
        <v>61.595335581234508</v>
      </c>
      <c r="G18" s="47">
        <f t="shared" si="2"/>
        <v>3.2599693284875433</v>
      </c>
      <c r="H18" s="46">
        <f t="shared" si="3"/>
        <v>11679360.176018</v>
      </c>
    </row>
    <row r="19" spans="1:91" ht="14" customHeight="1" x14ac:dyDescent="0.3">
      <c r="A19" s="50">
        <v>43556</v>
      </c>
      <c r="B19" s="46">
        <v>11396953.342125814</v>
      </c>
      <c r="C19" s="49">
        <f t="shared" si="0"/>
        <v>97.70646809657552</v>
      </c>
      <c r="D19" s="46">
        <v>267528.61505718582</v>
      </c>
      <c r="E19" s="46">
        <v>6286.93</v>
      </c>
      <c r="F19" s="46">
        <f t="shared" si="1"/>
        <v>42.553140413076939</v>
      </c>
      <c r="G19" s="47">
        <f t="shared" si="2"/>
        <v>2.2935319034244932</v>
      </c>
      <c r="H19" s="46">
        <f t="shared" si="3"/>
        <v>11664481.957183</v>
      </c>
    </row>
    <row r="20" spans="1:91" ht="14" customHeight="1" x14ac:dyDescent="0.3">
      <c r="A20" s="50">
        <v>43586</v>
      </c>
      <c r="B20" s="46">
        <v>11408545.954278173</v>
      </c>
      <c r="C20" s="49">
        <f t="shared" si="0"/>
        <v>96.685716832640793</v>
      </c>
      <c r="D20" s="46">
        <v>391072.7774378258</v>
      </c>
      <c r="E20" s="46">
        <v>6273.7</v>
      </c>
      <c r="F20" s="46">
        <f t="shared" si="1"/>
        <v>62.335269049815231</v>
      </c>
      <c r="G20" s="47">
        <f t="shared" si="2"/>
        <v>3.3142831673591946</v>
      </c>
      <c r="H20" s="46">
        <f t="shared" si="3"/>
        <v>11799618.731716</v>
      </c>
    </row>
    <row r="21" spans="1:91" ht="14" customHeight="1" x14ac:dyDescent="0.3">
      <c r="A21" s="50">
        <v>43617</v>
      </c>
      <c r="B21" s="46">
        <v>11525370.811843952</v>
      </c>
      <c r="C21" s="49">
        <f t="shared" si="0"/>
        <v>96.758278412790375</v>
      </c>
      <c r="D21" s="46">
        <v>386137.95092504885</v>
      </c>
      <c r="E21" s="46">
        <v>6190.45</v>
      </c>
      <c r="F21" s="46">
        <f t="shared" si="1"/>
        <v>62.376394434176653</v>
      </c>
      <c r="G21" s="47">
        <f t="shared" si="2"/>
        <v>3.2417215872096254</v>
      </c>
      <c r="H21" s="46">
        <f t="shared" si="3"/>
        <v>11911508.762769001</v>
      </c>
    </row>
    <row r="22" spans="1:91" ht="14" customHeight="1" x14ac:dyDescent="0.3">
      <c r="A22" s="50">
        <v>43647</v>
      </c>
      <c r="B22" s="46">
        <v>11587931.451993695</v>
      </c>
      <c r="C22" s="49">
        <f t="shared" si="0"/>
        <v>96.785184152202987</v>
      </c>
      <c r="D22" s="46">
        <v>384904.63185430435</v>
      </c>
      <c r="E22" s="46">
        <v>5999.18</v>
      </c>
      <c r="F22" s="46">
        <f t="shared" si="1"/>
        <v>64.159540446245046</v>
      </c>
      <c r="G22" s="47">
        <f t="shared" si="2"/>
        <v>3.2148158477970097</v>
      </c>
      <c r="H22" s="46">
        <f t="shared" si="3"/>
        <v>11972836.083848</v>
      </c>
    </row>
    <row r="23" spans="1:91" ht="14" customHeight="1" x14ac:dyDescent="0.3">
      <c r="A23" s="50">
        <v>43678</v>
      </c>
      <c r="B23" s="46">
        <v>11675165.887899732</v>
      </c>
      <c r="C23" s="49">
        <f t="shared" si="0"/>
        <v>96.654545553983155</v>
      </c>
      <c r="D23" s="46">
        <v>404106.55705626827</v>
      </c>
      <c r="E23" s="46">
        <v>6251.91</v>
      </c>
      <c r="F23" s="46">
        <f t="shared" si="1"/>
        <v>64.637295971354078</v>
      </c>
      <c r="G23" s="47">
        <f t="shared" si="2"/>
        <v>3.3454544460168454</v>
      </c>
      <c r="H23" s="46">
        <f t="shared" si="3"/>
        <v>12079272.444956001</v>
      </c>
    </row>
    <row r="24" spans="1:91" ht="14" customHeight="1" x14ac:dyDescent="0.3">
      <c r="A24" s="50">
        <v>43709</v>
      </c>
      <c r="B24" s="46">
        <v>11724389.032085542</v>
      </c>
      <c r="C24" s="49">
        <f t="shared" si="0"/>
        <v>96.573967919798108</v>
      </c>
      <c r="D24" s="46">
        <v>415931.26812445704</v>
      </c>
      <c r="E24" s="46">
        <v>6380.13</v>
      </c>
      <c r="F24" s="46">
        <f t="shared" si="1"/>
        <v>65.191660377524755</v>
      </c>
      <c r="G24" s="47">
        <f t="shared" si="2"/>
        <v>3.4260320802018907</v>
      </c>
      <c r="H24" s="46">
        <f t="shared" si="3"/>
        <v>12140320.300209999</v>
      </c>
    </row>
    <row r="25" spans="1:91" ht="14" customHeight="1" x14ac:dyDescent="0.3">
      <c r="A25" s="50">
        <v>43739</v>
      </c>
      <c r="B25" s="46">
        <v>11764551.857172925</v>
      </c>
      <c r="C25" s="49">
        <f t="shared" si="0"/>
        <v>96.624214279804093</v>
      </c>
      <c r="D25" s="46">
        <v>411021.25859407528</v>
      </c>
      <c r="E25" s="46">
        <v>6446.26</v>
      </c>
      <c r="F25" s="46">
        <f t="shared" si="1"/>
        <v>63.76119774785306</v>
      </c>
      <c r="G25" s="47">
        <f t="shared" si="2"/>
        <v>3.3757857201959154</v>
      </c>
      <c r="H25" s="46">
        <f t="shared" si="3"/>
        <v>12175573.115767</v>
      </c>
    </row>
    <row r="26" spans="1:91" s="42" customFormat="1" ht="14" customHeight="1" x14ac:dyDescent="0.3">
      <c r="A26" s="50">
        <v>43770</v>
      </c>
      <c r="B26" s="46">
        <v>10778368.577972889</v>
      </c>
      <c r="C26" s="49">
        <f t="shared" si="0"/>
        <v>96.269440711522932</v>
      </c>
      <c r="D26" s="46">
        <v>417675.04533111036</v>
      </c>
      <c r="E26" s="46">
        <v>6455.06</v>
      </c>
      <c r="F26" s="46">
        <f t="shared" si="1"/>
        <v>64.70506011270389</v>
      </c>
      <c r="G26" s="47">
        <f t="shared" si="2"/>
        <v>3.7305592884770546</v>
      </c>
      <c r="H26" s="46">
        <f t="shared" si="3"/>
        <v>11196043.623304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1"/>
    </row>
    <row r="27" spans="1:91" s="56" customFormat="1" ht="14" customHeight="1" x14ac:dyDescent="0.3">
      <c r="A27" s="61">
        <v>43800</v>
      </c>
      <c r="B27" s="57">
        <v>12030978.210303145</v>
      </c>
      <c r="C27" s="60">
        <f t="shared" si="0"/>
        <v>96.731447442559315</v>
      </c>
      <c r="D27" s="57">
        <v>406526.37417785684</v>
      </c>
      <c r="E27" s="57">
        <v>6453.14</v>
      </c>
      <c r="F27" s="57">
        <f t="shared" si="1"/>
        <v>62.996676684196657</v>
      </c>
      <c r="G27" s="58">
        <f t="shared" si="2"/>
        <v>3.2685525574406906</v>
      </c>
      <c r="H27" s="57">
        <f t="shared" si="3"/>
        <v>12437504.584481001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5"/>
    </row>
    <row r="28" spans="1:91" s="42" customFormat="1" ht="14" customHeight="1" x14ac:dyDescent="0.3">
      <c r="A28" s="50">
        <v>43831</v>
      </c>
      <c r="B28" s="46">
        <v>12002947.584388066</v>
      </c>
      <c r="C28" s="49">
        <f t="shared" si="0"/>
        <v>96.69137173654569</v>
      </c>
      <c r="D28" s="46">
        <v>410722.18657393375</v>
      </c>
      <c r="E28" s="46">
        <v>6530.58</v>
      </c>
      <c r="F28" s="46">
        <f t="shared" si="1"/>
        <v>62.89214534910127</v>
      </c>
      <c r="G28" s="47">
        <f t="shared" si="2"/>
        <v>3.3086282634543189</v>
      </c>
      <c r="H28" s="46">
        <f t="shared" si="3"/>
        <v>12413669.770962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1"/>
    </row>
    <row r="29" spans="1:91" s="42" customFormat="1" ht="14" customHeight="1" x14ac:dyDescent="0.3">
      <c r="A29" s="50">
        <v>43862</v>
      </c>
      <c r="B29" s="46">
        <v>12120704.201265652</v>
      </c>
      <c r="C29" s="49">
        <f t="shared" si="0"/>
        <v>96.747900814048393</v>
      </c>
      <c r="D29" s="46">
        <v>407427.2613093484</v>
      </c>
      <c r="E29" s="46">
        <v>6509.8</v>
      </c>
      <c r="F29" s="46">
        <f t="shared" si="1"/>
        <v>62.586755554602043</v>
      </c>
      <c r="G29" s="47">
        <f t="shared" si="2"/>
        <v>3.2520991859516042</v>
      </c>
      <c r="H29" s="46">
        <f t="shared" si="3"/>
        <v>12528131.462575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1"/>
    </row>
    <row r="30" spans="1:91" s="42" customFormat="1" ht="14" customHeight="1" x14ac:dyDescent="0.3">
      <c r="A30" s="50">
        <v>43891</v>
      </c>
      <c r="B30" s="46">
        <v>12287986.655253543</v>
      </c>
      <c r="C30" s="49">
        <f t="shared" si="0"/>
        <v>96.701937138852884</v>
      </c>
      <c r="D30" s="46">
        <v>419087.28640845744</v>
      </c>
      <c r="E30" s="46">
        <v>6563</v>
      </c>
      <c r="F30" s="46">
        <f t="shared" si="1"/>
        <v>63.856054610461292</v>
      </c>
      <c r="G30" s="47">
        <f t="shared" si="2"/>
        <v>3.2980628611471161</v>
      </c>
      <c r="H30" s="46">
        <f t="shared" si="3"/>
        <v>12707073.941662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1"/>
    </row>
    <row r="31" spans="1:91" s="42" customFormat="1" ht="14" customHeight="1" x14ac:dyDescent="0.3">
      <c r="A31" s="50">
        <v>43922</v>
      </c>
      <c r="B31" s="46">
        <v>12231684.416829253</v>
      </c>
      <c r="C31" s="49">
        <f t="shared" si="0"/>
        <v>96.660450127700031</v>
      </c>
      <c r="D31" s="46">
        <v>422596.00569074787</v>
      </c>
      <c r="E31" s="46">
        <v>6500.45</v>
      </c>
      <c r="F31" s="46">
        <f t="shared" si="1"/>
        <v>65.010269395310772</v>
      </c>
      <c r="G31" s="47">
        <f t="shared" si="2"/>
        <v>3.3395498722999788</v>
      </c>
      <c r="H31" s="46">
        <f t="shared" si="3"/>
        <v>12654280.42252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</row>
    <row r="32" spans="1:91" s="42" customFormat="1" ht="14" customHeight="1" x14ac:dyDescent="0.3">
      <c r="A32" s="50">
        <v>43952</v>
      </c>
      <c r="B32" s="46">
        <v>12441245.233615976</v>
      </c>
      <c r="C32" s="49">
        <f t="shared" si="0"/>
        <v>96.735537749151391</v>
      </c>
      <c r="D32" s="46">
        <v>419845.4504280244</v>
      </c>
      <c r="E32" s="46">
        <v>6647.62</v>
      </c>
      <c r="F32" s="46">
        <f t="shared" si="1"/>
        <v>63.157257849880772</v>
      </c>
      <c r="G32" s="47">
        <f t="shared" si="2"/>
        <v>3.2644622508486161</v>
      </c>
      <c r="H32" s="46">
        <f t="shared" si="3"/>
        <v>12861090.684044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1"/>
    </row>
    <row r="33" spans="1:91" s="42" customFormat="1" ht="14" customHeight="1" x14ac:dyDescent="0.3">
      <c r="A33" s="50">
        <v>43983</v>
      </c>
      <c r="B33" s="46">
        <v>12578218.561894845</v>
      </c>
      <c r="C33" s="49">
        <f t="shared" si="0"/>
        <v>96.783331211581796</v>
      </c>
      <c r="D33" s="46">
        <v>418046.8119401547</v>
      </c>
      <c r="E33" s="46">
        <v>6807.13</v>
      </c>
      <c r="F33" s="46">
        <f t="shared" si="1"/>
        <v>61.413078924620905</v>
      </c>
      <c r="G33" s="47">
        <f t="shared" si="2"/>
        <v>3.2166687884182186</v>
      </c>
      <c r="H33" s="46">
        <f t="shared" si="3"/>
        <v>12996265.373834999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1"/>
    </row>
    <row r="34" spans="1:91" s="42" customFormat="1" ht="14" customHeight="1" x14ac:dyDescent="0.3">
      <c r="A34" s="50">
        <v>44013</v>
      </c>
      <c r="B34" s="46">
        <v>12858703.546770068</v>
      </c>
      <c r="C34" s="49">
        <f t="shared" si="0"/>
        <v>96.80342732945077</v>
      </c>
      <c r="D34" s="46">
        <v>424610.79602493165</v>
      </c>
      <c r="E34" s="46">
        <v>6921.81</v>
      </c>
      <c r="F34" s="46">
        <f t="shared" si="1"/>
        <v>61.343896469988579</v>
      </c>
      <c r="G34" s="47">
        <f t="shared" si="2"/>
        <v>3.1965726705492346</v>
      </c>
      <c r="H34" s="46">
        <f t="shared" si="3"/>
        <v>13283314.342794999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1"/>
    </row>
    <row r="35" spans="1:91" s="42" customFormat="1" ht="14" customHeight="1" x14ac:dyDescent="0.3">
      <c r="A35" s="50">
        <v>44044</v>
      </c>
      <c r="B35" s="46">
        <v>13030169.175122559</v>
      </c>
      <c r="C35" s="49">
        <f t="shared" ref="C35:C66" si="4">+(B35/H35)*100</f>
        <v>96.838524547240482</v>
      </c>
      <c r="D35" s="46">
        <v>425394.33748144191</v>
      </c>
      <c r="E35" s="46">
        <v>6966.57</v>
      </c>
      <c r="F35" s="46">
        <f t="shared" ref="F35:F66" si="5">+D35/E35</f>
        <v>61.062235430267968</v>
      </c>
      <c r="G35" s="47">
        <f t="shared" ref="G35:G66" si="6">+(D35/H35)*100</f>
        <v>3.1614754527595186</v>
      </c>
      <c r="H35" s="46">
        <f t="shared" ref="H35:H66" si="7">+B35+D35</f>
        <v>13455563.512604002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1"/>
    </row>
    <row r="36" spans="1:91" s="42" customFormat="1" ht="14" customHeight="1" x14ac:dyDescent="0.3">
      <c r="A36" s="50">
        <v>44075</v>
      </c>
      <c r="B36" s="46">
        <v>13095005.392416256</v>
      </c>
      <c r="C36" s="49">
        <f t="shared" si="4"/>
        <v>96.810925461326804</v>
      </c>
      <c r="D36" s="46">
        <v>431366.06825874298</v>
      </c>
      <c r="E36" s="46">
        <v>6990.24</v>
      </c>
      <c r="F36" s="46">
        <f t="shared" si="5"/>
        <v>61.70976508084744</v>
      </c>
      <c r="G36" s="47">
        <f t="shared" si="6"/>
        <v>3.189074538673188</v>
      </c>
      <c r="H36" s="46">
        <f t="shared" si="7"/>
        <v>13526371.460674999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1"/>
    </row>
    <row r="37" spans="1:91" s="42" customFormat="1" ht="14" customHeight="1" x14ac:dyDescent="0.3">
      <c r="A37" s="50">
        <v>44105</v>
      </c>
      <c r="B37" s="46">
        <v>13271253.732588623</v>
      </c>
      <c r="C37" s="49">
        <f t="shared" si="4"/>
        <v>96.864716834216068</v>
      </c>
      <c r="D37" s="46">
        <v>429559.28408737731</v>
      </c>
      <c r="E37" s="46">
        <v>7027.74</v>
      </c>
      <c r="F37" s="46">
        <f t="shared" si="5"/>
        <v>61.123388754760043</v>
      </c>
      <c r="G37" s="47">
        <f t="shared" si="6"/>
        <v>3.1352831657839393</v>
      </c>
      <c r="H37" s="46">
        <f t="shared" si="7"/>
        <v>13700813.016675999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/>
    </row>
    <row r="38" spans="1:91" s="42" customFormat="1" ht="14" customHeight="1" x14ac:dyDescent="0.3">
      <c r="A38" s="50">
        <v>44136</v>
      </c>
      <c r="B38" s="46">
        <v>12222089.515670808</v>
      </c>
      <c r="C38" s="49">
        <f t="shared" si="4"/>
        <v>96.570709963325186</v>
      </c>
      <c r="D38" s="46">
        <v>434014.51453919162</v>
      </c>
      <c r="E38" s="46">
        <v>7038.55</v>
      </c>
      <c r="F38" s="46">
        <f t="shared" si="5"/>
        <v>61.662489367723694</v>
      </c>
      <c r="G38" s="47">
        <f t="shared" si="6"/>
        <v>3.4292900366748182</v>
      </c>
      <c r="H38" s="46">
        <f t="shared" si="7"/>
        <v>12656104.03021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1"/>
    </row>
    <row r="39" spans="1:91" s="56" customFormat="1" ht="14" customHeight="1" x14ac:dyDescent="0.3">
      <c r="A39" s="61">
        <v>44166</v>
      </c>
      <c r="B39" s="57">
        <v>13563994.18809012</v>
      </c>
      <c r="C39" s="60">
        <f t="shared" si="4"/>
        <v>96.925971315255808</v>
      </c>
      <c r="D39" s="57">
        <v>430185.08505087998</v>
      </c>
      <c r="E39" s="57">
        <v>6900.11</v>
      </c>
      <c r="F39" s="57">
        <f t="shared" si="5"/>
        <v>62.344670599581747</v>
      </c>
      <c r="G39" s="58">
        <f t="shared" si="6"/>
        <v>3.0740286847441873</v>
      </c>
      <c r="H39" s="57">
        <f t="shared" si="7"/>
        <v>13994179.273141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5"/>
    </row>
    <row r="40" spans="1:91" s="42" customFormat="1" ht="14" customHeight="1" x14ac:dyDescent="0.3">
      <c r="A40" s="50">
        <v>44197</v>
      </c>
      <c r="B40" s="46">
        <v>13203581.494583512</v>
      </c>
      <c r="C40" s="49">
        <f t="shared" si="4"/>
        <v>94.349180827357245</v>
      </c>
      <c r="D40" s="46">
        <v>790797.02444548986</v>
      </c>
      <c r="E40" s="46">
        <v>6950.06</v>
      </c>
      <c r="F40" s="46">
        <f t="shared" si="5"/>
        <v>113.78276222730305</v>
      </c>
      <c r="G40" s="47">
        <f t="shared" si="6"/>
        <v>5.6508191726427546</v>
      </c>
      <c r="H40" s="46">
        <f t="shared" si="7"/>
        <v>13994378.519029001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/>
    </row>
    <row r="41" spans="1:91" s="42" customFormat="1" ht="14" customHeight="1" x14ac:dyDescent="0.3">
      <c r="A41" s="50">
        <v>44228</v>
      </c>
      <c r="B41" s="46">
        <v>13669735.391628869</v>
      </c>
      <c r="C41" s="49">
        <f t="shared" si="4"/>
        <v>97.085078005387771</v>
      </c>
      <c r="D41" s="46">
        <v>410425.71291313216</v>
      </c>
      <c r="E41" s="46">
        <v>6620.75</v>
      </c>
      <c r="F41" s="46">
        <f t="shared" si="5"/>
        <v>61.990818700771385</v>
      </c>
      <c r="G41" s="47">
        <f t="shared" si="6"/>
        <v>2.914921994612238</v>
      </c>
      <c r="H41" s="46">
        <f t="shared" si="7"/>
        <v>14080161.104542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/>
    </row>
    <row r="42" spans="1:91" s="42" customFormat="1" ht="14" customHeight="1" x14ac:dyDescent="0.3">
      <c r="A42" s="50">
        <v>44256</v>
      </c>
      <c r="B42" s="46">
        <v>14005819.014503172</v>
      </c>
      <c r="C42" s="49">
        <f t="shared" si="4"/>
        <v>97.170311641296621</v>
      </c>
      <c r="D42" s="46">
        <v>407862.26111682947</v>
      </c>
      <c r="E42" s="46">
        <v>6311.11</v>
      </c>
      <c r="F42" s="46">
        <f t="shared" si="5"/>
        <v>64.626073878735994</v>
      </c>
      <c r="G42" s="47">
        <f t="shared" si="6"/>
        <v>2.8296883587033901</v>
      </c>
      <c r="H42" s="46">
        <f t="shared" si="7"/>
        <v>14413681.27562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1"/>
    </row>
    <row r="43" spans="1:91" s="42" customFormat="1" ht="14" customHeight="1" x14ac:dyDescent="0.3">
      <c r="A43" s="50">
        <v>44287</v>
      </c>
      <c r="B43" s="46">
        <v>14147900.953988774</v>
      </c>
      <c r="C43" s="49">
        <f t="shared" si="4"/>
        <v>96.914527159983535</v>
      </c>
      <c r="D43" s="46">
        <v>450427.45825622574</v>
      </c>
      <c r="E43" s="46">
        <v>6587.48</v>
      </c>
      <c r="F43" s="46">
        <f t="shared" si="5"/>
        <v>68.376292338834546</v>
      </c>
      <c r="G43" s="47">
        <f t="shared" si="6"/>
        <v>3.085472840016461</v>
      </c>
      <c r="H43" s="46">
        <f t="shared" si="7"/>
        <v>14598328.412245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/>
    </row>
    <row r="44" spans="1:91" s="42" customFormat="1" ht="14" customHeight="1" x14ac:dyDescent="0.3">
      <c r="A44" s="50">
        <v>44317</v>
      </c>
      <c r="B44" s="46">
        <v>14332083.647845436</v>
      </c>
      <c r="C44" s="49">
        <f t="shared" si="4"/>
        <v>96.826473609794093</v>
      </c>
      <c r="D44" s="46">
        <v>469739.77247556427</v>
      </c>
      <c r="E44" s="46">
        <v>6764.76</v>
      </c>
      <c r="F44" s="46">
        <f t="shared" si="5"/>
        <v>69.439236939013981</v>
      </c>
      <c r="G44" s="47">
        <f t="shared" si="6"/>
        <v>3.1735263902058981</v>
      </c>
      <c r="H44" s="46">
        <f t="shared" si="7"/>
        <v>14801823.420321001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1"/>
    </row>
    <row r="45" spans="1:91" s="42" customFormat="1" ht="14" customHeight="1" x14ac:dyDescent="0.3">
      <c r="A45" s="50">
        <v>44348</v>
      </c>
      <c r="B45" s="46">
        <v>14358733.900404677</v>
      </c>
      <c r="C45" s="49">
        <f t="shared" si="4"/>
        <v>96.847440844487963</v>
      </c>
      <c r="D45" s="46">
        <v>467402.72767732287</v>
      </c>
      <c r="E45" s="46">
        <v>6754.47</v>
      </c>
      <c r="F45" s="46">
        <f t="shared" si="5"/>
        <v>69.199023413727929</v>
      </c>
      <c r="G45" s="47">
        <f t="shared" si="6"/>
        <v>3.152559155512038</v>
      </c>
      <c r="H45" s="46">
        <f t="shared" si="7"/>
        <v>14826136.628082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1"/>
    </row>
    <row r="46" spans="1:91" s="42" customFormat="1" ht="14" customHeight="1" x14ac:dyDescent="0.3">
      <c r="A46" s="50">
        <v>44378</v>
      </c>
      <c r="B46" s="46">
        <v>14541920.061256673</v>
      </c>
      <c r="C46" s="49">
        <f t="shared" si="4"/>
        <v>96.797523248657967</v>
      </c>
      <c r="D46" s="46">
        <v>481109.01346532651</v>
      </c>
      <c r="E46" s="46">
        <v>6917.79</v>
      </c>
      <c r="F46" s="46">
        <f t="shared" si="5"/>
        <v>69.546634613847274</v>
      </c>
      <c r="G46" s="47">
        <f t="shared" si="6"/>
        <v>3.2024767513420351</v>
      </c>
      <c r="H46" s="46">
        <f t="shared" si="7"/>
        <v>15023029.074721999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/>
    </row>
    <row r="47" spans="1:91" s="42" customFormat="1" ht="14" customHeight="1" x14ac:dyDescent="0.3">
      <c r="A47" s="50">
        <v>44409</v>
      </c>
      <c r="B47" s="46">
        <v>14568832.682374349</v>
      </c>
      <c r="C47" s="49">
        <f t="shared" si="4"/>
        <v>96.711462368589579</v>
      </c>
      <c r="D47" s="46">
        <v>495392.72127965058</v>
      </c>
      <c r="E47" s="46">
        <v>6921.13</v>
      </c>
      <c r="F47" s="46">
        <f t="shared" si="5"/>
        <v>71.576855409398547</v>
      </c>
      <c r="G47" s="47">
        <f t="shared" si="6"/>
        <v>3.2885376314104238</v>
      </c>
      <c r="H47" s="46">
        <f t="shared" si="7"/>
        <v>15064225.403654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1"/>
    </row>
    <row r="48" spans="1:91" s="42" customFormat="1" ht="14" customHeight="1" x14ac:dyDescent="0.3">
      <c r="A48" s="50">
        <v>44440</v>
      </c>
      <c r="B48" s="46">
        <v>14551413.066213736</v>
      </c>
      <c r="C48" s="49">
        <f t="shared" si="4"/>
        <v>96.731851041637825</v>
      </c>
      <c r="D48" s="46">
        <v>491629.02335626475</v>
      </c>
      <c r="E48" s="46">
        <v>6913.99</v>
      </c>
      <c r="F48" s="46">
        <f t="shared" si="5"/>
        <v>71.106412267918344</v>
      </c>
      <c r="G48" s="47">
        <f t="shared" si="6"/>
        <v>3.2681489583621692</v>
      </c>
      <c r="H48" s="46">
        <f t="shared" si="7"/>
        <v>15043042.089570001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1"/>
    </row>
    <row r="49" spans="1:91" s="42" customFormat="1" ht="14" customHeight="1" x14ac:dyDescent="0.3">
      <c r="A49" s="50">
        <v>44470</v>
      </c>
      <c r="B49" s="46">
        <v>13652100.726853348</v>
      </c>
      <c r="C49" s="49">
        <f t="shared" si="4"/>
        <v>96.498371085338604</v>
      </c>
      <c r="D49" s="46">
        <v>495392.72127965058</v>
      </c>
      <c r="E49" s="46">
        <v>6904.76</v>
      </c>
      <c r="F49" s="46">
        <f t="shared" si="5"/>
        <v>71.746551839549895</v>
      </c>
      <c r="G49" s="47">
        <f t="shared" si="6"/>
        <v>3.5016289146613886</v>
      </c>
      <c r="H49" s="46">
        <f t="shared" si="7"/>
        <v>14147493.448132999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1"/>
    </row>
    <row r="50" spans="1:91" s="42" customFormat="1" ht="14" customHeight="1" x14ac:dyDescent="0.3">
      <c r="A50" s="50">
        <v>44501</v>
      </c>
      <c r="B50" s="46">
        <v>14824780.279338134</v>
      </c>
      <c r="C50" s="49">
        <f t="shared" si="4"/>
        <v>96.885642891483741</v>
      </c>
      <c r="D50" s="46">
        <v>476537.68367786519</v>
      </c>
      <c r="E50" s="46">
        <v>6838.4</v>
      </c>
      <c r="F50" s="46">
        <f t="shared" si="5"/>
        <v>69.685552713772992</v>
      </c>
      <c r="G50" s="47">
        <f t="shared" si="6"/>
        <v>3.1143571085162667</v>
      </c>
      <c r="H50" s="46">
        <f t="shared" si="7"/>
        <v>15301317.963016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1"/>
    </row>
    <row r="51" spans="1:91" s="56" customFormat="1" ht="14" customHeight="1" x14ac:dyDescent="0.3">
      <c r="A51" s="61">
        <v>44531</v>
      </c>
      <c r="B51" s="57">
        <v>14792785.042412577</v>
      </c>
      <c r="C51" s="60">
        <f t="shared" si="4"/>
        <v>96.746465164684196</v>
      </c>
      <c r="D51" s="57">
        <v>497473.9011384233</v>
      </c>
      <c r="E51" s="57">
        <v>6885.79</v>
      </c>
      <c r="F51" s="57">
        <f t="shared" si="5"/>
        <v>72.246452642096742</v>
      </c>
      <c r="G51" s="58">
        <f t="shared" si="6"/>
        <v>3.2535348353158127</v>
      </c>
      <c r="H51" s="57">
        <f t="shared" si="7"/>
        <v>15290258.943551</v>
      </c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5"/>
    </row>
    <row r="52" spans="1:91" s="42" customFormat="1" ht="14" customHeight="1" x14ac:dyDescent="0.3">
      <c r="A52" s="50">
        <v>44562</v>
      </c>
      <c r="B52" s="46">
        <v>14716286.920041259</v>
      </c>
      <c r="C52" s="49">
        <f t="shared" si="4"/>
        <v>96.706593335928886</v>
      </c>
      <c r="D52" s="46">
        <v>501172.83362973999</v>
      </c>
      <c r="E52" s="46">
        <v>7047.6</v>
      </c>
      <c r="F52" s="46">
        <f t="shared" si="5"/>
        <v>71.112553724635333</v>
      </c>
      <c r="G52" s="47">
        <f t="shared" si="6"/>
        <v>3.2934066640711115</v>
      </c>
      <c r="H52" s="46">
        <f t="shared" si="7"/>
        <v>15217459.753671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</row>
    <row r="53" spans="1:91" s="42" customFormat="1" ht="14" customHeight="1" x14ac:dyDescent="0.3">
      <c r="A53" s="50">
        <v>44593</v>
      </c>
      <c r="B53" s="46">
        <v>14794258.150718525</v>
      </c>
      <c r="C53" s="49">
        <f t="shared" si="4"/>
        <v>96.716509920374776</v>
      </c>
      <c r="D53" s="46">
        <v>502259.64432847552</v>
      </c>
      <c r="E53" s="46">
        <v>6999.82</v>
      </c>
      <c r="F53" s="46">
        <f t="shared" si="5"/>
        <v>71.753222844083922</v>
      </c>
      <c r="G53" s="47">
        <f t="shared" si="6"/>
        <v>3.2834900796252251</v>
      </c>
      <c r="H53" s="46">
        <f t="shared" si="7"/>
        <v>15296517.795047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1"/>
    </row>
    <row r="54" spans="1:91" s="42" customFormat="1" ht="14" customHeight="1" x14ac:dyDescent="0.3">
      <c r="A54" s="50">
        <v>44621</v>
      </c>
      <c r="B54" s="46">
        <v>14772251.701254502</v>
      </c>
      <c r="C54" s="49">
        <f t="shared" si="4"/>
        <v>96.783133590196897</v>
      </c>
      <c r="D54" s="46">
        <v>490998.36440649728</v>
      </c>
      <c r="E54" s="46">
        <v>6930.05</v>
      </c>
      <c r="F54" s="46">
        <f t="shared" si="5"/>
        <v>70.850623647231586</v>
      </c>
      <c r="G54" s="47">
        <f t="shared" si="6"/>
        <v>3.2168664098030932</v>
      </c>
      <c r="H54" s="46">
        <f t="shared" si="7"/>
        <v>15263250.065661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1"/>
    </row>
    <row r="55" spans="1:91" s="42" customFormat="1" ht="14" customHeight="1" x14ac:dyDescent="0.3">
      <c r="A55" s="50">
        <v>44652</v>
      </c>
      <c r="B55" s="46">
        <v>14664198.752263391</v>
      </c>
      <c r="C55" s="49">
        <f t="shared" si="4"/>
        <v>96.858968773927643</v>
      </c>
      <c r="D55" s="46">
        <v>475544.04893260734</v>
      </c>
      <c r="E55" s="46">
        <v>6826.7</v>
      </c>
      <c r="F55" s="46">
        <f t="shared" si="5"/>
        <v>69.659432658913872</v>
      </c>
      <c r="G55" s="47">
        <f t="shared" si="6"/>
        <v>3.1410312260723523</v>
      </c>
      <c r="H55" s="46">
        <f t="shared" si="7"/>
        <v>15139742.801196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</row>
    <row r="56" spans="1:91" s="42" customFormat="1" ht="14" customHeight="1" x14ac:dyDescent="0.3">
      <c r="A56" s="50">
        <v>44682</v>
      </c>
      <c r="B56" s="46">
        <v>14906157.49276709</v>
      </c>
      <c r="C56" s="49">
        <f t="shared" si="4"/>
        <v>96.916580219267814</v>
      </c>
      <c r="D56" s="46">
        <v>474242.28923391033</v>
      </c>
      <c r="E56" s="46">
        <v>6858.59</v>
      </c>
      <c r="F56" s="46">
        <f t="shared" si="5"/>
        <v>69.145741214143186</v>
      </c>
      <c r="G56" s="47">
        <f t="shared" si="6"/>
        <v>3.0834197807321955</v>
      </c>
      <c r="H56" s="46">
        <f t="shared" si="7"/>
        <v>15380399.782001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/>
    </row>
    <row r="57" spans="1:91" s="42" customFormat="1" ht="14" customHeight="1" x14ac:dyDescent="0.3">
      <c r="A57" s="50">
        <v>44713</v>
      </c>
      <c r="B57" s="46">
        <v>14819234.48343261</v>
      </c>
      <c r="C57" s="49">
        <f t="shared" si="4"/>
        <v>96.926916697690217</v>
      </c>
      <c r="D57" s="46">
        <v>469846.18510138895</v>
      </c>
      <c r="E57" s="46">
        <v>6847.76</v>
      </c>
      <c r="F57" s="46">
        <f t="shared" si="5"/>
        <v>68.613120947782775</v>
      </c>
      <c r="G57" s="47">
        <f t="shared" si="6"/>
        <v>3.0730833023097679</v>
      </c>
      <c r="H57" s="46">
        <f t="shared" si="7"/>
        <v>15289080.668533999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/>
    </row>
    <row r="58" spans="1:91" s="42" customFormat="1" ht="14" customHeight="1" x14ac:dyDescent="0.3">
      <c r="A58" s="50">
        <v>44743</v>
      </c>
      <c r="B58" s="46">
        <v>15035342.418512316</v>
      </c>
      <c r="C58" s="49">
        <f t="shared" si="4"/>
        <v>96.967501832583338</v>
      </c>
      <c r="D58" s="46">
        <v>470205.45511568349</v>
      </c>
      <c r="E58" s="46">
        <v>6872.98</v>
      </c>
      <c r="F58" s="46">
        <f t="shared" si="5"/>
        <v>68.413621910100645</v>
      </c>
      <c r="G58" s="47">
        <f t="shared" si="6"/>
        <v>3.0324981674166693</v>
      </c>
      <c r="H58" s="46">
        <f t="shared" si="7"/>
        <v>15505547.873628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</row>
    <row r="59" spans="1:91" s="42" customFormat="1" ht="14" customHeight="1" x14ac:dyDescent="0.3">
      <c r="A59" s="50">
        <v>44774</v>
      </c>
      <c r="B59" s="46">
        <v>15076340.667266019</v>
      </c>
      <c r="C59" s="49">
        <f t="shared" si="4"/>
        <v>96.772236627855733</v>
      </c>
      <c r="D59" s="46">
        <v>502859.72389898164</v>
      </c>
      <c r="E59" s="46">
        <v>6904.1</v>
      </c>
      <c r="F59" s="46">
        <f t="shared" si="5"/>
        <v>72.834942121200683</v>
      </c>
      <c r="G59" s="47">
        <f t="shared" si="6"/>
        <v>3.2277633721442758</v>
      </c>
      <c r="H59" s="46">
        <f t="shared" si="7"/>
        <v>15579200.391164999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1"/>
    </row>
    <row r="60" spans="1:91" s="42" customFormat="1" ht="14" customHeight="1" x14ac:dyDescent="0.3">
      <c r="A60" s="50">
        <v>44805</v>
      </c>
      <c r="B60" s="46">
        <v>14891126.857431706</v>
      </c>
      <c r="C60" s="49">
        <f t="shared" si="4"/>
        <v>96.733827807483337</v>
      </c>
      <c r="D60" s="46">
        <v>502791.89358429401</v>
      </c>
      <c r="E60" s="46">
        <v>7091.39</v>
      </c>
      <c r="F60" s="46">
        <f t="shared" si="5"/>
        <v>70.901740502820175</v>
      </c>
      <c r="G60" s="47">
        <f t="shared" si="6"/>
        <v>3.2661721925166698</v>
      </c>
      <c r="H60" s="46">
        <f t="shared" si="7"/>
        <v>15393918.751016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/>
    </row>
    <row r="61" spans="1:91" s="42" customFormat="1" ht="14" customHeight="1" x14ac:dyDescent="0.3">
      <c r="A61" s="50">
        <v>44835</v>
      </c>
      <c r="B61" s="46">
        <v>14006399.138903733</v>
      </c>
      <c r="C61" s="49">
        <f t="shared" si="4"/>
        <v>96.496786009731522</v>
      </c>
      <c r="D61" s="46">
        <v>508487.54083626642</v>
      </c>
      <c r="E61" s="46">
        <v>7270.68</v>
      </c>
      <c r="F61" s="46">
        <f t="shared" si="5"/>
        <v>69.936724052807492</v>
      </c>
      <c r="G61" s="47">
        <f t="shared" si="6"/>
        <v>3.5032139902684709</v>
      </c>
      <c r="H61" s="46">
        <f t="shared" si="7"/>
        <v>14514886.679740001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</row>
    <row r="62" spans="1:91" s="42" customFormat="1" ht="14" customHeight="1" x14ac:dyDescent="0.3">
      <c r="A62" s="50">
        <v>44866</v>
      </c>
      <c r="B62" s="46">
        <v>15088725.924695415</v>
      </c>
      <c r="C62" s="49">
        <f t="shared" si="4"/>
        <v>96.755756438231245</v>
      </c>
      <c r="D62" s="46">
        <v>505928.57457258296</v>
      </c>
      <c r="E62" s="46">
        <v>7219.09</v>
      </c>
      <c r="F62" s="46">
        <f t="shared" si="5"/>
        <v>70.082042829855695</v>
      </c>
      <c r="G62" s="47">
        <f t="shared" si="6"/>
        <v>3.2442435617687511</v>
      </c>
      <c r="H62" s="46">
        <f t="shared" si="7"/>
        <v>15594654.499267999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1"/>
    </row>
    <row r="63" spans="1:91" s="56" customFormat="1" ht="14" customHeight="1" x14ac:dyDescent="0.3">
      <c r="A63" s="61">
        <v>44896</v>
      </c>
      <c r="B63" s="57">
        <v>15173267.063448973</v>
      </c>
      <c r="C63" s="60">
        <f t="shared" si="4"/>
        <v>96.736628053404445</v>
      </c>
      <c r="D63" s="57">
        <v>511864.17254202603</v>
      </c>
      <c r="E63" s="57">
        <v>7345.93</v>
      </c>
      <c r="F63" s="57">
        <f t="shared" si="5"/>
        <v>69.679968709479397</v>
      </c>
      <c r="G63" s="58">
        <f t="shared" si="6"/>
        <v>3.2633719465955493</v>
      </c>
      <c r="H63" s="57">
        <f t="shared" si="7"/>
        <v>15685131.235990999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5"/>
    </row>
    <row r="64" spans="1:91" s="42" customFormat="1" ht="14" customHeight="1" x14ac:dyDescent="0.3">
      <c r="A64" s="50">
        <v>44927</v>
      </c>
      <c r="B64" s="46">
        <v>14868398.580245461</v>
      </c>
      <c r="C64" s="49">
        <f t="shared" si="4"/>
        <v>96.698042750750446</v>
      </c>
      <c r="D64" s="46">
        <v>507712.61837553763</v>
      </c>
      <c r="E64" s="46">
        <v>7305.94</v>
      </c>
      <c r="F64" s="46">
        <f t="shared" si="5"/>
        <v>69.493127287595797</v>
      </c>
      <c r="G64" s="47">
        <f t="shared" si="6"/>
        <v>3.3019572492495479</v>
      </c>
      <c r="H64" s="46">
        <f t="shared" si="7"/>
        <v>15376111.198620999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1"/>
    </row>
    <row r="65" spans="1:91" s="42" customFormat="1" ht="14" customHeight="1" x14ac:dyDescent="0.3">
      <c r="A65" s="50">
        <v>44958</v>
      </c>
      <c r="B65" s="46">
        <v>14964780.516974393</v>
      </c>
      <c r="C65" s="49">
        <f t="shared" si="4"/>
        <v>96.753802701655076</v>
      </c>
      <c r="D65" s="46">
        <v>502084.96956260665</v>
      </c>
      <c r="E65" s="46">
        <v>7229.59</v>
      </c>
      <c r="F65" s="46">
        <f t="shared" si="5"/>
        <v>69.448609058412259</v>
      </c>
      <c r="G65" s="47">
        <f t="shared" si="6"/>
        <v>3.2461972983449181</v>
      </c>
      <c r="H65" s="46">
        <f t="shared" si="7"/>
        <v>15466865.486537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1"/>
    </row>
    <row r="66" spans="1:91" s="42" customFormat="1" ht="14" customHeight="1" x14ac:dyDescent="0.3">
      <c r="A66" s="50">
        <v>44986</v>
      </c>
      <c r="B66" s="46">
        <v>15341031.034066295</v>
      </c>
      <c r="C66" s="49">
        <f t="shared" si="4"/>
        <v>96.505548837599477</v>
      </c>
      <c r="D66" s="46">
        <v>555496.38725570403</v>
      </c>
      <c r="E66" s="46">
        <v>7195.44</v>
      </c>
      <c r="F66" s="46">
        <f t="shared" si="5"/>
        <v>77.201170082122019</v>
      </c>
      <c r="G66" s="47">
        <f t="shared" si="6"/>
        <v>3.4944511624005199</v>
      </c>
      <c r="H66" s="46">
        <f t="shared" si="7"/>
        <v>15896527.421321999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1"/>
    </row>
    <row r="67" spans="1:91" s="42" customFormat="1" ht="14" customHeight="1" x14ac:dyDescent="0.3">
      <c r="A67" s="50">
        <v>45017</v>
      </c>
      <c r="B67" s="46">
        <v>15393194.916064238</v>
      </c>
      <c r="C67" s="49">
        <f t="shared" ref="C67:C98" si="8">+(B67/H67)*100</f>
        <v>96.379011411972854</v>
      </c>
      <c r="D67" s="46">
        <v>578326.98538576253</v>
      </c>
      <c r="E67" s="46">
        <v>7231.82</v>
      </c>
      <c r="F67" s="46">
        <f t="shared" ref="F67:F98" si="9">+D67/E67</f>
        <v>79.969770456919917</v>
      </c>
      <c r="G67" s="47">
        <f t="shared" ref="G67:G98" si="10">+(D67/H67)*100</f>
        <v>3.6209885880271568</v>
      </c>
      <c r="H67" s="46">
        <f t="shared" ref="H67:H98" si="11">+B67+D67</f>
        <v>15971521.901450001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1"/>
    </row>
    <row r="68" spans="1:91" s="42" customFormat="1" ht="14" customHeight="1" x14ac:dyDescent="0.3">
      <c r="A68" s="50">
        <v>45047</v>
      </c>
      <c r="B68" s="46">
        <v>15519854.516237665</v>
      </c>
      <c r="C68" s="49">
        <f t="shared" si="8"/>
        <v>96.462261385187105</v>
      </c>
      <c r="D68" s="46">
        <v>569188.27974733582</v>
      </c>
      <c r="E68" s="46">
        <v>7274.61</v>
      </c>
      <c r="F68" s="46">
        <f t="shared" si="9"/>
        <v>78.243133274132333</v>
      </c>
      <c r="G68" s="47">
        <f t="shared" si="10"/>
        <v>3.5377386148129091</v>
      </c>
      <c r="H68" s="46">
        <f t="shared" si="11"/>
        <v>16089042.795985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1"/>
    </row>
    <row r="69" spans="1:91" s="42" customFormat="1" ht="14" customHeight="1" x14ac:dyDescent="0.3">
      <c r="A69" s="50">
        <v>45078</v>
      </c>
      <c r="B69" s="46">
        <v>15644752.5038536</v>
      </c>
      <c r="C69" s="49">
        <f t="shared" si="8"/>
        <v>96.620967127710628</v>
      </c>
      <c r="D69" s="46">
        <v>547128.99861040013</v>
      </c>
      <c r="E69" s="48">
        <v>7266.05</v>
      </c>
      <c r="F69" s="46">
        <f t="shared" si="9"/>
        <v>75.299371544429249</v>
      </c>
      <c r="G69" s="47">
        <f t="shared" si="10"/>
        <v>3.3790328722893679</v>
      </c>
      <c r="H69" s="46">
        <f t="shared" si="11"/>
        <v>16191881.502464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1"/>
    </row>
    <row r="70" spans="1:91" s="42" customFormat="1" ht="14" customHeight="1" x14ac:dyDescent="0.3">
      <c r="A70" s="50">
        <v>45108</v>
      </c>
      <c r="B70" s="46">
        <v>15746466.304632319</v>
      </c>
      <c r="C70" s="49">
        <f t="shared" si="8"/>
        <v>96.733006372162848</v>
      </c>
      <c r="D70" s="46">
        <v>531810.25802368089</v>
      </c>
      <c r="E70" s="48">
        <v>7289.18</v>
      </c>
      <c r="F70" s="46">
        <f t="shared" si="9"/>
        <v>72.958859298807397</v>
      </c>
      <c r="G70" s="47">
        <f t="shared" si="10"/>
        <v>3.2669936278371567</v>
      </c>
      <c r="H70" s="46">
        <f t="shared" si="11"/>
        <v>16278276.562656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1"/>
    </row>
    <row r="71" spans="1:91" s="42" customFormat="1" ht="14" customHeight="1" x14ac:dyDescent="0.3">
      <c r="A71" s="50">
        <v>45139</v>
      </c>
      <c r="B71" s="46">
        <v>15711887.761018168</v>
      </c>
      <c r="C71" s="49">
        <f t="shared" si="8"/>
        <v>96.784590970955591</v>
      </c>
      <c r="D71" s="46">
        <v>521985.42415983224</v>
      </c>
      <c r="E71" s="48">
        <v>7282.7</v>
      </c>
      <c r="F71" s="46">
        <f t="shared" si="9"/>
        <v>71.674711873320646</v>
      </c>
      <c r="G71" s="47">
        <f t="shared" si="10"/>
        <v>3.2154090290444066</v>
      </c>
      <c r="H71" s="46">
        <f t="shared" si="11"/>
        <v>16233873.185178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1"/>
    </row>
    <row r="72" spans="1:91" s="42" customFormat="1" ht="14" customHeight="1" x14ac:dyDescent="0.3">
      <c r="A72" s="50">
        <v>45170</v>
      </c>
      <c r="B72" s="46">
        <v>15267119.725953853</v>
      </c>
      <c r="C72" s="49">
        <f t="shared" si="8"/>
        <v>96.6857821102911</v>
      </c>
      <c r="D72" s="46">
        <v>523329.90658714744</v>
      </c>
      <c r="E72" s="48">
        <v>7295.68</v>
      </c>
      <c r="F72" s="46">
        <f t="shared" si="9"/>
        <v>71.731477612388076</v>
      </c>
      <c r="G72" s="47">
        <f t="shared" si="10"/>
        <v>3.3142178897089023</v>
      </c>
      <c r="H72" s="46">
        <f t="shared" si="11"/>
        <v>15790449.632541001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1"/>
    </row>
    <row r="73" spans="1:91" s="42" customFormat="1" ht="14" customHeight="1" x14ac:dyDescent="0.3">
      <c r="A73" s="50">
        <v>45200</v>
      </c>
      <c r="B73" s="46">
        <v>14838955.466345128</v>
      </c>
      <c r="C73" s="49">
        <f t="shared" si="8"/>
        <v>96.498537863261618</v>
      </c>
      <c r="D73" s="46">
        <v>538433.45054387348</v>
      </c>
      <c r="E73" s="48">
        <v>7468.22</v>
      </c>
      <c r="F73" s="46">
        <f t="shared" si="9"/>
        <v>72.096624167990967</v>
      </c>
      <c r="G73" s="47">
        <f t="shared" si="10"/>
        <v>3.5014621367383869</v>
      </c>
      <c r="H73" s="46">
        <f t="shared" si="11"/>
        <v>15377388.916889001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1"/>
    </row>
    <row r="74" spans="1:91" ht="14" customHeight="1" x14ac:dyDescent="0.3">
      <c r="A74" s="50">
        <v>45231</v>
      </c>
      <c r="B74" s="46">
        <v>15806972.46321998</v>
      </c>
      <c r="C74" s="49">
        <f t="shared" si="8"/>
        <v>96.796317713916409</v>
      </c>
      <c r="D74" s="46">
        <v>523165.74507202051</v>
      </c>
      <c r="E74" s="48">
        <v>7423.96</v>
      </c>
      <c r="F74" s="46">
        <f t="shared" si="9"/>
        <v>70.469903538276142</v>
      </c>
      <c r="G74" s="47">
        <f t="shared" si="10"/>
        <v>3.2036822860835992</v>
      </c>
      <c r="H74" s="46">
        <f t="shared" si="11"/>
        <v>16330138.208292</v>
      </c>
    </row>
    <row r="75" spans="1:91" s="54" customFormat="1" ht="14" customHeight="1" x14ac:dyDescent="0.3">
      <c r="A75" s="61">
        <v>45261</v>
      </c>
      <c r="B75" s="57">
        <v>15963723.52149676</v>
      </c>
      <c r="C75" s="60">
        <f t="shared" si="8"/>
        <v>96.859938865893596</v>
      </c>
      <c r="D75" s="57">
        <v>517521.15861723945</v>
      </c>
      <c r="E75" s="59">
        <v>7278.37</v>
      </c>
      <c r="F75" s="57">
        <f t="shared" si="9"/>
        <v>71.103991500465</v>
      </c>
      <c r="G75" s="58">
        <f t="shared" si="10"/>
        <v>3.1400611341064066</v>
      </c>
      <c r="H75" s="57">
        <f t="shared" si="11"/>
        <v>16481244.680113999</v>
      </c>
      <c r="I75" s="56"/>
      <c r="CM75" s="55"/>
    </row>
    <row r="76" spans="1:91" ht="14" customHeight="1" x14ac:dyDescent="0.3">
      <c r="A76" s="50">
        <v>45292</v>
      </c>
      <c r="B76" s="46">
        <v>15505297.204361949</v>
      </c>
      <c r="C76" s="49">
        <f t="shared" si="8"/>
        <v>96.763443617640277</v>
      </c>
      <c r="D76" s="46">
        <v>518623.21917213517</v>
      </c>
      <c r="E76" s="48">
        <v>7280.74</v>
      </c>
      <c r="F76" s="46">
        <f t="shared" si="9"/>
        <v>71.232212545996035</v>
      </c>
      <c r="G76" s="47">
        <f t="shared" si="10"/>
        <v>3.2365563823597205</v>
      </c>
      <c r="H76" s="46">
        <f t="shared" si="11"/>
        <v>16023920.423534084</v>
      </c>
    </row>
    <row r="77" spans="1:91" ht="14" customHeight="1" x14ac:dyDescent="0.3">
      <c r="A77" s="50">
        <v>45323</v>
      </c>
      <c r="B77" s="46">
        <v>15720282.322536331</v>
      </c>
      <c r="C77" s="49">
        <f t="shared" si="8"/>
        <v>96.846488797693397</v>
      </c>
      <c r="D77" s="46">
        <v>511883.15676676901</v>
      </c>
      <c r="E77" s="48">
        <v>7304.95</v>
      </c>
      <c r="F77" s="46">
        <f t="shared" si="9"/>
        <v>70.073464810405142</v>
      </c>
      <c r="G77" s="47">
        <f t="shared" si="10"/>
        <v>3.1535112023066061</v>
      </c>
      <c r="H77" s="46">
        <f t="shared" si="11"/>
        <v>16232165.479303099</v>
      </c>
    </row>
    <row r="78" spans="1:91" ht="14" customHeight="1" x14ac:dyDescent="0.3">
      <c r="A78" s="50">
        <v>45352</v>
      </c>
      <c r="B78" s="46">
        <v>15841117.73116496</v>
      </c>
      <c r="C78" s="49">
        <f t="shared" si="8"/>
        <v>96.762207201205612</v>
      </c>
      <c r="D78" s="46">
        <v>530064.97472890525</v>
      </c>
      <c r="E78" s="48">
        <v>7398.63</v>
      </c>
      <c r="F78" s="46">
        <f t="shared" si="9"/>
        <v>71.643665750132826</v>
      </c>
      <c r="G78" s="47">
        <f t="shared" si="10"/>
        <v>3.2377927987943971</v>
      </c>
      <c r="H78" s="46">
        <f t="shared" si="11"/>
        <v>16371182.705893865</v>
      </c>
    </row>
    <row r="79" spans="1:91" ht="14" customHeight="1" x14ac:dyDescent="0.3">
      <c r="A79" s="50">
        <v>45383</v>
      </c>
      <c r="B79" s="46">
        <v>16103119.764620012</v>
      </c>
      <c r="C79" s="49">
        <f t="shared" si="8"/>
        <v>96.677374558085532</v>
      </c>
      <c r="D79" s="46">
        <v>553434.92382465908</v>
      </c>
      <c r="E79" s="48">
        <v>7500.25</v>
      </c>
      <c r="F79" s="46">
        <f t="shared" si="9"/>
        <v>73.788863547836286</v>
      </c>
      <c r="G79" s="47">
        <f t="shared" si="10"/>
        <v>3.3226254419144641</v>
      </c>
      <c r="H79" s="46">
        <f t="shared" si="11"/>
        <v>16656554.68844467</v>
      </c>
    </row>
    <row r="80" spans="1:91" ht="14" customHeight="1" x14ac:dyDescent="0.3">
      <c r="A80" s="50">
        <v>45413</v>
      </c>
      <c r="B80" s="46">
        <v>16048408.093317511</v>
      </c>
      <c r="C80" s="49">
        <f t="shared" si="8"/>
        <v>96.635591605553657</v>
      </c>
      <c r="D80" s="46">
        <v>558732.01591239532</v>
      </c>
      <c r="E80" s="48">
        <v>7529.12</v>
      </c>
      <c r="F80" s="46">
        <f t="shared" si="9"/>
        <v>74.209471480384863</v>
      </c>
      <c r="G80" s="47">
        <f t="shared" si="10"/>
        <v>3.3644083944463361</v>
      </c>
      <c r="H80" s="46">
        <f t="shared" si="11"/>
        <v>16607140.109229906</v>
      </c>
    </row>
    <row r="81" spans="1:9" ht="14" customHeight="1" x14ac:dyDescent="0.3">
      <c r="A81" s="50">
        <v>45444</v>
      </c>
      <c r="B81" s="46">
        <v>16241981.787053071</v>
      </c>
      <c r="C81" s="49">
        <f t="shared" si="8"/>
        <v>96.536709031134322</v>
      </c>
      <c r="D81" s="46">
        <v>582687.24306149874</v>
      </c>
      <c r="E81" s="48">
        <v>7539.62</v>
      </c>
      <c r="F81" s="46">
        <f t="shared" si="9"/>
        <v>77.28337012495308</v>
      </c>
      <c r="G81" s="47">
        <f t="shared" si="10"/>
        <v>3.4632909688656794</v>
      </c>
      <c r="H81" s="46">
        <f t="shared" si="11"/>
        <v>16824669.030114569</v>
      </c>
    </row>
    <row r="82" spans="1:9" ht="14" customHeight="1" x14ac:dyDescent="0.3">
      <c r="A82" s="50">
        <v>45474</v>
      </c>
      <c r="B82" s="46">
        <v>16341910.554998308</v>
      </c>
      <c r="C82" s="49">
        <f t="shared" si="8"/>
        <v>96.502757467222736</v>
      </c>
      <c r="D82" s="46">
        <v>592227.89233969327</v>
      </c>
      <c r="E82" s="48">
        <v>7583.26</v>
      </c>
      <c r="F82" s="46">
        <f t="shared" si="9"/>
        <v>78.096741024268354</v>
      </c>
      <c r="G82" s="47">
        <f t="shared" si="10"/>
        <v>3.497242532777272</v>
      </c>
      <c r="H82" s="46">
        <f t="shared" si="11"/>
        <v>16934138.447338</v>
      </c>
    </row>
    <row r="83" spans="1:9" ht="14" customHeight="1" x14ac:dyDescent="0.3">
      <c r="A83" s="50">
        <v>45505</v>
      </c>
      <c r="B83" s="46">
        <v>16468561.589240609</v>
      </c>
      <c r="C83" s="49">
        <f t="shared" si="8"/>
        <v>96.475312910078785</v>
      </c>
      <c r="D83" s="46">
        <v>601672.33121360152</v>
      </c>
      <c r="E83" s="48">
        <v>7683.6</v>
      </c>
      <c r="F83" s="46">
        <f t="shared" si="9"/>
        <v>78.306045501275634</v>
      </c>
      <c r="G83" s="47">
        <f t="shared" si="10"/>
        <v>3.5246870899212142</v>
      </c>
      <c r="H83" s="46">
        <f t="shared" si="11"/>
        <v>17070233.920454212</v>
      </c>
    </row>
    <row r="84" spans="1:9" ht="14" customHeight="1" x14ac:dyDescent="0.3">
      <c r="A84" s="50">
        <v>45536</v>
      </c>
      <c r="B84" s="46">
        <v>17069629.340305999</v>
      </c>
      <c r="C84" s="49">
        <f t="shared" si="8"/>
        <v>96.577805463168801</v>
      </c>
      <c r="D84" s="46">
        <v>604855.24592300004</v>
      </c>
      <c r="E84" s="48">
        <v>7799.24</v>
      </c>
      <c r="F84" s="46">
        <f t="shared" si="9"/>
        <v>77.553100805078444</v>
      </c>
      <c r="G84" s="47">
        <f t="shared" si="10"/>
        <v>3.4221945368311926</v>
      </c>
      <c r="H84" s="46">
        <f t="shared" si="11"/>
        <v>17674484.586229</v>
      </c>
    </row>
    <row r="85" spans="1:9" ht="14" customHeight="1" x14ac:dyDescent="0.3">
      <c r="A85" s="50">
        <v>45566</v>
      </c>
      <c r="B85" s="46">
        <v>17157029</v>
      </c>
      <c r="C85" s="49">
        <f t="shared" si="8"/>
        <v>96.39563416219093</v>
      </c>
      <c r="D85" s="46">
        <v>641525</v>
      </c>
      <c r="E85" s="48">
        <v>7874.31</v>
      </c>
      <c r="F85" s="46">
        <f t="shared" si="9"/>
        <v>81.470630442540354</v>
      </c>
      <c r="G85" s="47">
        <f t="shared" si="10"/>
        <v>3.6043658378090719</v>
      </c>
      <c r="H85" s="46">
        <f t="shared" si="11"/>
        <v>17798554</v>
      </c>
    </row>
    <row r="86" spans="1:9" ht="14" customHeight="1" x14ac:dyDescent="0.3">
      <c r="A86" s="50">
        <v>45597</v>
      </c>
      <c r="B86" s="46">
        <v>17187011</v>
      </c>
      <c r="C86" s="49">
        <f t="shared" si="8"/>
        <v>96.407860127188513</v>
      </c>
      <c r="D86" s="46">
        <v>640385</v>
      </c>
      <c r="E86" s="48">
        <v>7798.04</v>
      </c>
      <c r="F86" s="46">
        <f t="shared" si="9"/>
        <v>82.121276628486129</v>
      </c>
      <c r="G86" s="47">
        <f t="shared" si="10"/>
        <v>3.5921398728114862</v>
      </c>
      <c r="H86" s="46">
        <f t="shared" si="11"/>
        <v>17827396</v>
      </c>
    </row>
    <row r="87" spans="1:9" ht="14" customHeight="1" x14ac:dyDescent="0.3">
      <c r="A87" s="50">
        <v>45627</v>
      </c>
      <c r="B87" s="46">
        <v>17440460.49242888</v>
      </c>
      <c r="C87" s="49">
        <f t="shared" si="8"/>
        <v>96.426478604241808</v>
      </c>
      <c r="D87" s="46">
        <v>646335.52550811996</v>
      </c>
      <c r="E87" s="48">
        <v>7831.26</v>
      </c>
      <c r="F87" s="46">
        <f t="shared" si="9"/>
        <v>82.532762991922112</v>
      </c>
      <c r="G87" s="47">
        <f t="shared" si="10"/>
        <v>3.5735213957581955</v>
      </c>
      <c r="H87" s="46">
        <f t="shared" si="11"/>
        <v>18086796.017937001</v>
      </c>
    </row>
    <row r="88" spans="1:9" ht="14" customHeight="1" x14ac:dyDescent="0.3">
      <c r="A88" s="50">
        <v>45658</v>
      </c>
      <c r="B88" s="46">
        <v>17517356.326764919</v>
      </c>
      <c r="C88" s="49">
        <f t="shared" si="8"/>
        <v>96.451674956784984</v>
      </c>
      <c r="D88" s="46">
        <v>644439.55144408392</v>
      </c>
      <c r="E88" s="48">
        <v>7877</v>
      </c>
      <c r="F88" s="46">
        <f t="shared" si="9"/>
        <v>81.812815976143696</v>
      </c>
      <c r="G88" s="47">
        <f t="shared" si="10"/>
        <v>3.5483250432150233</v>
      </c>
      <c r="H88" s="46">
        <f t="shared" si="11"/>
        <v>18161795.878209002</v>
      </c>
    </row>
    <row r="89" spans="1:9" ht="14" customHeight="1" x14ac:dyDescent="0.3">
      <c r="A89" s="50">
        <v>45689</v>
      </c>
      <c r="B89" s="46">
        <v>17646692.19319975</v>
      </c>
      <c r="C89" s="49">
        <f t="shared" si="8"/>
        <v>96.450255899235842</v>
      </c>
      <c r="D89" s="46">
        <v>649466.82543024712</v>
      </c>
      <c r="E89" s="48">
        <v>7923.42</v>
      </c>
      <c r="F89" s="46">
        <f t="shared" si="9"/>
        <v>81.967991780095858</v>
      </c>
      <c r="G89" s="47">
        <f t="shared" si="10"/>
        <v>3.5497441007641544</v>
      </c>
      <c r="H89" s="46">
        <f t="shared" si="11"/>
        <v>18296159.018629998</v>
      </c>
      <c r="I89" s="45"/>
    </row>
    <row r="90" spans="1:9" ht="14" customHeight="1" x14ac:dyDescent="0.3">
      <c r="A90" s="50">
        <v>45717</v>
      </c>
      <c r="B90" s="46">
        <v>17198561.285865378</v>
      </c>
      <c r="C90" s="49">
        <f t="shared" si="8"/>
        <v>94.822172832557712</v>
      </c>
      <c r="D90" s="46">
        <v>939138.76055262121</v>
      </c>
      <c r="E90" s="48">
        <v>7994.25</v>
      </c>
      <c r="F90" s="46">
        <f t="shared" si="9"/>
        <v>117.47678150578493</v>
      </c>
      <c r="G90" s="47">
        <f t="shared" si="10"/>
        <v>5.177827167442274</v>
      </c>
      <c r="H90" s="46">
        <f t="shared" si="11"/>
        <v>18137700.046418</v>
      </c>
      <c r="I90" s="45"/>
    </row>
    <row r="91" spans="1:9" ht="14" customHeight="1" x14ac:dyDescent="0.3">
      <c r="A91" s="50">
        <v>45748</v>
      </c>
      <c r="B91" s="46">
        <v>17295648.986239713</v>
      </c>
      <c r="C91" s="49">
        <f t="shared" si="8"/>
        <v>94.797020172238291</v>
      </c>
      <c r="D91" s="46">
        <v>949279.97335728758</v>
      </c>
      <c r="E91" s="48">
        <v>8006.85</v>
      </c>
      <c r="F91" s="46">
        <f t="shared" si="9"/>
        <v>118.55848097033009</v>
      </c>
      <c r="G91" s="47">
        <f t="shared" si="10"/>
        <v>5.2029798277617179</v>
      </c>
      <c r="H91" s="46">
        <f t="shared" si="11"/>
        <v>18244928.959596999</v>
      </c>
      <c r="I91" s="45"/>
    </row>
    <row r="92" spans="1:9" ht="14" customHeight="1" x14ac:dyDescent="0.3">
      <c r="A92" s="50">
        <v>45778</v>
      </c>
      <c r="B92" s="46">
        <v>17433822</v>
      </c>
      <c r="C92" s="49">
        <f t="shared" si="8"/>
        <v>95.19595173361985</v>
      </c>
      <c r="D92" s="46">
        <v>879795</v>
      </c>
      <c r="E92" s="48">
        <v>7959.39</v>
      </c>
      <c r="F92" s="46">
        <f t="shared" si="9"/>
        <v>110.53548073407634</v>
      </c>
      <c r="G92" s="47">
        <f t="shared" si="10"/>
        <v>4.8040482663801471</v>
      </c>
      <c r="H92" s="46">
        <f t="shared" si="11"/>
        <v>18313617</v>
      </c>
      <c r="I92" s="45"/>
    </row>
    <row r="93" spans="1:9" ht="14" customHeight="1" x14ac:dyDescent="0.3">
      <c r="A93" s="50">
        <v>45809</v>
      </c>
      <c r="B93" s="46">
        <v>17935103</v>
      </c>
      <c r="C93" s="49">
        <f t="shared" si="8"/>
        <v>95.077298433441527</v>
      </c>
      <c r="D93" s="46">
        <v>928604</v>
      </c>
      <c r="E93" s="48">
        <v>7784.15</v>
      </c>
      <c r="F93" s="46">
        <f t="shared" si="9"/>
        <v>119.29420681770007</v>
      </c>
      <c r="G93" s="47">
        <f t="shared" si="10"/>
        <v>4.9227015665584712</v>
      </c>
      <c r="H93" s="46">
        <f t="shared" si="11"/>
        <v>18863707</v>
      </c>
      <c r="I93" s="45"/>
    </row>
    <row r="94" spans="1:9" ht="14" customHeight="1" x14ac:dyDescent="0.3">
      <c r="A94" s="50">
        <v>45839</v>
      </c>
      <c r="B94" s="46">
        <v>17621157.402244594</v>
      </c>
      <c r="C94" s="118">
        <f t="shared" si="8"/>
        <v>94.959062801581553</v>
      </c>
      <c r="D94" s="46">
        <v>935425.70037540433</v>
      </c>
      <c r="E94" s="48">
        <v>7430.78</v>
      </c>
      <c r="F94" s="46">
        <f t="shared" si="9"/>
        <v>125.88526377788124</v>
      </c>
      <c r="G94" s="119">
        <f t="shared" si="10"/>
        <v>5.040937198418451</v>
      </c>
      <c r="H94" s="46">
        <f t="shared" si="11"/>
        <v>18556583.102619998</v>
      </c>
      <c r="I94" s="45"/>
    </row>
    <row r="95" spans="1:9" ht="14" customHeight="1" x14ac:dyDescent="0.3">
      <c r="A95" s="50">
        <v>45870</v>
      </c>
      <c r="B95" s="46">
        <v>17645457.060293537</v>
      </c>
      <c r="C95" s="118">
        <f t="shared" si="8"/>
        <v>95.128023187345207</v>
      </c>
      <c r="D95" s="46">
        <v>903711.17538246291</v>
      </c>
      <c r="E95" s="48">
        <v>7327.49</v>
      </c>
      <c r="F95" s="46">
        <f t="shared" si="9"/>
        <v>123.33161497081032</v>
      </c>
      <c r="G95" s="119">
        <f t="shared" si="10"/>
        <v>4.8719768126547933</v>
      </c>
      <c r="H95" s="46">
        <f t="shared" si="11"/>
        <v>18549168.235675998</v>
      </c>
      <c r="I95" s="45"/>
    </row>
    <row r="96" spans="1:9" ht="14" customHeight="1" x14ac:dyDescent="0.3">
      <c r="A96" s="50">
        <v>45901</v>
      </c>
      <c r="B96" s="46">
        <v>17678848.31998175</v>
      </c>
      <c r="C96" s="118">
        <f t="shared" si="8"/>
        <v>95.284954519030052</v>
      </c>
      <c r="D96" s="46">
        <v>874813.5978092493</v>
      </c>
      <c r="E96" s="48">
        <v>7002.41</v>
      </c>
      <c r="F96" s="46">
        <f t="shared" si="9"/>
        <v>124.93035937759277</v>
      </c>
      <c r="G96" s="119">
        <f t="shared" si="10"/>
        <v>4.7150454809699625</v>
      </c>
      <c r="H96" s="46">
        <f t="shared" si="11"/>
        <v>18553661.917790998</v>
      </c>
      <c r="I96" s="45"/>
    </row>
    <row r="97" spans="1:9" ht="14" customHeight="1" x14ac:dyDescent="0.3">
      <c r="A97" s="50">
        <v>45931</v>
      </c>
      <c r="B97" s="46">
        <v>17700013.670704652</v>
      </c>
      <c r="C97" s="118">
        <f t="shared" si="8"/>
        <v>95.363733986613184</v>
      </c>
      <c r="D97" s="46">
        <v>860515.50613034633</v>
      </c>
      <c r="E97" s="48">
        <v>7104.85</v>
      </c>
      <c r="F97" s="46">
        <f t="shared" si="9"/>
        <v>121.11663245956584</v>
      </c>
      <c r="G97" s="119">
        <f t="shared" si="10"/>
        <v>4.636266013386825</v>
      </c>
      <c r="H97" s="46">
        <f t="shared" si="11"/>
        <v>18560529.176834997</v>
      </c>
      <c r="I97" s="45"/>
    </row>
    <row r="98" spans="1:9" ht="14" customHeight="1" x14ac:dyDescent="0.3">
      <c r="A98" s="53">
        <v>45962</v>
      </c>
      <c r="B98" s="51">
        <v>17551661.012510572</v>
      </c>
      <c r="C98" s="120">
        <f t="shared" si="8"/>
        <v>95.388764236107392</v>
      </c>
      <c r="D98" s="51">
        <v>848473.5872694311</v>
      </c>
      <c r="E98" s="52">
        <v>6982.22</v>
      </c>
      <c r="F98" s="51">
        <f t="shared" si="9"/>
        <v>121.51917116181258</v>
      </c>
      <c r="G98" s="121">
        <f t="shared" si="10"/>
        <v>4.6112357638925943</v>
      </c>
      <c r="H98" s="51">
        <f t="shared" si="11"/>
        <v>18400134.599780004</v>
      </c>
      <c r="I98" s="45"/>
    </row>
    <row r="99" spans="1:9" x14ac:dyDescent="0.3">
      <c r="A99" s="5" t="s">
        <v>37</v>
      </c>
      <c r="B99" s="40"/>
      <c r="C99" s="40"/>
      <c r="D99" s="40"/>
      <c r="E99" s="40"/>
      <c r="F99" s="40"/>
      <c r="G99" s="40"/>
      <c r="H99" s="42"/>
    </row>
    <row r="100" spans="1:9" x14ac:dyDescent="0.3">
      <c r="A100" s="6" t="s">
        <v>36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34A8-F219-49A8-82DB-F9C4934C160A}">
  <sheetPr>
    <tabColor theme="6" tint="0.39997558519241921"/>
    <pageSetUpPr fitToPage="1"/>
  </sheetPr>
  <dimension ref="A1:K1065"/>
  <sheetViews>
    <sheetView showGridLines="0" zoomScaleNormal="100" zoomScaleSheetLayoutView="100" workbookViewId="0">
      <pane xSplit="1" ySplit="3" topLeftCell="B343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5" x14ac:dyDescent="0.35"/>
  <cols>
    <col min="1" max="1" width="8.69921875" style="72" customWidth="1"/>
    <col min="2" max="2" width="19.09765625" style="70" customWidth="1"/>
    <col min="3" max="3" width="10.796875" style="70" customWidth="1"/>
    <col min="4" max="4" width="16.3984375" style="70" bestFit="1" customWidth="1"/>
    <col min="5" max="5" width="13.296875" style="70" bestFit="1" customWidth="1"/>
    <col min="6" max="6" width="11.59765625" style="70" customWidth="1"/>
    <col min="7" max="7" width="16.69921875" style="70" bestFit="1" customWidth="1"/>
    <col min="8" max="8" width="16.3984375" style="71" bestFit="1" customWidth="1"/>
    <col min="9" max="9" width="12" style="2"/>
    <col min="10" max="10" width="19.69921875" style="2" bestFit="1" customWidth="1"/>
    <col min="11" max="16384" width="12" style="70"/>
  </cols>
  <sheetData>
    <row r="1" spans="1:10" ht="16" thickBot="1" x14ac:dyDescent="0.4">
      <c r="A1" s="131" t="s">
        <v>50</v>
      </c>
      <c r="B1" s="131"/>
      <c r="C1" s="131"/>
      <c r="D1" s="131"/>
      <c r="E1" s="131"/>
      <c r="F1" s="131"/>
      <c r="G1" s="131"/>
      <c r="H1" s="131"/>
    </row>
    <row r="2" spans="1:10" s="83" customFormat="1" ht="13.5" thickTop="1" x14ac:dyDescent="0.3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3" x14ac:dyDescent="0.3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4" customHeight="1" x14ac:dyDescent="0.35">
      <c r="A4" s="28">
        <v>34759</v>
      </c>
      <c r="B4" s="78">
        <v>2653940.0167982997</v>
      </c>
      <c r="C4" s="79">
        <f>+B4/H4*100</f>
        <v>72.173243397319922</v>
      </c>
      <c r="D4" s="78">
        <v>1023239.9073297201</v>
      </c>
      <c r="E4" s="80">
        <f t="shared" ref="E4:E67" si="0">+D4/G4</f>
        <v>519.93897730168703</v>
      </c>
      <c r="F4" s="79">
        <f>+D4/H4*100</f>
        <v>27.826756602680081</v>
      </c>
      <c r="G4" s="78">
        <v>1968</v>
      </c>
      <c r="H4" s="78">
        <f t="shared" ref="H4:H67" si="1">B4+D4</f>
        <v>3677179.9241280197</v>
      </c>
    </row>
    <row r="5" spans="1:10" ht="14" customHeight="1" x14ac:dyDescent="0.35">
      <c r="A5" s="28">
        <v>34851</v>
      </c>
      <c r="B5" s="78">
        <v>2908056.61579342</v>
      </c>
      <c r="C5" s="79">
        <f t="shared" ref="C5:C68" si="2">+B5/H5*100</f>
        <v>70.356043117119214</v>
      </c>
      <c r="D5" s="78">
        <v>1225286.43044993</v>
      </c>
      <c r="E5" s="80">
        <f t="shared" si="0"/>
        <v>623.3968102009311</v>
      </c>
      <c r="F5" s="79">
        <f t="shared" ref="F5:F68" si="3">+D5/H5*100</f>
        <v>29.64395688288079</v>
      </c>
      <c r="G5" s="78">
        <v>1965.5</v>
      </c>
      <c r="H5" s="78">
        <f t="shared" si="1"/>
        <v>4133343.04624335</v>
      </c>
    </row>
    <row r="6" spans="1:10" ht="14" customHeight="1" x14ac:dyDescent="0.35">
      <c r="A6" s="28">
        <v>34943</v>
      </c>
      <c r="B6" s="78">
        <v>3103516.7077826494</v>
      </c>
      <c r="C6" s="79">
        <f t="shared" si="2"/>
        <v>72.422769710297686</v>
      </c>
      <c r="D6" s="78">
        <v>1181760.86472279</v>
      </c>
      <c r="E6" s="80">
        <f t="shared" si="0"/>
        <v>601.09911735645471</v>
      </c>
      <c r="F6" s="79">
        <f t="shared" si="3"/>
        <v>27.57723028970231</v>
      </c>
      <c r="G6" s="78">
        <v>1966</v>
      </c>
      <c r="H6" s="78">
        <f t="shared" si="1"/>
        <v>4285277.5725054396</v>
      </c>
    </row>
    <row r="7" spans="1:10" ht="14" customHeight="1" x14ac:dyDescent="0.35">
      <c r="A7" s="28">
        <v>35034</v>
      </c>
      <c r="B7" s="78">
        <v>2957096.8123602797</v>
      </c>
      <c r="C7" s="79">
        <f t="shared" si="2"/>
        <v>72.22690267520322</v>
      </c>
      <c r="D7" s="78">
        <v>1137079.5995205299</v>
      </c>
      <c r="E7" s="80">
        <f t="shared" si="0"/>
        <v>558.76339600211395</v>
      </c>
      <c r="F7" s="79">
        <f t="shared" si="3"/>
        <v>27.773097324796776</v>
      </c>
      <c r="G7" s="78">
        <v>2034.9929999999999</v>
      </c>
      <c r="H7" s="78">
        <f t="shared" si="1"/>
        <v>4094176.4118808098</v>
      </c>
    </row>
    <row r="8" spans="1:10" ht="14" customHeight="1" x14ac:dyDescent="0.35">
      <c r="A8" s="28">
        <v>35065</v>
      </c>
      <c r="B8" s="78">
        <v>2962438.9063026402</v>
      </c>
      <c r="C8" s="79">
        <f t="shared" si="2"/>
        <v>71.878341538772219</v>
      </c>
      <c r="D8" s="78">
        <v>1159023.6133976202</v>
      </c>
      <c r="E8" s="80">
        <f t="shared" si="0"/>
        <v>576.91568611130924</v>
      </c>
      <c r="F8" s="79">
        <f t="shared" si="3"/>
        <v>28.121658461227781</v>
      </c>
      <c r="G8" s="78">
        <v>2009</v>
      </c>
      <c r="H8" s="78">
        <f t="shared" si="1"/>
        <v>4121462.5197002604</v>
      </c>
    </row>
    <row r="9" spans="1:10" ht="14" customHeight="1" x14ac:dyDescent="0.35">
      <c r="A9" s="28">
        <v>35096</v>
      </c>
      <c r="B9" s="78">
        <v>3018352.6256411499</v>
      </c>
      <c r="C9" s="79">
        <f t="shared" si="2"/>
        <v>71.932924701487693</v>
      </c>
      <c r="D9" s="78">
        <v>1177712.8592073</v>
      </c>
      <c r="E9" s="80">
        <f t="shared" si="0"/>
        <v>581.87394229609686</v>
      </c>
      <c r="F9" s="79">
        <f t="shared" si="3"/>
        <v>28.067075298512307</v>
      </c>
      <c r="G9" s="78">
        <v>2024</v>
      </c>
      <c r="H9" s="78">
        <f t="shared" si="1"/>
        <v>4196065.4848484499</v>
      </c>
    </row>
    <row r="10" spans="1:10" ht="14" customHeight="1" x14ac:dyDescent="0.35">
      <c r="A10" s="28">
        <v>35125</v>
      </c>
      <c r="B10" s="78">
        <v>3078404.5093505499</v>
      </c>
      <c r="C10" s="79">
        <f t="shared" si="2"/>
        <v>72.464932517649274</v>
      </c>
      <c r="D10" s="78">
        <v>1169725.4514422598</v>
      </c>
      <c r="E10" s="80">
        <f t="shared" si="0"/>
        <v>576.50342604349919</v>
      </c>
      <c r="F10" s="79">
        <f t="shared" si="3"/>
        <v>27.535067482350733</v>
      </c>
      <c r="G10" s="78">
        <v>2029</v>
      </c>
      <c r="H10" s="78">
        <f t="shared" si="1"/>
        <v>4248129.9607928097</v>
      </c>
    </row>
    <row r="11" spans="1:10" ht="14" customHeight="1" x14ac:dyDescent="0.35">
      <c r="A11" s="28">
        <v>35156</v>
      </c>
      <c r="B11" s="78">
        <v>3114801.3185348902</v>
      </c>
      <c r="C11" s="79">
        <f t="shared" si="2"/>
        <v>72.517627817468139</v>
      </c>
      <c r="D11" s="78">
        <v>1180432.0092499899</v>
      </c>
      <c r="E11" s="80">
        <f t="shared" si="0"/>
        <v>578.9269294997498</v>
      </c>
      <c r="F11" s="79">
        <f t="shared" si="3"/>
        <v>27.482372182531872</v>
      </c>
      <c r="G11" s="78">
        <v>2039</v>
      </c>
      <c r="H11" s="78">
        <f t="shared" si="1"/>
        <v>4295233.3277848801</v>
      </c>
    </row>
    <row r="12" spans="1:10" ht="14" customHeight="1" x14ac:dyDescent="0.35">
      <c r="A12" s="28">
        <v>35186</v>
      </c>
      <c r="B12" s="78">
        <v>3077244.1094699404</v>
      </c>
      <c r="C12" s="79">
        <f t="shared" si="2"/>
        <v>71.916788298230287</v>
      </c>
      <c r="D12" s="78">
        <v>1201651.2392892099</v>
      </c>
      <c r="E12" s="80">
        <f t="shared" si="0"/>
        <v>587.74822171152357</v>
      </c>
      <c r="F12" s="79">
        <f t="shared" si="3"/>
        <v>28.083211701769724</v>
      </c>
      <c r="G12" s="78">
        <v>2044.5</v>
      </c>
      <c r="H12" s="78">
        <f t="shared" si="1"/>
        <v>4278895.3487591501</v>
      </c>
    </row>
    <row r="13" spans="1:10" ht="14" customHeight="1" x14ac:dyDescent="0.35">
      <c r="A13" s="28">
        <v>35217</v>
      </c>
      <c r="B13" s="78">
        <v>3065071.0015804498</v>
      </c>
      <c r="C13" s="79">
        <f t="shared" si="2"/>
        <v>71.944728994775986</v>
      </c>
      <c r="D13" s="78">
        <v>1195242.4979714199</v>
      </c>
      <c r="E13" s="80">
        <f t="shared" si="0"/>
        <v>581.90968742522875</v>
      </c>
      <c r="F13" s="79">
        <f t="shared" si="3"/>
        <v>28.055271005224007</v>
      </c>
      <c r="G13" s="78">
        <v>2054</v>
      </c>
      <c r="H13" s="78">
        <f t="shared" si="1"/>
        <v>4260313.4995518699</v>
      </c>
    </row>
    <row r="14" spans="1:10" ht="14" customHeight="1" x14ac:dyDescent="0.35">
      <c r="A14" s="28">
        <v>35247</v>
      </c>
      <c r="B14" s="78">
        <v>3121711.3083367199</v>
      </c>
      <c r="C14" s="79">
        <f t="shared" si="2"/>
        <v>72.060535626230887</v>
      </c>
      <c r="D14" s="78">
        <v>1210356.5582257099</v>
      </c>
      <c r="E14" s="80">
        <f t="shared" si="0"/>
        <v>586.69731373034892</v>
      </c>
      <c r="F14" s="79">
        <f t="shared" si="3"/>
        <v>27.93946437376912</v>
      </c>
      <c r="G14" s="78">
        <v>2063</v>
      </c>
      <c r="H14" s="78">
        <f t="shared" si="1"/>
        <v>4332067.8665624298</v>
      </c>
    </row>
    <row r="15" spans="1:10" ht="14" customHeight="1" x14ac:dyDescent="0.35">
      <c r="A15" s="28">
        <v>35278</v>
      </c>
      <c r="B15" s="78">
        <v>3248039.3308542399</v>
      </c>
      <c r="C15" s="79">
        <f t="shared" si="2"/>
        <v>72.582454920866923</v>
      </c>
      <c r="D15" s="78">
        <v>1226925.4996897499</v>
      </c>
      <c r="E15" s="80">
        <f t="shared" si="0"/>
        <v>592.11693436115536</v>
      </c>
      <c r="F15" s="79">
        <f t="shared" si="3"/>
        <v>27.417545079133088</v>
      </c>
      <c r="G15" s="78">
        <v>2072.1</v>
      </c>
      <c r="H15" s="78">
        <f t="shared" si="1"/>
        <v>4474964.8305439893</v>
      </c>
    </row>
    <row r="16" spans="1:10" ht="14" customHeight="1" x14ac:dyDescent="0.35">
      <c r="A16" s="28">
        <v>35309</v>
      </c>
      <c r="B16" s="78">
        <v>3295808.4652525499</v>
      </c>
      <c r="C16" s="79">
        <f t="shared" si="2"/>
        <v>72.788628788607753</v>
      </c>
      <c r="D16" s="78">
        <v>1232108.2163821799</v>
      </c>
      <c r="E16" s="80">
        <f t="shared" si="0"/>
        <v>591.27787988207342</v>
      </c>
      <c r="F16" s="79">
        <f t="shared" si="3"/>
        <v>27.211371211392244</v>
      </c>
      <c r="G16" s="78">
        <v>2083.8056999999999</v>
      </c>
      <c r="H16" s="78">
        <f t="shared" si="1"/>
        <v>4527916.6816347297</v>
      </c>
    </row>
    <row r="17" spans="1:8" ht="14" customHeight="1" x14ac:dyDescent="0.35">
      <c r="A17" s="28">
        <v>35339</v>
      </c>
      <c r="B17" s="78">
        <v>3407496.8026737301</v>
      </c>
      <c r="C17" s="79">
        <f t="shared" si="2"/>
        <v>72.831378395585219</v>
      </c>
      <c r="D17" s="78">
        <v>1271114.08968895</v>
      </c>
      <c r="E17" s="80">
        <f t="shared" si="0"/>
        <v>608.53795944511194</v>
      </c>
      <c r="F17" s="79">
        <f t="shared" si="3"/>
        <v>27.168621604414771</v>
      </c>
      <c r="G17" s="78">
        <v>2088.8000000000002</v>
      </c>
      <c r="H17" s="78">
        <f t="shared" si="1"/>
        <v>4678610.8923626803</v>
      </c>
    </row>
    <row r="18" spans="1:8" ht="14" customHeight="1" x14ac:dyDescent="0.35">
      <c r="A18" s="28">
        <v>35370</v>
      </c>
      <c r="B18" s="78">
        <v>3513167.4780711494</v>
      </c>
      <c r="C18" s="79">
        <f t="shared" si="2"/>
        <v>72.535525122675324</v>
      </c>
      <c r="D18" s="78">
        <v>1330207.5056068799</v>
      </c>
      <c r="E18" s="80">
        <f t="shared" si="0"/>
        <v>634.45936545210338</v>
      </c>
      <c r="F18" s="79">
        <f t="shared" si="3"/>
        <v>27.464474877324662</v>
      </c>
      <c r="G18" s="78">
        <v>2096.6</v>
      </c>
      <c r="H18" s="78">
        <f t="shared" si="1"/>
        <v>4843374.9836780299</v>
      </c>
    </row>
    <row r="19" spans="1:8" ht="14" customHeight="1" x14ac:dyDescent="0.35">
      <c r="A19" s="28">
        <v>35400</v>
      </c>
      <c r="B19" s="78">
        <v>3567502.6035102494</v>
      </c>
      <c r="C19" s="79">
        <f t="shared" si="2"/>
        <v>72.002242689354745</v>
      </c>
      <c r="D19" s="78">
        <v>1387207.7919726002</v>
      </c>
      <c r="E19" s="80">
        <f t="shared" si="0"/>
        <v>657.75618396045525</v>
      </c>
      <c r="F19" s="79">
        <f t="shared" si="3"/>
        <v>27.997757310645259</v>
      </c>
      <c r="G19" s="78">
        <v>2109</v>
      </c>
      <c r="H19" s="78">
        <f t="shared" si="1"/>
        <v>4954710.3954828493</v>
      </c>
    </row>
    <row r="20" spans="1:8" ht="14" customHeight="1" x14ac:dyDescent="0.35">
      <c r="A20" s="28">
        <v>35431</v>
      </c>
      <c r="B20" s="78">
        <v>3597221.87602372</v>
      </c>
      <c r="C20" s="79">
        <f t="shared" si="2"/>
        <v>71.284343939660104</v>
      </c>
      <c r="D20" s="78">
        <v>1449078.1629703299</v>
      </c>
      <c r="E20" s="80">
        <f t="shared" si="0"/>
        <v>682.24018972237752</v>
      </c>
      <c r="F20" s="79">
        <f t="shared" si="3"/>
        <v>28.715656060339906</v>
      </c>
      <c r="G20" s="78">
        <v>2124</v>
      </c>
      <c r="H20" s="78">
        <f t="shared" si="1"/>
        <v>5046300.0389940497</v>
      </c>
    </row>
    <row r="21" spans="1:8" ht="14" customHeight="1" x14ac:dyDescent="0.35">
      <c r="A21" s="28">
        <v>35462</v>
      </c>
      <c r="B21" s="78">
        <v>3688569.76681307</v>
      </c>
      <c r="C21" s="79">
        <f t="shared" si="2"/>
        <v>71.383209972387476</v>
      </c>
      <c r="D21" s="78">
        <v>1478709.44105652</v>
      </c>
      <c r="E21" s="80">
        <f t="shared" si="0"/>
        <v>695.20895207170668</v>
      </c>
      <c r="F21" s="79">
        <f t="shared" si="3"/>
        <v>28.616790027612517</v>
      </c>
      <c r="G21" s="78">
        <v>2127</v>
      </c>
      <c r="H21" s="78">
        <f t="shared" si="1"/>
        <v>5167279.2078695903</v>
      </c>
    </row>
    <row r="22" spans="1:8" ht="14" customHeight="1" x14ac:dyDescent="0.35">
      <c r="A22" s="28">
        <v>35490</v>
      </c>
      <c r="B22" s="78">
        <v>3808693.2266658898</v>
      </c>
      <c r="C22" s="79">
        <f t="shared" si="2"/>
        <v>70.797080505326988</v>
      </c>
      <c r="D22" s="78">
        <v>1571038.81804648</v>
      </c>
      <c r="E22" s="80">
        <f t="shared" si="0"/>
        <v>732.07773441122083</v>
      </c>
      <c r="F22" s="79">
        <f t="shared" si="3"/>
        <v>29.202919494673012</v>
      </c>
      <c r="G22" s="78">
        <v>2146</v>
      </c>
      <c r="H22" s="78">
        <f t="shared" si="1"/>
        <v>5379732.0447123703</v>
      </c>
    </row>
    <row r="23" spans="1:8" ht="14" customHeight="1" x14ac:dyDescent="0.35">
      <c r="A23" s="28">
        <v>35521</v>
      </c>
      <c r="B23" s="78">
        <v>3817622.0131773297</v>
      </c>
      <c r="C23" s="79">
        <f t="shared" si="2"/>
        <v>69.879775543360523</v>
      </c>
      <c r="D23" s="78">
        <v>1645506.6009214502</v>
      </c>
      <c r="E23" s="80">
        <f t="shared" si="0"/>
        <v>765.70805068471395</v>
      </c>
      <c r="F23" s="79">
        <f t="shared" si="3"/>
        <v>30.120224456639484</v>
      </c>
      <c r="G23" s="78">
        <v>2149</v>
      </c>
      <c r="H23" s="78">
        <f t="shared" si="1"/>
        <v>5463128.6140987799</v>
      </c>
    </row>
    <row r="24" spans="1:8" ht="14" customHeight="1" x14ac:dyDescent="0.35">
      <c r="A24" s="28">
        <v>35551</v>
      </c>
      <c r="B24" s="78">
        <v>3763165.6251498796</v>
      </c>
      <c r="C24" s="79">
        <f t="shared" si="2"/>
        <v>69.003845483324383</v>
      </c>
      <c r="D24" s="78">
        <v>1690393.6638890102</v>
      </c>
      <c r="E24" s="80">
        <f t="shared" si="0"/>
        <v>782.95213704910157</v>
      </c>
      <c r="F24" s="79">
        <f t="shared" si="3"/>
        <v>30.99615451667561</v>
      </c>
      <c r="G24" s="78">
        <v>2159</v>
      </c>
      <c r="H24" s="78">
        <f t="shared" si="1"/>
        <v>5453559.28903889</v>
      </c>
    </row>
    <row r="25" spans="1:8" ht="14" customHeight="1" x14ac:dyDescent="0.35">
      <c r="A25" s="28">
        <v>35582</v>
      </c>
      <c r="B25" s="78">
        <v>3748569.9573813598</v>
      </c>
      <c r="C25" s="79">
        <f t="shared" si="2"/>
        <v>68.412167352017732</v>
      </c>
      <c r="D25" s="78">
        <v>1730820.774523</v>
      </c>
      <c r="E25" s="80">
        <f t="shared" si="0"/>
        <v>801.67706091848083</v>
      </c>
      <c r="F25" s="79">
        <f t="shared" si="3"/>
        <v>31.587832647982271</v>
      </c>
      <c r="G25" s="78">
        <v>2159</v>
      </c>
      <c r="H25" s="78">
        <f t="shared" si="1"/>
        <v>5479390.7319043595</v>
      </c>
    </row>
    <row r="26" spans="1:8" ht="14" customHeight="1" x14ac:dyDescent="0.35">
      <c r="A26" s="28">
        <v>35612</v>
      </c>
      <c r="B26" s="78">
        <v>3521763.3117029304</v>
      </c>
      <c r="C26" s="79">
        <f t="shared" si="2"/>
        <v>68.584473433909281</v>
      </c>
      <c r="D26" s="78">
        <v>1613164.6616038</v>
      </c>
      <c r="E26" s="80">
        <f t="shared" si="0"/>
        <v>742.0260632952162</v>
      </c>
      <c r="F26" s="79">
        <f t="shared" si="3"/>
        <v>31.41552656609073</v>
      </c>
      <c r="G26" s="78">
        <v>2174</v>
      </c>
      <c r="H26" s="78">
        <f t="shared" si="1"/>
        <v>5134927.9733067304</v>
      </c>
    </row>
    <row r="27" spans="1:8" ht="14" customHeight="1" x14ac:dyDescent="0.35">
      <c r="A27" s="28">
        <v>35643</v>
      </c>
      <c r="B27" s="78">
        <v>3577145.9632536098</v>
      </c>
      <c r="C27" s="79">
        <f t="shared" si="2"/>
        <v>68.25033805015164</v>
      </c>
      <c r="D27" s="78">
        <v>1664067.5830075899</v>
      </c>
      <c r="E27" s="80">
        <f t="shared" si="0"/>
        <v>762.63408937103111</v>
      </c>
      <c r="F27" s="79">
        <f t="shared" si="3"/>
        <v>31.749661949848356</v>
      </c>
      <c r="G27" s="78">
        <v>2182</v>
      </c>
      <c r="H27" s="78">
        <f t="shared" si="1"/>
        <v>5241213.5462611998</v>
      </c>
    </row>
    <row r="28" spans="1:8" ht="14" customHeight="1" x14ac:dyDescent="0.35">
      <c r="A28" s="28">
        <v>35674</v>
      </c>
      <c r="B28" s="78">
        <v>3615618.2704070304</v>
      </c>
      <c r="C28" s="79">
        <f t="shared" si="2"/>
        <v>66.444773273452682</v>
      </c>
      <c r="D28" s="78">
        <v>1825920.7585952901</v>
      </c>
      <c r="E28" s="80">
        <f t="shared" si="0"/>
        <v>833.37323532418532</v>
      </c>
      <c r="F28" s="79">
        <f t="shared" si="3"/>
        <v>33.555226726547325</v>
      </c>
      <c r="G28" s="78">
        <v>2191</v>
      </c>
      <c r="H28" s="78">
        <f t="shared" si="1"/>
        <v>5441539.02900232</v>
      </c>
    </row>
    <row r="29" spans="1:8" ht="14" customHeight="1" x14ac:dyDescent="0.35">
      <c r="A29" s="28">
        <v>35704</v>
      </c>
      <c r="B29" s="78">
        <v>3689128.6437690598</v>
      </c>
      <c r="C29" s="79">
        <f t="shared" si="2"/>
        <v>65.570901151001067</v>
      </c>
      <c r="D29" s="78">
        <v>1937038.7247005098</v>
      </c>
      <c r="E29" s="80">
        <f t="shared" si="0"/>
        <v>875.69562599480548</v>
      </c>
      <c r="F29" s="79">
        <f t="shared" si="3"/>
        <v>34.429098848998926</v>
      </c>
      <c r="G29" s="78">
        <v>2212</v>
      </c>
      <c r="H29" s="78">
        <f t="shared" si="1"/>
        <v>5626167.3684695698</v>
      </c>
    </row>
    <row r="30" spans="1:8" ht="14" customHeight="1" x14ac:dyDescent="0.35">
      <c r="A30" s="28">
        <v>35735</v>
      </c>
      <c r="B30" s="78">
        <v>3827062.8822907102</v>
      </c>
      <c r="C30" s="79">
        <f t="shared" si="2"/>
        <v>65.561157288529898</v>
      </c>
      <c r="D30" s="78">
        <v>2010330.8437658399</v>
      </c>
      <c r="E30" s="80">
        <f t="shared" si="0"/>
        <v>902.30289217497307</v>
      </c>
      <c r="F30" s="79">
        <f t="shared" si="3"/>
        <v>34.438842711470116</v>
      </c>
      <c r="G30" s="78">
        <v>2228</v>
      </c>
      <c r="H30" s="78">
        <f t="shared" si="1"/>
        <v>5837393.7260565497</v>
      </c>
    </row>
    <row r="31" spans="1:8" ht="14" customHeight="1" x14ac:dyDescent="0.35">
      <c r="A31" s="28">
        <v>35765</v>
      </c>
      <c r="B31" s="78">
        <v>3712072.6562816002</v>
      </c>
      <c r="C31" s="79">
        <f t="shared" si="2"/>
        <v>63.036967304807398</v>
      </c>
      <c r="D31" s="78">
        <v>2176650.7626803801</v>
      </c>
      <c r="E31" s="80">
        <f t="shared" si="0"/>
        <v>934.18487668685839</v>
      </c>
      <c r="F31" s="79">
        <f t="shared" si="3"/>
        <v>36.963032695192602</v>
      </c>
      <c r="G31" s="78">
        <v>2330</v>
      </c>
      <c r="H31" s="78">
        <f t="shared" si="1"/>
        <v>5888723.4189619804</v>
      </c>
    </row>
    <row r="32" spans="1:8" ht="14" customHeight="1" x14ac:dyDescent="0.35">
      <c r="A32" s="28">
        <v>35796</v>
      </c>
      <c r="B32" s="78">
        <v>3906505.5863357997</v>
      </c>
      <c r="C32" s="79">
        <f t="shared" si="2"/>
        <v>62.214899940327527</v>
      </c>
      <c r="D32" s="78">
        <v>2372545.8789605601</v>
      </c>
      <c r="E32" s="80">
        <f t="shared" si="0"/>
        <v>945.23740197631878</v>
      </c>
      <c r="F32" s="79">
        <f t="shared" si="3"/>
        <v>37.785100059672473</v>
      </c>
      <c r="G32" s="78">
        <v>2510</v>
      </c>
      <c r="H32" s="78">
        <f t="shared" si="1"/>
        <v>6279051.4652963597</v>
      </c>
    </row>
    <row r="33" spans="1:8" ht="14" customHeight="1" x14ac:dyDescent="0.35">
      <c r="A33" s="28">
        <v>35827</v>
      </c>
      <c r="B33" s="78">
        <v>3844575.81197241</v>
      </c>
      <c r="C33" s="79">
        <f t="shared" si="2"/>
        <v>61.534475416804376</v>
      </c>
      <c r="D33" s="78">
        <v>2403264.5830762801</v>
      </c>
      <c r="E33" s="80">
        <f t="shared" si="0"/>
        <v>951.78795369357624</v>
      </c>
      <c r="F33" s="79">
        <f t="shared" si="3"/>
        <v>38.465524583195624</v>
      </c>
      <c r="G33" s="78">
        <v>2525</v>
      </c>
      <c r="H33" s="78">
        <f t="shared" si="1"/>
        <v>6247840.39504869</v>
      </c>
    </row>
    <row r="34" spans="1:8" ht="14" customHeight="1" x14ac:dyDescent="0.35">
      <c r="A34" s="28">
        <v>35855</v>
      </c>
      <c r="B34" s="78">
        <v>3914053.0434934502</v>
      </c>
      <c r="C34" s="79">
        <f t="shared" si="2"/>
        <v>60.557863360144339</v>
      </c>
      <c r="D34" s="78">
        <v>2549274.46893238</v>
      </c>
      <c r="E34" s="80">
        <f t="shared" si="0"/>
        <v>988.09087943115503</v>
      </c>
      <c r="F34" s="79">
        <f t="shared" si="3"/>
        <v>39.442136639855661</v>
      </c>
      <c r="G34" s="78">
        <v>2580</v>
      </c>
      <c r="H34" s="78">
        <f t="shared" si="1"/>
        <v>6463327.5124258306</v>
      </c>
    </row>
    <row r="35" spans="1:8" ht="14" customHeight="1" x14ac:dyDescent="0.35">
      <c r="A35" s="28">
        <v>35886</v>
      </c>
      <c r="B35" s="78">
        <v>4095227.2492699604</v>
      </c>
      <c r="C35" s="79">
        <f t="shared" si="2"/>
        <v>60.514254444674485</v>
      </c>
      <c r="D35" s="78">
        <v>2672148.9447374302</v>
      </c>
      <c r="E35" s="80">
        <f t="shared" si="0"/>
        <v>988.22076358632773</v>
      </c>
      <c r="F35" s="79">
        <f t="shared" si="3"/>
        <v>39.485745555325515</v>
      </c>
      <c r="G35" s="78">
        <v>2704</v>
      </c>
      <c r="H35" s="78">
        <f t="shared" si="1"/>
        <v>6767376.1940073911</v>
      </c>
    </row>
    <row r="36" spans="1:8" ht="14" customHeight="1" x14ac:dyDescent="0.35">
      <c r="A36" s="28">
        <v>35916</v>
      </c>
      <c r="B36" s="78">
        <v>3936771.2561251801</v>
      </c>
      <c r="C36" s="79">
        <f t="shared" si="2"/>
        <v>58.928429066838731</v>
      </c>
      <c r="D36" s="78">
        <v>2743826.4086453398</v>
      </c>
      <c r="E36" s="80">
        <f t="shared" si="0"/>
        <v>1016.2320032019777</v>
      </c>
      <c r="F36" s="79">
        <f t="shared" si="3"/>
        <v>41.071570933161276</v>
      </c>
      <c r="G36" s="78">
        <v>2700</v>
      </c>
      <c r="H36" s="78">
        <f t="shared" si="1"/>
        <v>6680597.6647705194</v>
      </c>
    </row>
    <row r="37" spans="1:8" ht="14" customHeight="1" x14ac:dyDescent="0.35">
      <c r="A37" s="28">
        <v>35947</v>
      </c>
      <c r="B37" s="78">
        <v>3878042.6264016898</v>
      </c>
      <c r="C37" s="79">
        <f t="shared" si="2"/>
        <v>57.826019620062411</v>
      </c>
      <c r="D37" s="78">
        <v>2828354.6872675102</v>
      </c>
      <c r="E37" s="80">
        <f t="shared" si="0"/>
        <v>1024.7661910389529</v>
      </c>
      <c r="F37" s="79">
        <f t="shared" si="3"/>
        <v>42.173980379937589</v>
      </c>
      <c r="G37" s="78">
        <v>2760</v>
      </c>
      <c r="H37" s="78">
        <f t="shared" si="1"/>
        <v>6706397.3136692001</v>
      </c>
    </row>
    <row r="38" spans="1:8" ht="14" customHeight="1" x14ac:dyDescent="0.35">
      <c r="A38" s="28">
        <v>35977</v>
      </c>
      <c r="B38" s="78">
        <v>3858785.9521077797</v>
      </c>
      <c r="C38" s="79">
        <f t="shared" si="2"/>
        <v>57.993472714378655</v>
      </c>
      <c r="D38" s="78">
        <v>2795042.0935285501</v>
      </c>
      <c r="E38" s="80">
        <f t="shared" si="0"/>
        <v>996.44994421695196</v>
      </c>
      <c r="F38" s="79">
        <f t="shared" si="3"/>
        <v>42.006527285621345</v>
      </c>
      <c r="G38" s="78">
        <v>2805</v>
      </c>
      <c r="H38" s="78">
        <f t="shared" si="1"/>
        <v>6653828.0456363298</v>
      </c>
    </row>
    <row r="39" spans="1:8" ht="14" customHeight="1" x14ac:dyDescent="0.35">
      <c r="A39" s="28">
        <v>36008</v>
      </c>
      <c r="B39" s="78">
        <v>3685676.6003498402</v>
      </c>
      <c r="C39" s="79">
        <f t="shared" si="2"/>
        <v>57.229398084620328</v>
      </c>
      <c r="D39" s="78">
        <v>2754504.0125934202</v>
      </c>
      <c r="E39" s="80">
        <f t="shared" si="0"/>
        <v>976.77447255085826</v>
      </c>
      <c r="F39" s="79">
        <f t="shared" si="3"/>
        <v>42.770601915379672</v>
      </c>
      <c r="G39" s="78">
        <v>2820</v>
      </c>
      <c r="H39" s="78">
        <f t="shared" si="1"/>
        <v>6440180.61294326</v>
      </c>
    </row>
    <row r="40" spans="1:8" ht="14" customHeight="1" x14ac:dyDescent="0.35">
      <c r="A40" s="28">
        <v>36039</v>
      </c>
      <c r="B40" s="78">
        <v>3715832.0454450701</v>
      </c>
      <c r="C40" s="79">
        <f t="shared" si="2"/>
        <v>56.740169841139043</v>
      </c>
      <c r="D40" s="78">
        <v>2833024.0045961002</v>
      </c>
      <c r="E40" s="80">
        <f t="shared" si="0"/>
        <v>1006.0454561775924</v>
      </c>
      <c r="F40" s="79">
        <f t="shared" si="3"/>
        <v>43.259830158860943</v>
      </c>
      <c r="G40" s="78">
        <v>2816</v>
      </c>
      <c r="H40" s="78">
        <f t="shared" si="1"/>
        <v>6548856.0500411708</v>
      </c>
    </row>
    <row r="41" spans="1:8" ht="14" customHeight="1" x14ac:dyDescent="0.35">
      <c r="A41" s="28">
        <v>36069</v>
      </c>
      <c r="B41" s="78">
        <v>3286761.7411727197</v>
      </c>
      <c r="C41" s="79">
        <f t="shared" si="2"/>
        <v>56.127654286654561</v>
      </c>
      <c r="D41" s="78">
        <v>2569106.9619564102</v>
      </c>
      <c r="E41" s="80">
        <f t="shared" si="0"/>
        <v>907.81164733442051</v>
      </c>
      <c r="F41" s="79">
        <f t="shared" si="3"/>
        <v>43.872345713345446</v>
      </c>
      <c r="G41" s="78">
        <v>2830</v>
      </c>
      <c r="H41" s="78">
        <f t="shared" si="1"/>
        <v>5855868.7031291295</v>
      </c>
    </row>
    <row r="42" spans="1:8" ht="14" customHeight="1" x14ac:dyDescent="0.35">
      <c r="A42" s="28">
        <v>36100</v>
      </c>
      <c r="B42" s="78">
        <v>3343498.0277094604</v>
      </c>
      <c r="C42" s="79">
        <f t="shared" si="2"/>
        <v>56.220167317148103</v>
      </c>
      <c r="D42" s="78">
        <v>2603652.5896983198</v>
      </c>
      <c r="E42" s="80">
        <f t="shared" si="0"/>
        <v>918.39597520222924</v>
      </c>
      <c r="F42" s="79">
        <f t="shared" si="3"/>
        <v>43.779832682851897</v>
      </c>
      <c r="G42" s="78">
        <v>2835</v>
      </c>
      <c r="H42" s="78">
        <f t="shared" si="1"/>
        <v>5947150.6174077801</v>
      </c>
    </row>
    <row r="43" spans="1:8" ht="14" customHeight="1" x14ac:dyDescent="0.35">
      <c r="A43" s="28">
        <v>36130</v>
      </c>
      <c r="B43" s="78">
        <v>3225092.9281274802</v>
      </c>
      <c r="C43" s="79">
        <f t="shared" si="2"/>
        <v>54.496696782208787</v>
      </c>
      <c r="D43" s="78">
        <v>2692867.4594833101</v>
      </c>
      <c r="E43" s="80">
        <f t="shared" si="0"/>
        <v>948.19276742370073</v>
      </c>
      <c r="F43" s="79">
        <f t="shared" si="3"/>
        <v>45.503303217791213</v>
      </c>
      <c r="G43" s="78">
        <v>2840</v>
      </c>
      <c r="H43" s="78">
        <f t="shared" si="1"/>
        <v>5917960.3876107903</v>
      </c>
    </row>
    <row r="44" spans="1:8" ht="14" customHeight="1" x14ac:dyDescent="0.35">
      <c r="A44" s="28">
        <v>36161</v>
      </c>
      <c r="B44" s="78">
        <v>3239694.17863082</v>
      </c>
      <c r="C44" s="79">
        <f t="shared" si="2"/>
        <v>53.969717970579367</v>
      </c>
      <c r="D44" s="78">
        <v>2763105.7255615299</v>
      </c>
      <c r="E44" s="80">
        <f t="shared" si="0"/>
        <v>970.1916171213237</v>
      </c>
      <c r="F44" s="79">
        <f t="shared" si="3"/>
        <v>46.030282029420626</v>
      </c>
      <c r="G44" s="78">
        <v>2848</v>
      </c>
      <c r="H44" s="78">
        <f t="shared" si="1"/>
        <v>6002799.9041923499</v>
      </c>
    </row>
    <row r="45" spans="1:8" ht="14" customHeight="1" x14ac:dyDescent="0.35">
      <c r="A45" s="28">
        <v>36192</v>
      </c>
      <c r="B45" s="78">
        <v>3182948.6539285895</v>
      </c>
      <c r="C45" s="79">
        <f t="shared" si="2"/>
        <v>52.723252833362132</v>
      </c>
      <c r="D45" s="78">
        <v>2854138.3672168297</v>
      </c>
      <c r="E45" s="80">
        <f t="shared" si="0"/>
        <v>985.88544636159918</v>
      </c>
      <c r="F45" s="79">
        <f t="shared" si="3"/>
        <v>47.276747166637875</v>
      </c>
      <c r="G45" s="78">
        <v>2895</v>
      </c>
      <c r="H45" s="78">
        <f t="shared" si="1"/>
        <v>6037087.0211454192</v>
      </c>
    </row>
    <row r="46" spans="1:8" ht="14" customHeight="1" x14ac:dyDescent="0.35">
      <c r="A46" s="28">
        <v>36220</v>
      </c>
      <c r="B46" s="78">
        <v>3166366.5085304403</v>
      </c>
      <c r="C46" s="79">
        <f t="shared" si="2"/>
        <v>52.27688567137362</v>
      </c>
      <c r="D46" s="78">
        <v>2890548.4508553599</v>
      </c>
      <c r="E46" s="80">
        <f t="shared" si="0"/>
        <v>995.71079946791588</v>
      </c>
      <c r="F46" s="79">
        <f t="shared" si="3"/>
        <v>47.723114328626387</v>
      </c>
      <c r="G46" s="78">
        <v>2903</v>
      </c>
      <c r="H46" s="78">
        <f t="shared" si="1"/>
        <v>6056914.9593858002</v>
      </c>
    </row>
    <row r="47" spans="1:8" ht="14" customHeight="1" x14ac:dyDescent="0.35">
      <c r="A47" s="28">
        <v>36251</v>
      </c>
      <c r="B47" s="78">
        <v>3325365.4905974702</v>
      </c>
      <c r="C47" s="79">
        <f t="shared" si="2"/>
        <v>51.450619368116065</v>
      </c>
      <c r="D47" s="78">
        <v>3137852.1177374804</v>
      </c>
      <c r="E47" s="80">
        <f t="shared" si="0"/>
        <v>1077.1891924948441</v>
      </c>
      <c r="F47" s="79">
        <f t="shared" si="3"/>
        <v>48.549380631883935</v>
      </c>
      <c r="G47" s="78">
        <v>2913</v>
      </c>
      <c r="H47" s="78">
        <f t="shared" si="1"/>
        <v>6463217.6083349511</v>
      </c>
    </row>
    <row r="48" spans="1:8" ht="14" customHeight="1" x14ac:dyDescent="0.35">
      <c r="A48" s="28">
        <v>36281</v>
      </c>
      <c r="B48" s="78">
        <v>3071531.57226871</v>
      </c>
      <c r="C48" s="79">
        <f t="shared" si="2"/>
        <v>51.049570720819673</v>
      </c>
      <c r="D48" s="78">
        <v>2945231.2112350501</v>
      </c>
      <c r="E48" s="80">
        <f t="shared" si="0"/>
        <v>999.06079078529513</v>
      </c>
      <c r="F48" s="79">
        <f t="shared" si="3"/>
        <v>48.950429279180334</v>
      </c>
      <c r="G48" s="78">
        <v>2948</v>
      </c>
      <c r="H48" s="78">
        <f t="shared" si="1"/>
        <v>6016762.7835037597</v>
      </c>
    </row>
    <row r="49" spans="1:8" ht="14" customHeight="1" x14ac:dyDescent="0.35">
      <c r="A49" s="28">
        <v>36312</v>
      </c>
      <c r="B49" s="78">
        <v>3133239.5642813598</v>
      </c>
      <c r="C49" s="79">
        <f t="shared" si="2"/>
        <v>50.160379590942568</v>
      </c>
      <c r="D49" s="78">
        <v>3113203.5245327596</v>
      </c>
      <c r="E49" s="80">
        <f t="shared" si="0"/>
        <v>963.84010047453853</v>
      </c>
      <c r="F49" s="79">
        <f t="shared" si="3"/>
        <v>49.839620409057439</v>
      </c>
      <c r="G49" s="78">
        <v>3230</v>
      </c>
      <c r="H49" s="78">
        <f t="shared" si="1"/>
        <v>6246443.0888141189</v>
      </c>
    </row>
    <row r="50" spans="1:8" ht="14" customHeight="1" x14ac:dyDescent="0.35">
      <c r="A50" s="28">
        <v>36342</v>
      </c>
      <c r="B50" s="78">
        <v>3160226.4022349901</v>
      </c>
      <c r="C50" s="79">
        <f t="shared" si="2"/>
        <v>50.078337423197397</v>
      </c>
      <c r="D50" s="78">
        <v>3150339.3330625701</v>
      </c>
      <c r="E50" s="80">
        <f t="shared" si="0"/>
        <v>957.54994925913979</v>
      </c>
      <c r="F50" s="79">
        <f t="shared" si="3"/>
        <v>49.921662576802603</v>
      </c>
      <c r="G50" s="78">
        <v>3290</v>
      </c>
      <c r="H50" s="78">
        <f t="shared" si="1"/>
        <v>6310565.7352975607</v>
      </c>
    </row>
    <row r="51" spans="1:8" ht="14" customHeight="1" x14ac:dyDescent="0.35">
      <c r="A51" s="28">
        <v>36373</v>
      </c>
      <c r="B51" s="78">
        <v>3168874.3336842805</v>
      </c>
      <c r="C51" s="79">
        <f t="shared" si="2"/>
        <v>50.338248807725904</v>
      </c>
      <c r="D51" s="78">
        <v>3126287.7125526601</v>
      </c>
      <c r="E51" s="80">
        <f t="shared" si="0"/>
        <v>944.78323135468725</v>
      </c>
      <c r="F51" s="79">
        <f t="shared" si="3"/>
        <v>49.661751192274096</v>
      </c>
      <c r="G51" s="78">
        <v>3309</v>
      </c>
      <c r="H51" s="78">
        <f t="shared" si="1"/>
        <v>6295162.0462369407</v>
      </c>
    </row>
    <row r="52" spans="1:8" ht="14" customHeight="1" x14ac:dyDescent="0.35">
      <c r="A52" s="28">
        <v>36404</v>
      </c>
      <c r="B52" s="78">
        <v>3240878.4059836697</v>
      </c>
      <c r="C52" s="79">
        <f t="shared" si="2"/>
        <v>50.022908438907209</v>
      </c>
      <c r="D52" s="78">
        <v>3237910.0274032895</v>
      </c>
      <c r="E52" s="80">
        <f t="shared" si="0"/>
        <v>977.92510643409526</v>
      </c>
      <c r="F52" s="79">
        <f t="shared" si="3"/>
        <v>49.977091561092784</v>
      </c>
      <c r="G52" s="78">
        <v>3311</v>
      </c>
      <c r="H52" s="78">
        <f t="shared" si="1"/>
        <v>6478788.4333869591</v>
      </c>
    </row>
    <row r="53" spans="1:8" ht="14" customHeight="1" x14ac:dyDescent="0.35">
      <c r="A53" s="28">
        <v>36434</v>
      </c>
      <c r="B53" s="78">
        <v>3319393.1233914699</v>
      </c>
      <c r="C53" s="79">
        <f t="shared" si="2"/>
        <v>51.153557192543651</v>
      </c>
      <c r="D53" s="78">
        <v>3169682.7211234402</v>
      </c>
      <c r="E53" s="80">
        <f t="shared" si="0"/>
        <v>956.74093604691825</v>
      </c>
      <c r="F53" s="79">
        <f t="shared" si="3"/>
        <v>48.846442807456341</v>
      </c>
      <c r="G53" s="78">
        <v>3313</v>
      </c>
      <c r="H53" s="78">
        <f t="shared" si="1"/>
        <v>6489075.8445149101</v>
      </c>
    </row>
    <row r="54" spans="1:8" ht="14" customHeight="1" x14ac:dyDescent="0.35">
      <c r="A54" s="28">
        <v>36465</v>
      </c>
      <c r="B54" s="78">
        <v>3386634.5307726096</v>
      </c>
      <c r="C54" s="79">
        <f t="shared" si="2"/>
        <v>51.674541914556592</v>
      </c>
      <c r="D54" s="78">
        <v>3167143.0264089904</v>
      </c>
      <c r="E54" s="80">
        <f t="shared" si="0"/>
        <v>955.10947720415879</v>
      </c>
      <c r="F54" s="79">
        <f t="shared" si="3"/>
        <v>48.325458085443394</v>
      </c>
      <c r="G54" s="78">
        <v>3316</v>
      </c>
      <c r="H54" s="78">
        <f t="shared" si="1"/>
        <v>6553777.5571816005</v>
      </c>
    </row>
    <row r="55" spans="1:8" ht="14" customHeight="1" x14ac:dyDescent="0.35">
      <c r="A55" s="28">
        <v>36495</v>
      </c>
      <c r="B55" s="78">
        <v>3400010.5651455098</v>
      </c>
      <c r="C55" s="79">
        <f t="shared" si="2"/>
        <v>51.677845803719755</v>
      </c>
      <c r="D55" s="78">
        <v>3179231.4916137103</v>
      </c>
      <c r="E55" s="80">
        <f t="shared" si="0"/>
        <v>959.04419053203935</v>
      </c>
      <c r="F55" s="79">
        <f t="shared" si="3"/>
        <v>48.322154196280245</v>
      </c>
      <c r="G55" s="78">
        <v>3315</v>
      </c>
      <c r="H55" s="78">
        <f t="shared" si="1"/>
        <v>6579242.0567592196</v>
      </c>
    </row>
    <row r="56" spans="1:8" ht="14" customHeight="1" x14ac:dyDescent="0.35">
      <c r="A56" s="28">
        <v>36526</v>
      </c>
      <c r="B56" s="78">
        <v>3454245.7907727696</v>
      </c>
      <c r="C56" s="79">
        <f t="shared" si="2"/>
        <v>51.903145403098804</v>
      </c>
      <c r="D56" s="78">
        <v>3200930.4301399202</v>
      </c>
      <c r="E56" s="80">
        <f t="shared" si="0"/>
        <v>953.22526210241813</v>
      </c>
      <c r="F56" s="79">
        <f t="shared" si="3"/>
        <v>48.096854596901196</v>
      </c>
      <c r="G56" s="78">
        <v>3358</v>
      </c>
      <c r="H56" s="78">
        <f t="shared" si="1"/>
        <v>6655176.2209126893</v>
      </c>
    </row>
    <row r="57" spans="1:8" ht="14" customHeight="1" x14ac:dyDescent="0.35">
      <c r="A57" s="28">
        <v>36557</v>
      </c>
      <c r="B57" s="78">
        <v>3488028.4757295297</v>
      </c>
      <c r="C57" s="79">
        <f t="shared" si="2"/>
        <v>51.643431596894686</v>
      </c>
      <c r="D57" s="78">
        <v>3266031.7558900602</v>
      </c>
      <c r="E57" s="80">
        <f t="shared" si="0"/>
        <v>934.48691155652648</v>
      </c>
      <c r="F57" s="79">
        <f t="shared" si="3"/>
        <v>48.356568403105314</v>
      </c>
      <c r="G57" s="78">
        <v>3495</v>
      </c>
      <c r="H57" s="78">
        <f t="shared" si="1"/>
        <v>6754060.23161959</v>
      </c>
    </row>
    <row r="58" spans="1:8" ht="14" customHeight="1" x14ac:dyDescent="0.35">
      <c r="A58" s="28">
        <v>36586</v>
      </c>
      <c r="B58" s="78">
        <v>3522230.7665543398</v>
      </c>
      <c r="C58" s="79">
        <f t="shared" si="2"/>
        <v>52.838086123029001</v>
      </c>
      <c r="D58" s="78">
        <v>3143852.4037427902</v>
      </c>
      <c r="E58" s="80">
        <f t="shared" si="0"/>
        <v>899.01412746433812</v>
      </c>
      <c r="F58" s="79">
        <f t="shared" si="3"/>
        <v>47.161913876970999</v>
      </c>
      <c r="G58" s="78">
        <v>3497</v>
      </c>
      <c r="H58" s="78">
        <f t="shared" si="1"/>
        <v>6666083.17029713</v>
      </c>
    </row>
    <row r="59" spans="1:8" ht="14" customHeight="1" x14ac:dyDescent="0.35">
      <c r="A59" s="28">
        <v>36617</v>
      </c>
      <c r="B59" s="78">
        <v>3491282.2374446699</v>
      </c>
      <c r="C59" s="79">
        <f t="shared" si="2"/>
        <v>52.657595653017196</v>
      </c>
      <c r="D59" s="78">
        <v>3138876.6107681897</v>
      </c>
      <c r="E59" s="80">
        <f t="shared" si="0"/>
        <v>897.84800079181628</v>
      </c>
      <c r="F59" s="79">
        <f t="shared" si="3"/>
        <v>47.342404346982804</v>
      </c>
      <c r="G59" s="78">
        <v>3496</v>
      </c>
      <c r="H59" s="78">
        <f t="shared" si="1"/>
        <v>6630158.8482128596</v>
      </c>
    </row>
    <row r="60" spans="1:8" ht="14" customHeight="1" x14ac:dyDescent="0.35">
      <c r="A60" s="28">
        <v>36647</v>
      </c>
      <c r="B60" s="78">
        <v>3494319.8294970901</v>
      </c>
      <c r="C60" s="79">
        <f t="shared" si="2"/>
        <v>52.615188559280881</v>
      </c>
      <c r="D60" s="78">
        <v>3146956.0552411801</v>
      </c>
      <c r="E60" s="80">
        <f t="shared" si="0"/>
        <v>899.3872692887054</v>
      </c>
      <c r="F60" s="79">
        <f t="shared" si="3"/>
        <v>47.384811440719126</v>
      </c>
      <c r="G60" s="78">
        <v>3499</v>
      </c>
      <c r="H60" s="78">
        <f t="shared" si="1"/>
        <v>6641275.8847382702</v>
      </c>
    </row>
    <row r="61" spans="1:8" ht="14" customHeight="1" x14ac:dyDescent="0.35">
      <c r="A61" s="28">
        <v>36678</v>
      </c>
      <c r="B61" s="78">
        <v>3562167.2131288601</v>
      </c>
      <c r="C61" s="79">
        <f t="shared" si="2"/>
        <v>53.499400787481434</v>
      </c>
      <c r="D61" s="78">
        <v>3096163.8348749299</v>
      </c>
      <c r="E61" s="80">
        <f t="shared" si="0"/>
        <v>883.86064369823862</v>
      </c>
      <c r="F61" s="79">
        <f t="shared" si="3"/>
        <v>46.500599212518573</v>
      </c>
      <c r="G61" s="78">
        <v>3503</v>
      </c>
      <c r="H61" s="78">
        <f t="shared" si="1"/>
        <v>6658331.04800379</v>
      </c>
    </row>
    <row r="62" spans="1:8" ht="14" customHeight="1" x14ac:dyDescent="0.35">
      <c r="A62" s="28">
        <v>36708</v>
      </c>
      <c r="B62" s="78">
        <v>3593405.4225053196</v>
      </c>
      <c r="C62" s="79">
        <f t="shared" si="2"/>
        <v>53.838523320292865</v>
      </c>
      <c r="D62" s="78">
        <v>3081007.6202292503</v>
      </c>
      <c r="E62" s="80">
        <f t="shared" si="0"/>
        <v>879.28299664076781</v>
      </c>
      <c r="F62" s="79">
        <f t="shared" si="3"/>
        <v>46.161476679707143</v>
      </c>
      <c r="G62" s="78">
        <v>3504</v>
      </c>
      <c r="H62" s="78">
        <f t="shared" si="1"/>
        <v>6674413.0427345699</v>
      </c>
    </row>
    <row r="63" spans="1:8" ht="14" customHeight="1" x14ac:dyDescent="0.35">
      <c r="A63" s="28">
        <v>36739</v>
      </c>
      <c r="B63" s="78">
        <v>3603554.5586573696</v>
      </c>
      <c r="C63" s="79">
        <f t="shared" si="2"/>
        <v>54.388220862278224</v>
      </c>
      <c r="D63" s="78">
        <v>3022061.2484533004</v>
      </c>
      <c r="E63" s="80">
        <f t="shared" si="0"/>
        <v>862.46040195585056</v>
      </c>
      <c r="F63" s="79">
        <f t="shared" si="3"/>
        <v>45.611779137721769</v>
      </c>
      <c r="G63" s="78">
        <v>3504</v>
      </c>
      <c r="H63" s="78">
        <f t="shared" si="1"/>
        <v>6625615.80711067</v>
      </c>
    </row>
    <row r="64" spans="1:8" ht="14" customHeight="1" x14ac:dyDescent="0.35">
      <c r="A64" s="28">
        <v>36770</v>
      </c>
      <c r="B64" s="78">
        <v>3649275.1295777</v>
      </c>
      <c r="C64" s="79">
        <f t="shared" si="2"/>
        <v>55.295736841259249</v>
      </c>
      <c r="D64" s="78">
        <v>2950284.5074588605</v>
      </c>
      <c r="E64" s="80">
        <f t="shared" si="0"/>
        <v>847.78290444220124</v>
      </c>
      <c r="F64" s="79">
        <f t="shared" si="3"/>
        <v>44.704263158740766</v>
      </c>
      <c r="G64" s="78">
        <v>3480</v>
      </c>
      <c r="H64" s="78">
        <f t="shared" si="1"/>
        <v>6599559.6370365601</v>
      </c>
    </row>
    <row r="65" spans="1:8" ht="14" customHeight="1" x14ac:dyDescent="0.35">
      <c r="A65" s="28">
        <v>36800</v>
      </c>
      <c r="B65" s="78">
        <v>3704458.2257694001</v>
      </c>
      <c r="C65" s="79">
        <f t="shared" si="2"/>
        <v>56.153441784981418</v>
      </c>
      <c r="D65" s="78">
        <v>2892569.6820732499</v>
      </c>
      <c r="E65" s="80">
        <f t="shared" si="0"/>
        <v>834.79644504278497</v>
      </c>
      <c r="F65" s="79">
        <f t="shared" si="3"/>
        <v>43.846558215018582</v>
      </c>
      <c r="G65" s="78">
        <v>3465</v>
      </c>
      <c r="H65" s="78">
        <f t="shared" si="1"/>
        <v>6597027.9078426501</v>
      </c>
    </row>
    <row r="66" spans="1:8" ht="14" customHeight="1" x14ac:dyDescent="0.35">
      <c r="A66" s="28">
        <v>36831</v>
      </c>
      <c r="B66" s="78">
        <v>3825866.9376099803</v>
      </c>
      <c r="C66" s="79">
        <f t="shared" si="2"/>
        <v>56.542633040401235</v>
      </c>
      <c r="D66" s="78">
        <v>2940473.3120142203</v>
      </c>
      <c r="E66" s="80">
        <f t="shared" si="0"/>
        <v>830.64217853509047</v>
      </c>
      <c r="F66" s="79">
        <f t="shared" si="3"/>
        <v>43.457366959598772</v>
      </c>
      <c r="G66" s="78">
        <v>3540</v>
      </c>
      <c r="H66" s="78">
        <f t="shared" si="1"/>
        <v>6766340.2496242002</v>
      </c>
    </row>
    <row r="67" spans="1:8" ht="14" customHeight="1" x14ac:dyDescent="0.35">
      <c r="A67" s="28">
        <v>36861</v>
      </c>
      <c r="B67" s="78">
        <v>3823439.0462671299</v>
      </c>
      <c r="C67" s="79">
        <f t="shared" si="2"/>
        <v>55.345541582598599</v>
      </c>
      <c r="D67" s="78">
        <v>3084866.3690136401</v>
      </c>
      <c r="E67" s="80">
        <f t="shared" si="0"/>
        <v>870.2020787062454</v>
      </c>
      <c r="F67" s="79">
        <f t="shared" si="3"/>
        <v>44.654458417401386</v>
      </c>
      <c r="G67" s="78">
        <v>3545</v>
      </c>
      <c r="H67" s="78">
        <f t="shared" si="1"/>
        <v>6908305.4152807705</v>
      </c>
    </row>
    <row r="68" spans="1:8" ht="14" customHeight="1" x14ac:dyDescent="0.35">
      <c r="A68" s="28">
        <v>36892</v>
      </c>
      <c r="B68" s="78">
        <v>3880592.5483015398</v>
      </c>
      <c r="C68" s="79">
        <f t="shared" si="2"/>
        <v>55.467352551133686</v>
      </c>
      <c r="D68" s="78">
        <v>3115581.5429788004</v>
      </c>
      <c r="E68" s="80">
        <f t="shared" ref="E68:E131" si="4">+D68/G68</f>
        <v>866.64298831121016</v>
      </c>
      <c r="F68" s="79">
        <f t="shared" si="3"/>
        <v>44.532647448866314</v>
      </c>
      <c r="G68" s="78">
        <v>3595</v>
      </c>
      <c r="H68" s="78">
        <f t="shared" ref="H68:H131" si="5">B68+D68</f>
        <v>6996174.0912803402</v>
      </c>
    </row>
    <row r="69" spans="1:8" ht="14" customHeight="1" x14ac:dyDescent="0.35">
      <c r="A69" s="28">
        <v>36923</v>
      </c>
      <c r="B69" s="78">
        <v>3916604.74981227</v>
      </c>
      <c r="C69" s="79">
        <f t="shared" ref="C69:C132" si="6">+B69/H69*100</f>
        <v>54.701394259787548</v>
      </c>
      <c r="D69" s="78">
        <v>3243367.6838181298</v>
      </c>
      <c r="E69" s="80">
        <f t="shared" si="4"/>
        <v>866.05278606625632</v>
      </c>
      <c r="F69" s="79">
        <f t="shared" ref="F69:F132" si="7">+D69/H69*100</f>
        <v>45.298605740212459</v>
      </c>
      <c r="G69" s="78">
        <v>3745</v>
      </c>
      <c r="H69" s="78">
        <f t="shared" si="5"/>
        <v>7159972.4336303994</v>
      </c>
    </row>
    <row r="70" spans="1:8" ht="14" customHeight="1" x14ac:dyDescent="0.35">
      <c r="A70" s="28">
        <v>36951</v>
      </c>
      <c r="B70" s="78">
        <v>3886650.0370180099</v>
      </c>
      <c r="C70" s="79">
        <f t="shared" si="6"/>
        <v>54.169700984789571</v>
      </c>
      <c r="D70" s="78">
        <v>3288301.9497196507</v>
      </c>
      <c r="E70" s="80">
        <f t="shared" si="4"/>
        <v>867.62584425320597</v>
      </c>
      <c r="F70" s="79">
        <f t="shared" si="7"/>
        <v>45.830299015210421</v>
      </c>
      <c r="G70" s="78">
        <v>3790</v>
      </c>
      <c r="H70" s="78">
        <f t="shared" si="5"/>
        <v>7174951.9867376611</v>
      </c>
    </row>
    <row r="71" spans="1:8" ht="14" customHeight="1" x14ac:dyDescent="0.35">
      <c r="A71" s="28">
        <v>36982</v>
      </c>
      <c r="B71" s="78">
        <v>3885275.2193815499</v>
      </c>
      <c r="C71" s="79">
        <f t="shared" si="6"/>
        <v>53.915774359851675</v>
      </c>
      <c r="D71" s="78">
        <v>3320918.6367058</v>
      </c>
      <c r="E71" s="80">
        <f t="shared" si="4"/>
        <v>875.07737462603427</v>
      </c>
      <c r="F71" s="79">
        <f t="shared" si="7"/>
        <v>46.084225640148333</v>
      </c>
      <c r="G71" s="78">
        <v>3795</v>
      </c>
      <c r="H71" s="78">
        <f t="shared" si="5"/>
        <v>7206193.8560873494</v>
      </c>
    </row>
    <row r="72" spans="1:8" ht="14" customHeight="1" x14ac:dyDescent="0.35">
      <c r="A72" s="28">
        <v>37012</v>
      </c>
      <c r="B72" s="78">
        <v>3824725.1930309203</v>
      </c>
      <c r="C72" s="79">
        <f t="shared" si="6"/>
        <v>53.039957633734836</v>
      </c>
      <c r="D72" s="78">
        <v>3386300.9157046797</v>
      </c>
      <c r="E72" s="80">
        <f t="shared" si="4"/>
        <v>879.5586794038129</v>
      </c>
      <c r="F72" s="79">
        <f t="shared" si="7"/>
        <v>46.960042366265156</v>
      </c>
      <c r="G72" s="78">
        <v>3850</v>
      </c>
      <c r="H72" s="78">
        <f t="shared" si="5"/>
        <v>7211026.1087356005</v>
      </c>
    </row>
    <row r="73" spans="1:8" ht="14" customHeight="1" x14ac:dyDescent="0.35">
      <c r="A73" s="28">
        <v>37043</v>
      </c>
      <c r="B73" s="78">
        <v>3844800.82364586</v>
      </c>
      <c r="C73" s="79">
        <f t="shared" si="6"/>
        <v>52.558460861821935</v>
      </c>
      <c r="D73" s="78">
        <v>3470483.4533309299</v>
      </c>
      <c r="E73" s="80">
        <f t="shared" si="4"/>
        <v>867.62086333273248</v>
      </c>
      <c r="F73" s="79">
        <f t="shared" si="7"/>
        <v>47.441539138178058</v>
      </c>
      <c r="G73" s="78">
        <v>4000</v>
      </c>
      <c r="H73" s="78">
        <f t="shared" si="5"/>
        <v>7315284.2769767903</v>
      </c>
    </row>
    <row r="74" spans="1:8" ht="14" customHeight="1" x14ac:dyDescent="0.35">
      <c r="A74" s="28">
        <v>37073</v>
      </c>
      <c r="B74" s="78">
        <v>3787670.3868841501</v>
      </c>
      <c r="C74" s="79">
        <f t="shared" si="6"/>
        <v>51.366758115836895</v>
      </c>
      <c r="D74" s="78">
        <v>3586106.98552194</v>
      </c>
      <c r="E74" s="80">
        <f t="shared" si="4"/>
        <v>839.83770152738646</v>
      </c>
      <c r="F74" s="79">
        <f t="shared" si="7"/>
        <v>48.633241884163105</v>
      </c>
      <c r="G74" s="78">
        <v>4270</v>
      </c>
      <c r="H74" s="78">
        <f t="shared" si="5"/>
        <v>7373777.3724060897</v>
      </c>
    </row>
    <row r="75" spans="1:8" ht="14" customHeight="1" x14ac:dyDescent="0.35">
      <c r="A75" s="28">
        <v>37104</v>
      </c>
      <c r="B75" s="78">
        <v>3767647.3347001397</v>
      </c>
      <c r="C75" s="79">
        <f t="shared" si="6"/>
        <v>51.030808359730649</v>
      </c>
      <c r="D75" s="78">
        <v>3615436.4450842701</v>
      </c>
      <c r="E75" s="80">
        <f t="shared" si="4"/>
        <v>834.97377484625179</v>
      </c>
      <c r="F75" s="79">
        <f t="shared" si="7"/>
        <v>48.969191640269358</v>
      </c>
      <c r="G75" s="78">
        <v>4330</v>
      </c>
      <c r="H75" s="78">
        <f t="shared" si="5"/>
        <v>7383083.7797844093</v>
      </c>
    </row>
    <row r="76" spans="1:8" ht="14" customHeight="1" x14ac:dyDescent="0.35">
      <c r="A76" s="28">
        <v>37135</v>
      </c>
      <c r="B76" s="78">
        <v>3839718.3834118699</v>
      </c>
      <c r="C76" s="79">
        <f t="shared" si="6"/>
        <v>50.798554996712916</v>
      </c>
      <c r="D76" s="78">
        <v>3718997.3786020903</v>
      </c>
      <c r="E76" s="80">
        <f t="shared" si="4"/>
        <v>834.79177970866226</v>
      </c>
      <c r="F76" s="79">
        <f t="shared" si="7"/>
        <v>49.201445003287077</v>
      </c>
      <c r="G76" s="78">
        <v>4455</v>
      </c>
      <c r="H76" s="78">
        <f t="shared" si="5"/>
        <v>7558715.7620139606</v>
      </c>
    </row>
    <row r="77" spans="1:8" ht="14" customHeight="1" x14ac:dyDescent="0.35">
      <c r="A77" s="28">
        <v>37165</v>
      </c>
      <c r="B77" s="78">
        <v>3938955.23747712</v>
      </c>
      <c r="C77" s="79">
        <f t="shared" si="6"/>
        <v>50.69535122219169</v>
      </c>
      <c r="D77" s="78">
        <v>3830899.67528036</v>
      </c>
      <c r="E77" s="80">
        <f t="shared" si="4"/>
        <v>836.44097713544977</v>
      </c>
      <c r="F77" s="79">
        <f t="shared" si="7"/>
        <v>49.30464877780831</v>
      </c>
      <c r="G77" s="78">
        <v>4580</v>
      </c>
      <c r="H77" s="78">
        <f t="shared" si="5"/>
        <v>7769854.9127574805</v>
      </c>
    </row>
    <row r="78" spans="1:8" ht="14" customHeight="1" x14ac:dyDescent="0.35">
      <c r="A78" s="28">
        <v>37196</v>
      </c>
      <c r="B78" s="78">
        <v>3992815.8364377404</v>
      </c>
      <c r="C78" s="79">
        <f t="shared" si="6"/>
        <v>50.263972462631543</v>
      </c>
      <c r="D78" s="78">
        <v>3950877.5105339405</v>
      </c>
      <c r="E78" s="80">
        <f t="shared" si="4"/>
        <v>840.61223628381708</v>
      </c>
      <c r="F78" s="79">
        <f t="shared" si="7"/>
        <v>49.736027537368443</v>
      </c>
      <c r="G78" s="78">
        <v>4700</v>
      </c>
      <c r="H78" s="78">
        <f t="shared" si="5"/>
        <v>7943693.3469716813</v>
      </c>
    </row>
    <row r="79" spans="1:8" ht="14" customHeight="1" x14ac:dyDescent="0.35">
      <c r="A79" s="28">
        <v>37226</v>
      </c>
      <c r="B79" s="78">
        <v>3825608.8415267398</v>
      </c>
      <c r="C79" s="79">
        <f t="shared" si="6"/>
        <v>49.304897946214929</v>
      </c>
      <c r="D79" s="78">
        <v>3933475.9571071998</v>
      </c>
      <c r="E79" s="80">
        <f t="shared" si="4"/>
        <v>848.64637693790723</v>
      </c>
      <c r="F79" s="79">
        <f t="shared" si="7"/>
        <v>50.695102053785078</v>
      </c>
      <c r="G79" s="78">
        <v>4635</v>
      </c>
      <c r="H79" s="78">
        <f t="shared" si="5"/>
        <v>7759084.7986339396</v>
      </c>
    </row>
    <row r="80" spans="1:8" ht="14" customHeight="1" x14ac:dyDescent="0.35">
      <c r="A80" s="28">
        <v>37257</v>
      </c>
      <c r="B80" s="78">
        <v>3863936.68695478</v>
      </c>
      <c r="C80" s="79">
        <f t="shared" si="6"/>
        <v>48.717663929945672</v>
      </c>
      <c r="D80" s="78">
        <v>4067348.13924499</v>
      </c>
      <c r="E80" s="80">
        <f t="shared" si="4"/>
        <v>841.23022528334855</v>
      </c>
      <c r="F80" s="79">
        <f t="shared" si="7"/>
        <v>51.282336070054328</v>
      </c>
      <c r="G80" s="78">
        <v>4835</v>
      </c>
      <c r="H80" s="78">
        <f t="shared" si="5"/>
        <v>7931284.82619977</v>
      </c>
    </row>
    <row r="81" spans="1:8" ht="14" customHeight="1" x14ac:dyDescent="0.35">
      <c r="A81" s="28">
        <v>37288</v>
      </c>
      <c r="B81" s="78">
        <v>3901407.4305098699</v>
      </c>
      <c r="C81" s="79">
        <f t="shared" si="6"/>
        <v>48.623400380915385</v>
      </c>
      <c r="D81" s="78">
        <v>4122316.5376747297</v>
      </c>
      <c r="E81" s="80">
        <f t="shared" si="4"/>
        <v>838.72157429801211</v>
      </c>
      <c r="F81" s="79">
        <f t="shared" si="7"/>
        <v>51.376599619084608</v>
      </c>
      <c r="G81" s="78">
        <v>4915</v>
      </c>
      <c r="H81" s="78">
        <f t="shared" si="5"/>
        <v>8023723.9681845997</v>
      </c>
    </row>
    <row r="82" spans="1:8" ht="14" customHeight="1" x14ac:dyDescent="0.35">
      <c r="A82" s="28">
        <v>37316</v>
      </c>
      <c r="B82" s="78">
        <v>3865575.1956122899</v>
      </c>
      <c r="C82" s="79">
        <f t="shared" si="6"/>
        <v>48.623689904617429</v>
      </c>
      <c r="D82" s="78">
        <v>4084408.0392988995</v>
      </c>
      <c r="E82" s="80">
        <f t="shared" si="4"/>
        <v>844.23481589477046</v>
      </c>
      <c r="F82" s="79">
        <f t="shared" si="7"/>
        <v>51.376310095382571</v>
      </c>
      <c r="G82" s="78">
        <v>4838</v>
      </c>
      <c r="H82" s="78">
        <f t="shared" si="5"/>
        <v>7949983.2349111894</v>
      </c>
    </row>
    <row r="83" spans="1:8" ht="14" customHeight="1" x14ac:dyDescent="0.35">
      <c r="A83" s="28">
        <v>37347</v>
      </c>
      <c r="B83" s="78">
        <v>3793140.9712683596</v>
      </c>
      <c r="C83" s="79">
        <f t="shared" si="6"/>
        <v>48.088380805257756</v>
      </c>
      <c r="D83" s="78">
        <v>4094712.4098411901</v>
      </c>
      <c r="E83" s="80">
        <f t="shared" si="4"/>
        <v>848.64505903444353</v>
      </c>
      <c r="F83" s="79">
        <f t="shared" si="7"/>
        <v>51.911619194742244</v>
      </c>
      <c r="G83" s="78">
        <v>4825</v>
      </c>
      <c r="H83" s="78">
        <f t="shared" si="5"/>
        <v>7887853.3811095497</v>
      </c>
    </row>
    <row r="84" spans="1:8" ht="14" customHeight="1" x14ac:dyDescent="0.35">
      <c r="A84" s="28">
        <v>37377</v>
      </c>
      <c r="B84" s="78">
        <v>3702922.3131615398</v>
      </c>
      <c r="C84" s="79">
        <f t="shared" si="6"/>
        <v>46.233350843721041</v>
      </c>
      <c r="D84" s="78">
        <v>4306279.3682788499</v>
      </c>
      <c r="E84" s="80">
        <f t="shared" si="4"/>
        <v>836.17075112210682</v>
      </c>
      <c r="F84" s="79">
        <f t="shared" si="7"/>
        <v>53.766649156278966</v>
      </c>
      <c r="G84" s="78">
        <v>5150</v>
      </c>
      <c r="H84" s="78">
        <f t="shared" si="5"/>
        <v>8009201.6814403897</v>
      </c>
    </row>
    <row r="85" spans="1:8" ht="14" customHeight="1" x14ac:dyDescent="0.35">
      <c r="A85" s="28">
        <v>37408</v>
      </c>
      <c r="B85" s="78">
        <v>3610189.4061329202</v>
      </c>
      <c r="C85" s="79">
        <f t="shared" si="6"/>
        <v>45.507274007984662</v>
      </c>
      <c r="D85" s="78">
        <v>4323024.5356634604</v>
      </c>
      <c r="E85" s="80">
        <f t="shared" si="4"/>
        <v>745.34905787301045</v>
      </c>
      <c r="F85" s="79">
        <f t="shared" si="7"/>
        <v>54.492725992015338</v>
      </c>
      <c r="G85" s="78">
        <v>5800</v>
      </c>
      <c r="H85" s="78">
        <f t="shared" si="5"/>
        <v>7933213.941796381</v>
      </c>
    </row>
    <row r="86" spans="1:8" ht="14" customHeight="1" x14ac:dyDescent="0.35">
      <c r="A86" s="28">
        <v>37438</v>
      </c>
      <c r="B86" s="78">
        <v>3623990.2213992695</v>
      </c>
      <c r="C86" s="79">
        <f t="shared" si="6"/>
        <v>45.193466246739192</v>
      </c>
      <c r="D86" s="78">
        <v>4394846.3989512399</v>
      </c>
      <c r="E86" s="80">
        <f t="shared" si="4"/>
        <v>744.88922016122706</v>
      </c>
      <c r="F86" s="79">
        <f t="shared" si="7"/>
        <v>54.806533753260801</v>
      </c>
      <c r="G86" s="78">
        <v>5900</v>
      </c>
      <c r="H86" s="78">
        <f t="shared" si="5"/>
        <v>8018836.6203505099</v>
      </c>
    </row>
    <row r="87" spans="1:8" ht="14" customHeight="1" x14ac:dyDescent="0.35">
      <c r="A87" s="28">
        <v>37469</v>
      </c>
      <c r="B87" s="78">
        <v>3482033.5171672204</v>
      </c>
      <c r="C87" s="79">
        <f t="shared" si="6"/>
        <v>43.929224611049271</v>
      </c>
      <c r="D87" s="78">
        <v>4444428.9870022796</v>
      </c>
      <c r="E87" s="80">
        <f t="shared" si="4"/>
        <v>728.5949159020131</v>
      </c>
      <c r="F87" s="79">
        <f t="shared" si="7"/>
        <v>56.070775388950736</v>
      </c>
      <c r="G87" s="78">
        <v>6100</v>
      </c>
      <c r="H87" s="78">
        <f t="shared" si="5"/>
        <v>7926462.5041694995</v>
      </c>
    </row>
    <row r="88" spans="1:8" ht="14" customHeight="1" x14ac:dyDescent="0.35">
      <c r="A88" s="28">
        <v>37500</v>
      </c>
      <c r="B88" s="78">
        <v>3506129.7987635499</v>
      </c>
      <c r="C88" s="79">
        <f t="shared" si="6"/>
        <v>45.482383439779674</v>
      </c>
      <c r="D88" s="78">
        <v>4202634.6361649595</v>
      </c>
      <c r="E88" s="80">
        <f t="shared" si="4"/>
        <v>700.43910602749327</v>
      </c>
      <c r="F88" s="79">
        <f t="shared" si="7"/>
        <v>54.517616560220318</v>
      </c>
      <c r="G88" s="78">
        <v>6000</v>
      </c>
      <c r="H88" s="78">
        <f t="shared" si="5"/>
        <v>7708764.4349285094</v>
      </c>
    </row>
    <row r="89" spans="1:8" ht="14" customHeight="1" x14ac:dyDescent="0.35">
      <c r="A89" s="28">
        <v>37530</v>
      </c>
      <c r="B89" s="78">
        <v>3493330.2642065701</v>
      </c>
      <c r="C89" s="79">
        <f t="shared" si="6"/>
        <v>43.658168607213135</v>
      </c>
      <c r="D89" s="78">
        <v>4508219.9053289602</v>
      </c>
      <c r="E89" s="80">
        <f t="shared" si="4"/>
        <v>698.94882253162177</v>
      </c>
      <c r="F89" s="79">
        <f t="shared" si="7"/>
        <v>56.341831392786865</v>
      </c>
      <c r="G89" s="78">
        <v>6450</v>
      </c>
      <c r="H89" s="78">
        <f t="shared" si="5"/>
        <v>8001550.1695355307</v>
      </c>
    </row>
    <row r="90" spans="1:8" ht="14" customHeight="1" x14ac:dyDescent="0.35">
      <c r="A90" s="28">
        <v>37561</v>
      </c>
      <c r="B90" s="78">
        <v>3522087.1695235204</v>
      </c>
      <c r="C90" s="79">
        <f t="shared" si="6"/>
        <v>43.0659659275465</v>
      </c>
      <c r="D90" s="78">
        <v>4656266.8826043801</v>
      </c>
      <c r="E90" s="80">
        <f t="shared" si="4"/>
        <v>674.82128733396814</v>
      </c>
      <c r="F90" s="79">
        <f t="shared" si="7"/>
        <v>56.9340340724535</v>
      </c>
      <c r="G90" s="78">
        <v>6900</v>
      </c>
      <c r="H90" s="78">
        <f t="shared" si="5"/>
        <v>8178354.0521279005</v>
      </c>
    </row>
    <row r="91" spans="1:8" ht="14" customHeight="1" x14ac:dyDescent="0.35">
      <c r="A91" s="28">
        <v>37591</v>
      </c>
      <c r="B91" s="78">
        <v>3390183.0383987194</v>
      </c>
      <c r="C91" s="79">
        <f t="shared" si="6"/>
        <v>42.7202091771452</v>
      </c>
      <c r="D91" s="78">
        <v>4545599.8233865798</v>
      </c>
      <c r="E91" s="80">
        <f t="shared" si="4"/>
        <v>649.37140334093999</v>
      </c>
      <c r="F91" s="79">
        <f t="shared" si="7"/>
        <v>57.279790822854807</v>
      </c>
      <c r="G91" s="78">
        <v>7000</v>
      </c>
      <c r="H91" s="78">
        <f t="shared" si="5"/>
        <v>7935782.8617852991</v>
      </c>
    </row>
    <row r="92" spans="1:8" ht="14" customHeight="1" x14ac:dyDescent="0.35">
      <c r="A92" s="28">
        <v>37622</v>
      </c>
      <c r="B92" s="78">
        <v>3399131.4099852201</v>
      </c>
      <c r="C92" s="79">
        <f t="shared" si="6"/>
        <v>43.205291156501815</v>
      </c>
      <c r="D92" s="78">
        <v>4468264.7329376498</v>
      </c>
      <c r="E92" s="80">
        <f t="shared" si="4"/>
        <v>647.57459897647095</v>
      </c>
      <c r="F92" s="79">
        <f t="shared" si="7"/>
        <v>56.794708843498178</v>
      </c>
      <c r="G92" s="78">
        <v>6900</v>
      </c>
      <c r="H92" s="78">
        <f t="shared" si="5"/>
        <v>7867396.1429228699</v>
      </c>
    </row>
    <row r="93" spans="1:8" ht="14" customHeight="1" x14ac:dyDescent="0.35">
      <c r="A93" s="28">
        <v>37653</v>
      </c>
      <c r="B93" s="78">
        <v>3430428.4079815596</v>
      </c>
      <c r="C93" s="79">
        <f t="shared" si="6"/>
        <v>43.494566580127341</v>
      </c>
      <c r="D93" s="78">
        <v>4456599.0478775399</v>
      </c>
      <c r="E93" s="80">
        <f t="shared" si="4"/>
        <v>645.88391998225211</v>
      </c>
      <c r="F93" s="79">
        <f t="shared" si="7"/>
        <v>56.505433419872652</v>
      </c>
      <c r="G93" s="78">
        <v>6900</v>
      </c>
      <c r="H93" s="78">
        <f t="shared" si="5"/>
        <v>7887027.4558590995</v>
      </c>
    </row>
    <row r="94" spans="1:8" ht="14" customHeight="1" x14ac:dyDescent="0.35">
      <c r="A94" s="28">
        <v>37681</v>
      </c>
      <c r="B94" s="78">
        <v>3434308.6842344599</v>
      </c>
      <c r="C94" s="79">
        <f t="shared" si="6"/>
        <v>43.831371452941418</v>
      </c>
      <c r="D94" s="78">
        <v>4400966.7597968299</v>
      </c>
      <c r="E94" s="80">
        <f t="shared" si="4"/>
        <v>639.67540113326015</v>
      </c>
      <c r="F94" s="79">
        <f t="shared" si="7"/>
        <v>56.168628547058574</v>
      </c>
      <c r="G94" s="78">
        <v>6880</v>
      </c>
      <c r="H94" s="78">
        <f t="shared" si="5"/>
        <v>7835275.4440312898</v>
      </c>
    </row>
    <row r="95" spans="1:8" ht="14" customHeight="1" x14ac:dyDescent="0.35">
      <c r="A95" s="28">
        <v>37712</v>
      </c>
      <c r="B95" s="78">
        <v>3361635.0121310595</v>
      </c>
      <c r="C95" s="79">
        <f t="shared" si="6"/>
        <v>43.35392826403686</v>
      </c>
      <c r="D95" s="78">
        <v>4392299.0527541693</v>
      </c>
      <c r="E95" s="80">
        <f t="shared" si="4"/>
        <v>642.14898432078496</v>
      </c>
      <c r="F95" s="79">
        <f t="shared" si="7"/>
        <v>56.646071735963147</v>
      </c>
      <c r="G95" s="78">
        <v>6840</v>
      </c>
      <c r="H95" s="78">
        <f t="shared" si="5"/>
        <v>7753934.0648852289</v>
      </c>
    </row>
    <row r="96" spans="1:8" ht="14" customHeight="1" x14ac:dyDescent="0.35">
      <c r="A96" s="28">
        <v>37742</v>
      </c>
      <c r="B96" s="78">
        <v>3200486.7076165895</v>
      </c>
      <c r="C96" s="79">
        <f t="shared" si="6"/>
        <v>46.579824976430587</v>
      </c>
      <c r="D96" s="78">
        <v>3670485.2405091003</v>
      </c>
      <c r="E96" s="80">
        <f t="shared" si="4"/>
        <v>592.01374846920976</v>
      </c>
      <c r="F96" s="79">
        <f t="shared" si="7"/>
        <v>53.420175023569406</v>
      </c>
      <c r="G96" s="78">
        <v>6200</v>
      </c>
      <c r="H96" s="78">
        <f t="shared" si="5"/>
        <v>6870971.9481256902</v>
      </c>
    </row>
    <row r="97" spans="1:8" ht="14" customHeight="1" x14ac:dyDescent="0.35">
      <c r="A97" s="28">
        <v>37773</v>
      </c>
      <c r="B97" s="78">
        <v>3135588.0952031696</v>
      </c>
      <c r="C97" s="79">
        <f t="shared" si="6"/>
        <v>46.689781285544036</v>
      </c>
      <c r="D97" s="78">
        <v>3580202.83135232</v>
      </c>
      <c r="E97" s="80">
        <f t="shared" si="4"/>
        <v>577.45206957295488</v>
      </c>
      <c r="F97" s="79">
        <f t="shared" si="7"/>
        <v>53.310218714455957</v>
      </c>
      <c r="G97" s="78">
        <v>6200</v>
      </c>
      <c r="H97" s="78">
        <f t="shared" si="5"/>
        <v>6715790.9265554901</v>
      </c>
    </row>
    <row r="98" spans="1:8" ht="14" customHeight="1" x14ac:dyDescent="0.35">
      <c r="A98" s="28">
        <v>37803</v>
      </c>
      <c r="B98" s="78">
        <v>3285272.9972095899</v>
      </c>
      <c r="C98" s="79">
        <f t="shared" si="6"/>
        <v>49.452142766952569</v>
      </c>
      <c r="D98" s="78">
        <v>3358065.0128170298</v>
      </c>
      <c r="E98" s="80">
        <f t="shared" si="4"/>
        <v>555.05206823421986</v>
      </c>
      <c r="F98" s="79">
        <f t="shared" si="7"/>
        <v>50.547857233047431</v>
      </c>
      <c r="G98" s="78">
        <v>6050</v>
      </c>
      <c r="H98" s="78">
        <f t="shared" si="5"/>
        <v>6643338.0100266198</v>
      </c>
    </row>
    <row r="99" spans="1:8" ht="14" customHeight="1" x14ac:dyDescent="0.35">
      <c r="A99" s="28">
        <v>37834</v>
      </c>
      <c r="B99" s="78">
        <v>3216973.8821959095</v>
      </c>
      <c r="C99" s="79">
        <f t="shared" si="6"/>
        <v>48.975654530712923</v>
      </c>
      <c r="D99" s="78">
        <v>3351542.4817426801</v>
      </c>
      <c r="E99" s="80">
        <f t="shared" si="4"/>
        <v>534.53628097969374</v>
      </c>
      <c r="F99" s="79">
        <f t="shared" si="7"/>
        <v>51.024345469287077</v>
      </c>
      <c r="G99" s="78">
        <v>6270</v>
      </c>
      <c r="H99" s="78">
        <f t="shared" si="5"/>
        <v>6568516.3639385896</v>
      </c>
    </row>
    <row r="100" spans="1:8" ht="14" customHeight="1" x14ac:dyDescent="0.35">
      <c r="A100" s="28">
        <v>37865</v>
      </c>
      <c r="B100" s="78">
        <v>3177281.0061191204</v>
      </c>
      <c r="C100" s="79">
        <f t="shared" si="6"/>
        <v>49.046219472879002</v>
      </c>
      <c r="D100" s="78">
        <v>3300855.4135004501</v>
      </c>
      <c r="E100" s="80">
        <f t="shared" si="4"/>
        <v>525.61391934720541</v>
      </c>
      <c r="F100" s="79">
        <f t="shared" si="7"/>
        <v>50.953780527120998</v>
      </c>
      <c r="G100" s="78">
        <v>6280</v>
      </c>
      <c r="H100" s="78">
        <f t="shared" si="5"/>
        <v>6478136.4196195705</v>
      </c>
    </row>
    <row r="101" spans="1:8" ht="14" customHeight="1" x14ac:dyDescent="0.35">
      <c r="A101" s="28">
        <v>37895</v>
      </c>
      <c r="B101" s="78">
        <v>3209528.6380480896</v>
      </c>
      <c r="C101" s="79">
        <f t="shared" si="6"/>
        <v>48.99585746965505</v>
      </c>
      <c r="D101" s="78">
        <v>3341083.6051111799</v>
      </c>
      <c r="E101" s="80">
        <f t="shared" si="4"/>
        <v>538.01668359278256</v>
      </c>
      <c r="F101" s="79">
        <f t="shared" si="7"/>
        <v>51.004142530344943</v>
      </c>
      <c r="G101" s="78">
        <v>6210</v>
      </c>
      <c r="H101" s="78">
        <f t="shared" si="5"/>
        <v>6550612.2431592699</v>
      </c>
    </row>
    <row r="102" spans="1:8" ht="14" customHeight="1" x14ac:dyDescent="0.35">
      <c r="A102" s="28">
        <v>37926</v>
      </c>
      <c r="B102" s="78">
        <v>3288465.4028526102</v>
      </c>
      <c r="C102" s="79">
        <f t="shared" si="6"/>
        <v>50.155450980755276</v>
      </c>
      <c r="D102" s="78">
        <v>3268080.9715671898</v>
      </c>
      <c r="E102" s="80">
        <f t="shared" si="4"/>
        <v>536.63070140676348</v>
      </c>
      <c r="F102" s="79">
        <f t="shared" si="7"/>
        <v>49.844549019244724</v>
      </c>
      <c r="G102" s="78">
        <v>6090</v>
      </c>
      <c r="H102" s="78">
        <f t="shared" si="5"/>
        <v>6556546.3744198</v>
      </c>
    </row>
    <row r="103" spans="1:8" ht="14" customHeight="1" x14ac:dyDescent="0.35">
      <c r="A103" s="28">
        <v>37956</v>
      </c>
      <c r="B103" s="78">
        <v>3301226.8313299501</v>
      </c>
      <c r="C103" s="79">
        <f t="shared" si="6"/>
        <v>49.796308559925158</v>
      </c>
      <c r="D103" s="78">
        <v>3328234.1202930701</v>
      </c>
      <c r="E103" s="80">
        <f t="shared" si="4"/>
        <v>548.30875128386663</v>
      </c>
      <c r="F103" s="79">
        <f t="shared" si="7"/>
        <v>50.203691440074834</v>
      </c>
      <c r="G103" s="78">
        <v>6070</v>
      </c>
      <c r="H103" s="78">
        <f t="shared" si="5"/>
        <v>6629460.9516230207</v>
      </c>
    </row>
    <row r="104" spans="1:8" ht="14" customHeight="1" x14ac:dyDescent="0.35">
      <c r="A104" s="28">
        <v>37987</v>
      </c>
      <c r="B104" s="78">
        <v>3273203.5842212597</v>
      </c>
      <c r="C104" s="79">
        <f t="shared" si="6"/>
        <v>48.951091316078688</v>
      </c>
      <c r="D104" s="78">
        <v>3413477.9507951601</v>
      </c>
      <c r="E104" s="80">
        <f t="shared" si="4"/>
        <v>550.56095980567102</v>
      </c>
      <c r="F104" s="79">
        <f t="shared" si="7"/>
        <v>51.048908683921312</v>
      </c>
      <c r="G104" s="78">
        <v>6200</v>
      </c>
      <c r="H104" s="78">
        <f t="shared" si="5"/>
        <v>6686681.5350164194</v>
      </c>
    </row>
    <row r="105" spans="1:8" ht="14" customHeight="1" x14ac:dyDescent="0.35">
      <c r="A105" s="28">
        <v>38018</v>
      </c>
      <c r="B105" s="78">
        <v>3349373.38774207</v>
      </c>
      <c r="C105" s="79">
        <f t="shared" si="6"/>
        <v>49.58436561915002</v>
      </c>
      <c r="D105" s="78">
        <v>3405524.7458109502</v>
      </c>
      <c r="E105" s="80">
        <f t="shared" si="4"/>
        <v>564.76363943796855</v>
      </c>
      <c r="F105" s="79">
        <f t="shared" si="7"/>
        <v>50.41563438084998</v>
      </c>
      <c r="G105" s="78">
        <v>6030</v>
      </c>
      <c r="H105" s="78">
        <f t="shared" si="5"/>
        <v>6754898.1335530207</v>
      </c>
    </row>
    <row r="106" spans="1:8" ht="14" customHeight="1" x14ac:dyDescent="0.35">
      <c r="A106" s="28">
        <v>38047</v>
      </c>
      <c r="B106" s="78">
        <v>3275537.5861719996</v>
      </c>
      <c r="C106" s="79">
        <f t="shared" si="6"/>
        <v>49.59017147040268</v>
      </c>
      <c r="D106" s="78">
        <v>3329677.69953631</v>
      </c>
      <c r="E106" s="80">
        <f t="shared" si="4"/>
        <v>568.20438558640103</v>
      </c>
      <c r="F106" s="79">
        <f t="shared" si="7"/>
        <v>50.409828529597313</v>
      </c>
      <c r="G106" s="78">
        <v>5860</v>
      </c>
      <c r="H106" s="78">
        <f t="shared" si="5"/>
        <v>6605215.2857083101</v>
      </c>
    </row>
    <row r="107" spans="1:8" ht="14" customHeight="1" x14ac:dyDescent="0.35">
      <c r="A107" s="28">
        <v>38078</v>
      </c>
      <c r="B107" s="78">
        <v>3294147.7493161196</v>
      </c>
      <c r="C107" s="79">
        <f t="shared" si="6"/>
        <v>50.367193320866136</v>
      </c>
      <c r="D107" s="78">
        <v>3246116.9192561898</v>
      </c>
      <c r="E107" s="80">
        <f t="shared" si="4"/>
        <v>567.00732214081916</v>
      </c>
      <c r="F107" s="79">
        <f t="shared" si="7"/>
        <v>49.632806679133864</v>
      </c>
      <c r="G107" s="78">
        <v>5725</v>
      </c>
      <c r="H107" s="78">
        <f t="shared" si="5"/>
        <v>6540264.6685723094</v>
      </c>
    </row>
    <row r="108" spans="1:8" ht="14" customHeight="1" x14ac:dyDescent="0.35">
      <c r="A108" s="28">
        <v>38108</v>
      </c>
      <c r="B108" s="78">
        <v>3203802.5961094699</v>
      </c>
      <c r="C108" s="79">
        <f t="shared" si="6"/>
        <v>48.376530706955791</v>
      </c>
      <c r="D108" s="78">
        <v>3418835.5908178398</v>
      </c>
      <c r="E108" s="80">
        <f t="shared" si="4"/>
        <v>572.669278193943</v>
      </c>
      <c r="F108" s="79">
        <f t="shared" si="7"/>
        <v>51.623469293044224</v>
      </c>
      <c r="G108" s="78">
        <v>5970</v>
      </c>
      <c r="H108" s="78">
        <f t="shared" si="5"/>
        <v>6622638.1869273093</v>
      </c>
    </row>
    <row r="109" spans="1:8" ht="14" customHeight="1" x14ac:dyDescent="0.35">
      <c r="A109" s="28">
        <v>38139</v>
      </c>
      <c r="B109" s="78">
        <v>3291102.6112413192</v>
      </c>
      <c r="C109" s="79">
        <f t="shared" si="6"/>
        <v>49.007643722924769</v>
      </c>
      <c r="D109" s="78">
        <v>3424385.7518562302</v>
      </c>
      <c r="E109" s="80">
        <f t="shared" si="4"/>
        <v>581.38977111311203</v>
      </c>
      <c r="F109" s="79">
        <f t="shared" si="7"/>
        <v>50.992356277075231</v>
      </c>
      <c r="G109" s="78">
        <v>5890</v>
      </c>
      <c r="H109" s="78">
        <f t="shared" si="5"/>
        <v>6715488.3630975494</v>
      </c>
    </row>
    <row r="110" spans="1:8" ht="14" customHeight="1" x14ac:dyDescent="0.35">
      <c r="A110" s="28">
        <v>38169</v>
      </c>
      <c r="B110" s="78">
        <v>3253873.9880218394</v>
      </c>
      <c r="C110" s="79">
        <f t="shared" si="6"/>
        <v>48.32217797994705</v>
      </c>
      <c r="D110" s="78">
        <v>3479833.2330644</v>
      </c>
      <c r="E110" s="80">
        <f t="shared" si="4"/>
        <v>588.80426955404403</v>
      </c>
      <c r="F110" s="79">
        <f t="shared" si="7"/>
        <v>51.677822020052943</v>
      </c>
      <c r="G110" s="78">
        <v>5910</v>
      </c>
      <c r="H110" s="78">
        <f t="shared" si="5"/>
        <v>6733707.2210862394</v>
      </c>
    </row>
    <row r="111" spans="1:8" ht="14" customHeight="1" x14ac:dyDescent="0.35">
      <c r="A111" s="28">
        <v>38200</v>
      </c>
      <c r="B111" s="78">
        <v>3294227.3416183097</v>
      </c>
      <c r="C111" s="79">
        <f t="shared" si="6"/>
        <v>49.105744170347016</v>
      </c>
      <c r="D111" s="78">
        <v>3414208.4987809099</v>
      </c>
      <c r="E111" s="80">
        <f t="shared" si="4"/>
        <v>577.70025360083082</v>
      </c>
      <c r="F111" s="79">
        <f t="shared" si="7"/>
        <v>50.894255829652977</v>
      </c>
      <c r="G111" s="78">
        <v>5910</v>
      </c>
      <c r="H111" s="78">
        <f t="shared" si="5"/>
        <v>6708435.8403992197</v>
      </c>
    </row>
    <row r="112" spans="1:8" ht="14" customHeight="1" x14ac:dyDescent="0.35">
      <c r="A112" s="28">
        <v>38231</v>
      </c>
      <c r="B112" s="78">
        <v>3301484.4272760199</v>
      </c>
      <c r="C112" s="79">
        <f t="shared" si="6"/>
        <v>48.937307304274555</v>
      </c>
      <c r="D112" s="78">
        <v>3444870.4686903199</v>
      </c>
      <c r="E112" s="80">
        <f t="shared" si="4"/>
        <v>579.45676512873342</v>
      </c>
      <c r="F112" s="79">
        <f t="shared" si="7"/>
        <v>51.062692695725445</v>
      </c>
      <c r="G112" s="78">
        <v>5945</v>
      </c>
      <c r="H112" s="78">
        <f t="shared" si="5"/>
        <v>6746354.8959663399</v>
      </c>
    </row>
    <row r="113" spans="1:8" ht="14" customHeight="1" x14ac:dyDescent="0.35">
      <c r="A113" s="28">
        <v>38261</v>
      </c>
      <c r="B113" s="78">
        <v>3495640.1774162101</v>
      </c>
      <c r="C113" s="79">
        <f t="shared" si="6"/>
        <v>49.818933509357983</v>
      </c>
      <c r="D113" s="78">
        <v>3521049.9264769</v>
      </c>
      <c r="E113" s="80">
        <f t="shared" si="4"/>
        <v>580.55233742405608</v>
      </c>
      <c r="F113" s="79">
        <f t="shared" si="7"/>
        <v>50.18106649064201</v>
      </c>
      <c r="G113" s="78">
        <v>6065</v>
      </c>
      <c r="H113" s="78">
        <f t="shared" si="5"/>
        <v>7016690.1038931105</v>
      </c>
    </row>
    <row r="114" spans="1:8" ht="14" customHeight="1" x14ac:dyDescent="0.35">
      <c r="A114" s="28">
        <v>38292</v>
      </c>
      <c r="B114" s="78">
        <v>3690568.8394911499</v>
      </c>
      <c r="C114" s="79">
        <f t="shared" si="6"/>
        <v>51.032245058105133</v>
      </c>
      <c r="D114" s="78">
        <v>3541268.2770007499</v>
      </c>
      <c r="E114" s="80">
        <f t="shared" si="4"/>
        <v>578.16624930624494</v>
      </c>
      <c r="F114" s="79">
        <f t="shared" si="7"/>
        <v>48.967754941894874</v>
      </c>
      <c r="G114" s="78">
        <v>6125</v>
      </c>
      <c r="H114" s="78">
        <f t="shared" si="5"/>
        <v>7231837.1164918998</v>
      </c>
    </row>
    <row r="115" spans="1:8" ht="14" customHeight="1" x14ac:dyDescent="0.35">
      <c r="A115" s="28">
        <v>38322</v>
      </c>
      <c r="B115" s="78">
        <v>3806137.91313816</v>
      </c>
      <c r="C115" s="79">
        <f t="shared" si="6"/>
        <v>51.951162238956947</v>
      </c>
      <c r="D115" s="78">
        <v>3520238.9167607999</v>
      </c>
      <c r="E115" s="80">
        <f t="shared" si="4"/>
        <v>564.14085204499997</v>
      </c>
      <c r="F115" s="79">
        <f t="shared" si="7"/>
        <v>48.048837761043046</v>
      </c>
      <c r="G115" s="78">
        <v>6240</v>
      </c>
      <c r="H115" s="78">
        <f t="shared" si="5"/>
        <v>7326376.82989896</v>
      </c>
    </row>
    <row r="116" spans="1:8" ht="14" customHeight="1" x14ac:dyDescent="0.35">
      <c r="A116" s="28">
        <v>38353</v>
      </c>
      <c r="B116" s="78">
        <v>3912669.6260866998</v>
      </c>
      <c r="C116" s="79">
        <f t="shared" si="6"/>
        <v>52.133624754573091</v>
      </c>
      <c r="D116" s="78">
        <v>3592409.1872630003</v>
      </c>
      <c r="E116" s="80">
        <f t="shared" si="4"/>
        <v>567.52119861974734</v>
      </c>
      <c r="F116" s="79">
        <f t="shared" si="7"/>
        <v>47.866375245426909</v>
      </c>
      <c r="G116" s="78">
        <v>6330</v>
      </c>
      <c r="H116" s="78">
        <f t="shared" si="5"/>
        <v>7505078.8133496996</v>
      </c>
    </row>
    <row r="117" spans="1:8" ht="14" customHeight="1" x14ac:dyDescent="0.35">
      <c r="A117" s="28">
        <v>38384</v>
      </c>
      <c r="B117" s="78">
        <v>3998022.4229274997</v>
      </c>
      <c r="C117" s="79">
        <f t="shared" si="6"/>
        <v>53.299062219116436</v>
      </c>
      <c r="D117" s="78">
        <v>3503089.71013655</v>
      </c>
      <c r="E117" s="80">
        <f t="shared" si="4"/>
        <v>560.94310810833463</v>
      </c>
      <c r="F117" s="79">
        <f t="shared" si="7"/>
        <v>46.700937780883564</v>
      </c>
      <c r="G117" s="78">
        <v>6245</v>
      </c>
      <c r="H117" s="78">
        <f t="shared" si="5"/>
        <v>7501112.1330640502</v>
      </c>
    </row>
    <row r="118" spans="1:8" ht="14" customHeight="1" x14ac:dyDescent="0.35">
      <c r="A118" s="28">
        <v>38412</v>
      </c>
      <c r="B118" s="78">
        <v>3986688.4358759699</v>
      </c>
      <c r="C118" s="79">
        <f t="shared" si="6"/>
        <v>53.651295315387316</v>
      </c>
      <c r="D118" s="78">
        <v>3444051.8891066001</v>
      </c>
      <c r="E118" s="80">
        <f t="shared" si="4"/>
        <v>547.97961640518702</v>
      </c>
      <c r="F118" s="79">
        <f t="shared" si="7"/>
        <v>46.348704684612677</v>
      </c>
      <c r="G118" s="78">
        <v>6285</v>
      </c>
      <c r="H118" s="78">
        <f t="shared" si="5"/>
        <v>7430740.3249825705</v>
      </c>
    </row>
    <row r="119" spans="1:8" ht="14" customHeight="1" x14ac:dyDescent="0.35">
      <c r="A119" s="28">
        <v>38443</v>
      </c>
      <c r="B119" s="78">
        <v>3977020.1858130102</v>
      </c>
      <c r="C119" s="79">
        <f t="shared" si="6"/>
        <v>54.593091689088446</v>
      </c>
      <c r="D119" s="78">
        <v>3307821.2891164999</v>
      </c>
      <c r="E119" s="80">
        <f t="shared" si="4"/>
        <v>528.82834358377295</v>
      </c>
      <c r="F119" s="79">
        <f t="shared" si="7"/>
        <v>45.406908310911561</v>
      </c>
      <c r="G119" s="78">
        <v>6255</v>
      </c>
      <c r="H119" s="78">
        <f t="shared" si="5"/>
        <v>7284841.4749295097</v>
      </c>
    </row>
    <row r="120" spans="1:8" ht="14" customHeight="1" x14ac:dyDescent="0.35">
      <c r="A120" s="28">
        <v>38473</v>
      </c>
      <c r="B120" s="78">
        <v>3909285.0490233595</v>
      </c>
      <c r="C120" s="79">
        <f t="shared" si="6"/>
        <v>54.834632623104874</v>
      </c>
      <c r="D120" s="78">
        <v>3219941.2483297498</v>
      </c>
      <c r="E120" s="80">
        <f t="shared" si="4"/>
        <v>517.25963828590363</v>
      </c>
      <c r="F120" s="79">
        <f t="shared" si="7"/>
        <v>45.165367376895126</v>
      </c>
      <c r="G120" s="78">
        <v>6225</v>
      </c>
      <c r="H120" s="78">
        <f t="shared" si="5"/>
        <v>7129226.2973531093</v>
      </c>
    </row>
    <row r="121" spans="1:8" ht="14" customHeight="1" x14ac:dyDescent="0.35">
      <c r="A121" s="28">
        <v>38504</v>
      </c>
      <c r="B121" s="78">
        <v>3923959.59774304</v>
      </c>
      <c r="C121" s="79">
        <f t="shared" si="6"/>
        <v>56.274154912839556</v>
      </c>
      <c r="D121" s="78">
        <v>3048974.2540770005</v>
      </c>
      <c r="E121" s="80">
        <f t="shared" si="4"/>
        <v>503.131065029208</v>
      </c>
      <c r="F121" s="79">
        <f t="shared" si="7"/>
        <v>43.725845087160444</v>
      </c>
      <c r="G121" s="78">
        <v>6060</v>
      </c>
      <c r="H121" s="78">
        <f t="shared" si="5"/>
        <v>6972933.8518200405</v>
      </c>
    </row>
    <row r="122" spans="1:8" ht="14" customHeight="1" x14ac:dyDescent="0.35">
      <c r="A122" s="28">
        <v>38534</v>
      </c>
      <c r="B122" s="78">
        <v>3915625.25330659</v>
      </c>
      <c r="C122" s="79">
        <f t="shared" si="6"/>
        <v>56.777280099232208</v>
      </c>
      <c r="D122" s="78">
        <v>2980839.7525251</v>
      </c>
      <c r="E122" s="80">
        <f t="shared" si="4"/>
        <v>499.30314112648239</v>
      </c>
      <c r="F122" s="79">
        <f t="shared" si="7"/>
        <v>43.222719900767778</v>
      </c>
      <c r="G122" s="78">
        <v>5970</v>
      </c>
      <c r="H122" s="78">
        <f t="shared" si="5"/>
        <v>6896465.0058316905</v>
      </c>
    </row>
    <row r="123" spans="1:8" ht="14" customHeight="1" x14ac:dyDescent="0.35">
      <c r="A123" s="28">
        <v>38565</v>
      </c>
      <c r="B123" s="78">
        <v>3990903.5609783297</v>
      </c>
      <c r="C123" s="79">
        <f t="shared" si="6"/>
        <v>56.597810621572201</v>
      </c>
      <c r="D123" s="78">
        <v>3060435.5582369999</v>
      </c>
      <c r="E123" s="80">
        <f t="shared" si="4"/>
        <v>503.36111155213814</v>
      </c>
      <c r="F123" s="79">
        <f t="shared" si="7"/>
        <v>43.402189378427792</v>
      </c>
      <c r="G123" s="78">
        <v>6080</v>
      </c>
      <c r="H123" s="78">
        <f t="shared" si="5"/>
        <v>7051339.1192153301</v>
      </c>
    </row>
    <row r="124" spans="1:8" ht="14" customHeight="1" x14ac:dyDescent="0.35">
      <c r="A124" s="28">
        <v>38596</v>
      </c>
      <c r="B124" s="78">
        <v>4084203.3696945598</v>
      </c>
      <c r="C124" s="79">
        <f t="shared" si="6"/>
        <v>56.086601442743543</v>
      </c>
      <c r="D124" s="78">
        <v>3197755.7161380001</v>
      </c>
      <c r="E124" s="80">
        <f t="shared" si="4"/>
        <v>524.2222485472131</v>
      </c>
      <c r="F124" s="79">
        <f t="shared" si="7"/>
        <v>43.913398557256443</v>
      </c>
      <c r="G124" s="78">
        <v>6100</v>
      </c>
      <c r="H124" s="78">
        <f t="shared" si="5"/>
        <v>7281959.0858325604</v>
      </c>
    </row>
    <row r="125" spans="1:8" ht="14" customHeight="1" x14ac:dyDescent="0.35">
      <c r="A125" s="28">
        <v>38626</v>
      </c>
      <c r="B125" s="78">
        <v>4338960.29023783</v>
      </c>
      <c r="C125" s="79">
        <f t="shared" si="6"/>
        <v>56.30020727926933</v>
      </c>
      <c r="D125" s="78">
        <v>3367867.9789993004</v>
      </c>
      <c r="E125" s="80">
        <f t="shared" si="4"/>
        <v>549.40750065241446</v>
      </c>
      <c r="F125" s="79">
        <f t="shared" si="7"/>
        <v>43.699792720730656</v>
      </c>
      <c r="G125" s="78">
        <v>6130</v>
      </c>
      <c r="H125" s="78">
        <f t="shared" si="5"/>
        <v>7706828.2692371309</v>
      </c>
    </row>
    <row r="126" spans="1:8" ht="14" customHeight="1" x14ac:dyDescent="0.35">
      <c r="A126" s="28">
        <v>38657</v>
      </c>
      <c r="B126" s="78">
        <v>4570791.8601070996</v>
      </c>
      <c r="C126" s="79">
        <f t="shared" si="6"/>
        <v>56.637298870507365</v>
      </c>
      <c r="D126" s="78">
        <v>3499493.890203</v>
      </c>
      <c r="E126" s="80">
        <f t="shared" si="4"/>
        <v>569.95014498420198</v>
      </c>
      <c r="F126" s="79">
        <f t="shared" si="7"/>
        <v>43.362701129492628</v>
      </c>
      <c r="G126" s="78">
        <v>6140</v>
      </c>
      <c r="H126" s="78">
        <f t="shared" si="5"/>
        <v>8070285.7503100997</v>
      </c>
    </row>
    <row r="127" spans="1:8" ht="14" customHeight="1" x14ac:dyDescent="0.35">
      <c r="A127" s="28">
        <v>38687</v>
      </c>
      <c r="B127" s="78">
        <v>4598866.6922857696</v>
      </c>
      <c r="C127" s="79">
        <f t="shared" si="6"/>
        <v>56.159985601428772</v>
      </c>
      <c r="D127" s="78">
        <v>3590000.6000319999</v>
      </c>
      <c r="E127" s="80">
        <f t="shared" si="4"/>
        <v>588.524688529836</v>
      </c>
      <c r="F127" s="79">
        <f t="shared" si="7"/>
        <v>43.840014398571228</v>
      </c>
      <c r="G127" s="78">
        <v>6100</v>
      </c>
      <c r="H127" s="78">
        <f t="shared" si="5"/>
        <v>8188867.2923177695</v>
      </c>
    </row>
    <row r="128" spans="1:8" ht="14" customHeight="1" x14ac:dyDescent="0.35">
      <c r="A128" s="28">
        <v>38718</v>
      </c>
      <c r="B128" s="78">
        <v>4562402.0214325506</v>
      </c>
      <c r="C128" s="79">
        <f t="shared" si="6"/>
        <v>55.9140486601056</v>
      </c>
      <c r="D128" s="78">
        <v>3597268.2774699898</v>
      </c>
      <c r="E128" s="80">
        <f t="shared" si="4"/>
        <v>586.83006157748616</v>
      </c>
      <c r="F128" s="79">
        <f t="shared" si="7"/>
        <v>44.0859513398944</v>
      </c>
      <c r="G128" s="78">
        <v>6130</v>
      </c>
      <c r="H128" s="78">
        <f t="shared" si="5"/>
        <v>8159670.2989025405</v>
      </c>
    </row>
    <row r="129" spans="1:8" ht="14" customHeight="1" x14ac:dyDescent="0.35">
      <c r="A129" s="28">
        <v>38749</v>
      </c>
      <c r="B129" s="78">
        <v>4643572.3404945591</v>
      </c>
      <c r="C129" s="79">
        <f t="shared" si="6"/>
        <v>57.046004740231517</v>
      </c>
      <c r="D129" s="78">
        <v>3496475.9619936501</v>
      </c>
      <c r="E129" s="80">
        <f t="shared" si="4"/>
        <v>584.69497692201503</v>
      </c>
      <c r="F129" s="79">
        <f t="shared" si="7"/>
        <v>42.953995259768476</v>
      </c>
      <c r="G129" s="78">
        <v>5980</v>
      </c>
      <c r="H129" s="78">
        <f t="shared" si="5"/>
        <v>8140048.3024882097</v>
      </c>
    </row>
    <row r="130" spans="1:8" ht="14" customHeight="1" x14ac:dyDescent="0.35">
      <c r="A130" s="28">
        <v>38777</v>
      </c>
      <c r="B130" s="78">
        <v>4750667.2453175504</v>
      </c>
      <c r="C130" s="79">
        <f t="shared" si="6"/>
        <v>58.130885311501245</v>
      </c>
      <c r="D130" s="78">
        <v>3421696.2407372999</v>
      </c>
      <c r="E130" s="80">
        <f t="shared" si="4"/>
        <v>577.01454312602027</v>
      </c>
      <c r="F130" s="79">
        <f t="shared" si="7"/>
        <v>41.869114688498748</v>
      </c>
      <c r="G130" s="78">
        <v>5930</v>
      </c>
      <c r="H130" s="78">
        <f t="shared" si="5"/>
        <v>8172363.4860548507</v>
      </c>
    </row>
    <row r="131" spans="1:8" ht="14" customHeight="1" x14ac:dyDescent="0.35">
      <c r="A131" s="28">
        <v>38808</v>
      </c>
      <c r="B131" s="78">
        <v>4737018.2057511499</v>
      </c>
      <c r="C131" s="79">
        <f t="shared" si="6"/>
        <v>59.16055509642019</v>
      </c>
      <c r="D131" s="78">
        <v>3270036.829535</v>
      </c>
      <c r="E131" s="80">
        <f t="shared" si="4"/>
        <v>569.69282744512191</v>
      </c>
      <c r="F131" s="79">
        <f t="shared" si="7"/>
        <v>40.83944490357981</v>
      </c>
      <c r="G131" s="78">
        <v>5740</v>
      </c>
      <c r="H131" s="78">
        <f t="shared" si="5"/>
        <v>8007055.0352861499</v>
      </c>
    </row>
    <row r="132" spans="1:8" ht="14" customHeight="1" x14ac:dyDescent="0.35">
      <c r="A132" s="28">
        <v>38838</v>
      </c>
      <c r="B132" s="78">
        <v>4750236.6633305196</v>
      </c>
      <c r="C132" s="79">
        <f t="shared" si="6"/>
        <v>58.608676077890529</v>
      </c>
      <c r="D132" s="78">
        <v>3354769.2525470001</v>
      </c>
      <c r="E132" s="80">
        <f t="shared" ref="E132:E195" si="8">+D132/G132</f>
        <v>583.43813087773913</v>
      </c>
      <c r="F132" s="79">
        <f t="shared" si="7"/>
        <v>41.391323922109478</v>
      </c>
      <c r="G132" s="78">
        <v>5750</v>
      </c>
      <c r="H132" s="78">
        <f t="shared" ref="H132:H195" si="9">B132+D132</f>
        <v>8105005.9158775192</v>
      </c>
    </row>
    <row r="133" spans="1:8" ht="14" customHeight="1" x14ac:dyDescent="0.35">
      <c r="A133" s="28">
        <v>38869</v>
      </c>
      <c r="B133" s="78">
        <v>4706298.2012705207</v>
      </c>
      <c r="C133" s="79">
        <f t="shared" ref="C133:C196" si="10">+B133/H133*100</f>
        <v>58.596185343968685</v>
      </c>
      <c r="D133" s="78">
        <v>3325450.2370345006</v>
      </c>
      <c r="E133" s="80">
        <f t="shared" si="8"/>
        <v>599.18022288909924</v>
      </c>
      <c r="F133" s="79">
        <f t="shared" ref="F133:F196" si="11">+D133/H133*100</f>
        <v>41.403814656031315</v>
      </c>
      <c r="G133" s="78">
        <v>5550</v>
      </c>
      <c r="H133" s="78">
        <f t="shared" si="9"/>
        <v>8031748.4383050213</v>
      </c>
    </row>
    <row r="134" spans="1:8" ht="14" customHeight="1" x14ac:dyDescent="0.35">
      <c r="A134" s="28">
        <v>38899</v>
      </c>
      <c r="B134" s="78">
        <v>4770124.1260023098</v>
      </c>
      <c r="C134" s="79">
        <f t="shared" si="10"/>
        <v>58.347379542255872</v>
      </c>
      <c r="D134" s="78">
        <v>3405262.9495179001</v>
      </c>
      <c r="E134" s="80">
        <f t="shared" si="8"/>
        <v>622.53436005811704</v>
      </c>
      <c r="F134" s="79">
        <f t="shared" si="11"/>
        <v>41.652620457744128</v>
      </c>
      <c r="G134" s="78">
        <v>5470</v>
      </c>
      <c r="H134" s="78">
        <f t="shared" si="9"/>
        <v>8175387.07552021</v>
      </c>
    </row>
    <row r="135" spans="1:8" ht="14" customHeight="1" x14ac:dyDescent="0.35">
      <c r="A135" s="28">
        <v>38930</v>
      </c>
      <c r="B135" s="78">
        <v>4798794.5963190803</v>
      </c>
      <c r="C135" s="79">
        <f t="shared" si="10"/>
        <v>58.521323606879605</v>
      </c>
      <c r="D135" s="78">
        <v>3401284.1109830001</v>
      </c>
      <c r="E135" s="80">
        <f t="shared" si="8"/>
        <v>629.86742795981479</v>
      </c>
      <c r="F135" s="79">
        <f t="shared" si="11"/>
        <v>41.478676393120395</v>
      </c>
      <c r="G135" s="78">
        <v>5400</v>
      </c>
      <c r="H135" s="78">
        <f t="shared" si="9"/>
        <v>8200078.7073020805</v>
      </c>
    </row>
    <row r="136" spans="1:8" ht="14" customHeight="1" x14ac:dyDescent="0.35">
      <c r="A136" s="28">
        <v>38961</v>
      </c>
      <c r="B136" s="78">
        <v>4961513.6500145094</v>
      </c>
      <c r="C136" s="79">
        <f t="shared" si="10"/>
        <v>58.670678294654785</v>
      </c>
      <c r="D136" s="78">
        <v>3495033.6308893999</v>
      </c>
      <c r="E136" s="80">
        <f t="shared" si="8"/>
        <v>650.84425156227189</v>
      </c>
      <c r="F136" s="79">
        <f t="shared" si="11"/>
        <v>41.329321705345215</v>
      </c>
      <c r="G136" s="78">
        <v>5370</v>
      </c>
      <c r="H136" s="78">
        <f t="shared" si="9"/>
        <v>8456547.2809039094</v>
      </c>
    </row>
    <row r="137" spans="1:8" ht="14" customHeight="1" x14ac:dyDescent="0.35">
      <c r="A137" s="28">
        <v>38991</v>
      </c>
      <c r="B137" s="78">
        <v>5162438.2124797693</v>
      </c>
      <c r="C137" s="79">
        <f t="shared" si="10"/>
        <v>59.860188977930576</v>
      </c>
      <c r="D137" s="78">
        <v>3461721.3510375996</v>
      </c>
      <c r="E137" s="80">
        <f t="shared" si="8"/>
        <v>643.44263030438651</v>
      </c>
      <c r="F137" s="79">
        <f t="shared" si="11"/>
        <v>40.139811022069424</v>
      </c>
      <c r="G137" s="78">
        <v>5380</v>
      </c>
      <c r="H137" s="78">
        <f t="shared" si="9"/>
        <v>8624159.5635173693</v>
      </c>
    </row>
    <row r="138" spans="1:8" ht="14" customHeight="1" x14ac:dyDescent="0.35">
      <c r="A138" s="28">
        <v>39022</v>
      </c>
      <c r="B138" s="78">
        <v>5398550.1427458599</v>
      </c>
      <c r="C138" s="79">
        <f t="shared" si="10"/>
        <v>60.396607360479884</v>
      </c>
      <c r="D138" s="78">
        <v>3539948.8536040005</v>
      </c>
      <c r="E138" s="80">
        <f t="shared" si="8"/>
        <v>655.54608400074085</v>
      </c>
      <c r="F138" s="79">
        <f t="shared" si="11"/>
        <v>39.603392639520123</v>
      </c>
      <c r="G138" s="78">
        <v>5400</v>
      </c>
      <c r="H138" s="78">
        <f t="shared" si="9"/>
        <v>8938498.99634986</v>
      </c>
    </row>
    <row r="139" spans="1:8" ht="14" customHeight="1" x14ac:dyDescent="0.35">
      <c r="A139" s="28">
        <v>39052</v>
      </c>
      <c r="B139" s="78">
        <v>5511028.4533911804</v>
      </c>
      <c r="C139" s="79">
        <f t="shared" si="10"/>
        <v>60.106208260912389</v>
      </c>
      <c r="D139" s="78">
        <v>3657788.8998322999</v>
      </c>
      <c r="E139" s="80">
        <f t="shared" si="8"/>
        <v>707.50268855557056</v>
      </c>
      <c r="F139" s="79">
        <f t="shared" si="11"/>
        <v>39.893791739087611</v>
      </c>
      <c r="G139" s="78">
        <v>5170</v>
      </c>
      <c r="H139" s="78">
        <f t="shared" si="9"/>
        <v>9168817.3532234803</v>
      </c>
    </row>
    <row r="140" spans="1:8" ht="14" customHeight="1" x14ac:dyDescent="0.35">
      <c r="A140" s="28">
        <v>39083</v>
      </c>
      <c r="B140" s="78">
        <v>5435797.1355979806</v>
      </c>
      <c r="C140" s="79">
        <f t="shared" si="10"/>
        <v>59.123204805901139</v>
      </c>
      <c r="D140" s="78">
        <v>3758219.2467064997</v>
      </c>
      <c r="E140" s="80">
        <f t="shared" si="8"/>
        <v>715.85128508695232</v>
      </c>
      <c r="F140" s="79">
        <f t="shared" si="11"/>
        <v>40.876795194098861</v>
      </c>
      <c r="G140" s="78">
        <v>5250</v>
      </c>
      <c r="H140" s="78">
        <f t="shared" si="9"/>
        <v>9194016.3823044803</v>
      </c>
    </row>
    <row r="141" spans="1:8" ht="14" customHeight="1" x14ac:dyDescent="0.35">
      <c r="A141" s="28">
        <v>39114</v>
      </c>
      <c r="B141" s="78">
        <v>5522173.5191169893</v>
      </c>
      <c r="C141" s="79">
        <f t="shared" si="10"/>
        <v>59.642374486459438</v>
      </c>
      <c r="D141" s="78">
        <v>3736635.4512915998</v>
      </c>
      <c r="E141" s="80">
        <f t="shared" si="8"/>
        <v>721.35819523003852</v>
      </c>
      <c r="F141" s="79">
        <f t="shared" si="11"/>
        <v>40.357625513540576</v>
      </c>
      <c r="G141" s="78">
        <v>5180</v>
      </c>
      <c r="H141" s="78">
        <f t="shared" si="9"/>
        <v>9258808.9704085886</v>
      </c>
    </row>
    <row r="142" spans="1:8" ht="14" customHeight="1" x14ac:dyDescent="0.35">
      <c r="A142" s="28">
        <v>39142</v>
      </c>
      <c r="B142" s="78">
        <v>5572137.4244294493</v>
      </c>
      <c r="C142" s="79">
        <f t="shared" si="10"/>
        <v>59.559558312879176</v>
      </c>
      <c r="D142" s="78">
        <v>3783434.682331</v>
      </c>
      <c r="E142" s="80">
        <f t="shared" si="8"/>
        <v>749.19498660019804</v>
      </c>
      <c r="F142" s="79">
        <f t="shared" si="11"/>
        <v>40.440441687120817</v>
      </c>
      <c r="G142" s="78">
        <v>5050</v>
      </c>
      <c r="H142" s="78">
        <f t="shared" si="9"/>
        <v>9355572.1067604497</v>
      </c>
    </row>
    <row r="143" spans="1:8" ht="14" customHeight="1" x14ac:dyDescent="0.35">
      <c r="A143" s="28">
        <v>39173</v>
      </c>
      <c r="B143" s="78">
        <v>5521899.2486901507</v>
      </c>
      <c r="C143" s="79">
        <f t="shared" si="10"/>
        <v>58.736521864026336</v>
      </c>
      <c r="D143" s="78">
        <v>3879234.9578487002</v>
      </c>
      <c r="E143" s="80">
        <f t="shared" si="8"/>
        <v>762.12867541231833</v>
      </c>
      <c r="F143" s="79">
        <f t="shared" si="11"/>
        <v>41.263478135973671</v>
      </c>
      <c r="G143" s="78">
        <v>5090</v>
      </c>
      <c r="H143" s="78">
        <f t="shared" si="9"/>
        <v>9401134.2065388504</v>
      </c>
    </row>
    <row r="144" spans="1:8" ht="14" customHeight="1" x14ac:dyDescent="0.35">
      <c r="A144" s="28">
        <v>39203</v>
      </c>
      <c r="B144" s="78">
        <v>5600232.5377759701</v>
      </c>
      <c r="C144" s="79">
        <f t="shared" si="10"/>
        <v>59.370645100508135</v>
      </c>
      <c r="D144" s="78">
        <v>3832429.8971619997</v>
      </c>
      <c r="E144" s="80">
        <f t="shared" si="8"/>
        <v>760.40275737341267</v>
      </c>
      <c r="F144" s="79">
        <f t="shared" si="11"/>
        <v>40.629354899491879</v>
      </c>
      <c r="G144" s="78">
        <v>5040</v>
      </c>
      <c r="H144" s="78">
        <f t="shared" si="9"/>
        <v>9432662.4349379689</v>
      </c>
    </row>
    <row r="145" spans="1:8" ht="14" customHeight="1" x14ac:dyDescent="0.35">
      <c r="A145" s="28">
        <v>39234</v>
      </c>
      <c r="B145" s="78">
        <v>5884199.008983681</v>
      </c>
      <c r="C145" s="79">
        <f t="shared" si="10"/>
        <v>58.812878001799426</v>
      </c>
      <c r="D145" s="78">
        <v>4120750.9422899997</v>
      </c>
      <c r="E145" s="80">
        <f t="shared" si="8"/>
        <v>801.7025179552528</v>
      </c>
      <c r="F145" s="79">
        <f t="shared" si="11"/>
        <v>41.187121998200574</v>
      </c>
      <c r="G145" s="78">
        <v>5140</v>
      </c>
      <c r="H145" s="78">
        <f t="shared" si="9"/>
        <v>10004949.95127368</v>
      </c>
    </row>
    <row r="146" spans="1:8" ht="14" customHeight="1" x14ac:dyDescent="0.35">
      <c r="A146" s="28">
        <v>39264</v>
      </c>
      <c r="B146" s="78">
        <v>6087541.7027373491</v>
      </c>
      <c r="C146" s="79">
        <f t="shared" si="10"/>
        <v>59.425827691797473</v>
      </c>
      <c r="D146" s="78">
        <v>4156390.8417269997</v>
      </c>
      <c r="E146" s="80">
        <f t="shared" si="8"/>
        <v>814.97859641705872</v>
      </c>
      <c r="F146" s="79">
        <f t="shared" si="11"/>
        <v>40.574172308202513</v>
      </c>
      <c r="G146" s="78">
        <v>5100</v>
      </c>
      <c r="H146" s="78">
        <f t="shared" si="9"/>
        <v>10243932.54446435</v>
      </c>
    </row>
    <row r="147" spans="1:8" ht="14" customHeight="1" x14ac:dyDescent="0.35">
      <c r="A147" s="28">
        <v>39295</v>
      </c>
      <c r="B147" s="78">
        <v>6427709.2653278206</v>
      </c>
      <c r="C147" s="79">
        <f t="shared" si="10"/>
        <v>59.715224146057231</v>
      </c>
      <c r="D147" s="78">
        <v>4336228.0006637005</v>
      </c>
      <c r="E147" s="80">
        <f t="shared" si="8"/>
        <v>851.91119855868385</v>
      </c>
      <c r="F147" s="79">
        <f t="shared" si="11"/>
        <v>40.284775853942776</v>
      </c>
      <c r="G147" s="78">
        <v>5090</v>
      </c>
      <c r="H147" s="78">
        <f t="shared" si="9"/>
        <v>10763937.26599152</v>
      </c>
    </row>
    <row r="148" spans="1:8" ht="14" customHeight="1" x14ac:dyDescent="0.35">
      <c r="A148" s="28">
        <v>39326</v>
      </c>
      <c r="B148" s="78">
        <v>6727995.7777549</v>
      </c>
      <c r="C148" s="79">
        <f t="shared" si="10"/>
        <v>59.366237730252912</v>
      </c>
      <c r="D148" s="78">
        <v>4605038.0053954301</v>
      </c>
      <c r="E148" s="80">
        <f t="shared" si="8"/>
        <v>915.51451399511529</v>
      </c>
      <c r="F148" s="79">
        <f t="shared" si="11"/>
        <v>40.633762269747095</v>
      </c>
      <c r="G148" s="78">
        <v>5030</v>
      </c>
      <c r="H148" s="78">
        <f t="shared" si="9"/>
        <v>11333033.78315033</v>
      </c>
    </row>
    <row r="149" spans="1:8" ht="14" customHeight="1" x14ac:dyDescent="0.35">
      <c r="A149" s="28">
        <v>39356</v>
      </c>
      <c r="B149" s="78">
        <v>7021834.6273874706</v>
      </c>
      <c r="C149" s="79">
        <f t="shared" si="10"/>
        <v>60.185118583940181</v>
      </c>
      <c r="D149" s="78">
        <v>4645226.5874111997</v>
      </c>
      <c r="E149" s="80">
        <f t="shared" si="8"/>
        <v>963.73995589443973</v>
      </c>
      <c r="F149" s="79">
        <f t="shared" si="11"/>
        <v>39.814881416059826</v>
      </c>
      <c r="G149" s="78">
        <v>4820</v>
      </c>
      <c r="H149" s="78">
        <f t="shared" si="9"/>
        <v>11667061.21479867</v>
      </c>
    </row>
    <row r="150" spans="1:8" ht="14" customHeight="1" x14ac:dyDescent="0.35">
      <c r="A150" s="28">
        <v>39387</v>
      </c>
      <c r="B150" s="78">
        <v>7604671.0252173794</v>
      </c>
      <c r="C150" s="79">
        <f t="shared" si="10"/>
        <v>60.774744539727379</v>
      </c>
      <c r="D150" s="78">
        <v>4908209.2555813994</v>
      </c>
      <c r="E150" s="80">
        <f t="shared" si="8"/>
        <v>1039.8748422841948</v>
      </c>
      <c r="F150" s="79">
        <f t="shared" si="11"/>
        <v>39.225255460272628</v>
      </c>
      <c r="G150" s="78">
        <v>4720</v>
      </c>
      <c r="H150" s="78">
        <f t="shared" si="9"/>
        <v>12512880.280798778</v>
      </c>
    </row>
    <row r="151" spans="1:8" ht="14" customHeight="1" x14ac:dyDescent="0.35">
      <c r="A151" s="28">
        <v>39417</v>
      </c>
      <c r="B151" s="78">
        <v>7624932.7551919501</v>
      </c>
      <c r="C151" s="79">
        <f t="shared" si="10"/>
        <v>61.062386850940641</v>
      </c>
      <c r="D151" s="78">
        <v>4862185.9907639995</v>
      </c>
      <c r="E151" s="80">
        <f t="shared" si="8"/>
        <v>1002.5125754152576</v>
      </c>
      <c r="F151" s="79">
        <f t="shared" si="11"/>
        <v>38.937613149059359</v>
      </c>
      <c r="G151" s="78">
        <v>4850</v>
      </c>
      <c r="H151" s="78">
        <f t="shared" si="9"/>
        <v>12487118.74595595</v>
      </c>
    </row>
    <row r="152" spans="1:8" ht="14" customHeight="1" x14ac:dyDescent="0.35">
      <c r="A152" s="28">
        <v>39448</v>
      </c>
      <c r="B152" s="78">
        <v>8036892.9990962902</v>
      </c>
      <c r="C152" s="79">
        <f t="shared" si="10"/>
        <v>61.7807649125645</v>
      </c>
      <c r="D152" s="78">
        <v>4971837.1622581994</v>
      </c>
      <c r="E152" s="80">
        <f t="shared" si="8"/>
        <v>1060.0932115689125</v>
      </c>
      <c r="F152" s="79">
        <f t="shared" si="11"/>
        <v>38.2192350874355</v>
      </c>
      <c r="G152" s="78">
        <v>4690</v>
      </c>
      <c r="H152" s="78">
        <f t="shared" si="9"/>
        <v>13008730.16135449</v>
      </c>
    </row>
    <row r="153" spans="1:8" ht="14" customHeight="1" x14ac:dyDescent="0.35">
      <c r="A153" s="28">
        <v>39479</v>
      </c>
      <c r="B153" s="78">
        <v>8417721.1918293405</v>
      </c>
      <c r="C153" s="79">
        <f t="shared" si="10"/>
        <v>63.077796721671696</v>
      </c>
      <c r="D153" s="78">
        <v>4927261.7170890002</v>
      </c>
      <c r="E153" s="80">
        <f t="shared" si="8"/>
        <v>1071.1438515410871</v>
      </c>
      <c r="F153" s="79">
        <f t="shared" si="11"/>
        <v>36.922203278328311</v>
      </c>
      <c r="G153" s="78">
        <v>4600</v>
      </c>
      <c r="H153" s="78">
        <f t="shared" si="9"/>
        <v>13344982.90891834</v>
      </c>
    </row>
    <row r="154" spans="1:8" ht="14" customHeight="1" x14ac:dyDescent="0.35">
      <c r="A154" s="28">
        <v>39508</v>
      </c>
      <c r="B154" s="78">
        <v>8617894.2256852891</v>
      </c>
      <c r="C154" s="79">
        <f t="shared" si="10"/>
        <v>63.048775478196092</v>
      </c>
      <c r="D154" s="78">
        <v>5050720.5258661993</v>
      </c>
      <c r="E154" s="80">
        <f t="shared" si="8"/>
        <v>1153.1325401521003</v>
      </c>
      <c r="F154" s="79">
        <f t="shared" si="11"/>
        <v>36.951224521803908</v>
      </c>
      <c r="G154" s="78">
        <v>4380</v>
      </c>
      <c r="H154" s="78">
        <f t="shared" si="9"/>
        <v>13668614.751551488</v>
      </c>
    </row>
    <row r="155" spans="1:8" ht="14" customHeight="1" x14ac:dyDescent="0.35">
      <c r="A155" s="28">
        <v>39539</v>
      </c>
      <c r="B155" s="78">
        <v>8797430.6711260304</v>
      </c>
      <c r="C155" s="79">
        <f t="shared" si="10"/>
        <v>63.737273432251385</v>
      </c>
      <c r="D155" s="78">
        <v>5005216.0336739998</v>
      </c>
      <c r="E155" s="80">
        <f t="shared" si="8"/>
        <v>1220.7843984570732</v>
      </c>
      <c r="F155" s="79">
        <f t="shared" si="11"/>
        <v>36.262726567748622</v>
      </c>
      <c r="G155" s="78">
        <v>4100</v>
      </c>
      <c r="H155" s="78">
        <f t="shared" si="9"/>
        <v>13802646.70480003</v>
      </c>
    </row>
    <row r="156" spans="1:8" ht="14" customHeight="1" x14ac:dyDescent="0.35">
      <c r="A156" s="28">
        <v>39569</v>
      </c>
      <c r="B156" s="78">
        <v>8990201.9103297591</v>
      </c>
      <c r="C156" s="79">
        <f t="shared" si="10"/>
        <v>63.232938784612692</v>
      </c>
      <c r="D156" s="78">
        <v>5227391.1402678899</v>
      </c>
      <c r="E156" s="80">
        <f t="shared" si="8"/>
        <v>1284.3712875351082</v>
      </c>
      <c r="F156" s="79">
        <f t="shared" si="11"/>
        <v>36.767061215387308</v>
      </c>
      <c r="G156" s="78">
        <v>4070</v>
      </c>
      <c r="H156" s="78">
        <f t="shared" si="9"/>
        <v>14217593.050597649</v>
      </c>
    </row>
    <row r="157" spans="1:8" ht="14" customHeight="1" x14ac:dyDescent="0.35">
      <c r="A157" s="28">
        <v>39600</v>
      </c>
      <c r="B157" s="78">
        <v>9201538.9661420994</v>
      </c>
      <c r="C157" s="79">
        <f t="shared" si="10"/>
        <v>64.156832009419347</v>
      </c>
      <c r="D157" s="78">
        <v>5140719.9608434997</v>
      </c>
      <c r="E157" s="80">
        <f t="shared" si="8"/>
        <v>1301.4480913527848</v>
      </c>
      <c r="F157" s="79">
        <f t="shared" si="11"/>
        <v>35.84316799058066</v>
      </c>
      <c r="G157" s="78">
        <v>3950</v>
      </c>
      <c r="H157" s="78">
        <f t="shared" si="9"/>
        <v>14342258.926985599</v>
      </c>
    </row>
    <row r="158" spans="1:8" ht="14" customHeight="1" x14ac:dyDescent="0.35">
      <c r="A158" s="28">
        <v>39630</v>
      </c>
      <c r="B158" s="78">
        <v>9538820.5903628878</v>
      </c>
      <c r="C158" s="79">
        <f t="shared" si="10"/>
        <v>64.419413461195944</v>
      </c>
      <c r="D158" s="78">
        <v>5268548.9242769005</v>
      </c>
      <c r="E158" s="80">
        <f t="shared" si="8"/>
        <v>1320.4383268864412</v>
      </c>
      <c r="F158" s="79">
        <f t="shared" si="11"/>
        <v>35.580586538804063</v>
      </c>
      <c r="G158" s="78">
        <v>3990</v>
      </c>
      <c r="H158" s="78">
        <f t="shared" si="9"/>
        <v>14807369.514639787</v>
      </c>
    </row>
    <row r="159" spans="1:8" ht="14" customHeight="1" x14ac:dyDescent="0.35">
      <c r="A159" s="28">
        <v>39661</v>
      </c>
      <c r="B159" s="78">
        <v>9783711.8446375895</v>
      </c>
      <c r="C159" s="79">
        <f t="shared" si="10"/>
        <v>64.489131770062997</v>
      </c>
      <c r="D159" s="78">
        <v>5387389.9768624511</v>
      </c>
      <c r="E159" s="80">
        <f t="shared" si="8"/>
        <v>1353.6155720759928</v>
      </c>
      <c r="F159" s="79">
        <f t="shared" si="11"/>
        <v>35.510868229936996</v>
      </c>
      <c r="G159" s="78">
        <v>3980</v>
      </c>
      <c r="H159" s="78">
        <f t="shared" si="9"/>
        <v>15171101.821500041</v>
      </c>
    </row>
    <row r="160" spans="1:8" ht="14" customHeight="1" x14ac:dyDescent="0.35">
      <c r="A160" s="28">
        <v>39692</v>
      </c>
      <c r="B160" s="78">
        <v>10355848.279060459</v>
      </c>
      <c r="C160" s="79">
        <f t="shared" si="10"/>
        <v>65.05139199791914</v>
      </c>
      <c r="D160" s="78">
        <v>5563639.3152891304</v>
      </c>
      <c r="E160" s="80">
        <f t="shared" si="8"/>
        <v>1394.3958183682032</v>
      </c>
      <c r="F160" s="79">
        <f t="shared" si="11"/>
        <v>34.94860800208086</v>
      </c>
      <c r="G160" s="78">
        <v>3990</v>
      </c>
      <c r="H160" s="78">
        <f t="shared" si="9"/>
        <v>15919487.594349589</v>
      </c>
    </row>
    <row r="161" spans="1:8" ht="14" customHeight="1" x14ac:dyDescent="0.35">
      <c r="A161" s="28">
        <v>39722</v>
      </c>
      <c r="B161" s="78">
        <v>10494029.836492749</v>
      </c>
      <c r="C161" s="79">
        <f t="shared" si="10"/>
        <v>62.25758569463715</v>
      </c>
      <c r="D161" s="78">
        <v>6361795.392523</v>
      </c>
      <c r="E161" s="80">
        <f t="shared" si="8"/>
        <v>1382.9989983745652</v>
      </c>
      <c r="F161" s="79">
        <f t="shared" si="11"/>
        <v>37.74241430536285</v>
      </c>
      <c r="G161" s="78">
        <v>4600</v>
      </c>
      <c r="H161" s="78">
        <f t="shared" si="9"/>
        <v>16855825.229015749</v>
      </c>
    </row>
    <row r="162" spans="1:8" ht="14" customHeight="1" x14ac:dyDescent="0.35">
      <c r="A162" s="28">
        <v>39753</v>
      </c>
      <c r="B162" s="78">
        <v>10742165.666195462</v>
      </c>
      <c r="C162" s="79">
        <f t="shared" si="10"/>
        <v>61.59454327413475</v>
      </c>
      <c r="D162" s="78">
        <v>6697959.8630839996</v>
      </c>
      <c r="E162" s="80">
        <f t="shared" si="8"/>
        <v>1378.1810417868312</v>
      </c>
      <c r="F162" s="79">
        <f t="shared" si="11"/>
        <v>38.405456725865236</v>
      </c>
      <c r="G162" s="78">
        <v>4860</v>
      </c>
      <c r="H162" s="78">
        <f t="shared" si="9"/>
        <v>17440125.529279463</v>
      </c>
    </row>
    <row r="163" spans="1:8" ht="14" customHeight="1" x14ac:dyDescent="0.35">
      <c r="A163" s="28">
        <v>39783</v>
      </c>
      <c r="B163" s="78">
        <v>10967805.099916201</v>
      </c>
      <c r="C163" s="79">
        <f t="shared" si="10"/>
        <v>61.522944804239934</v>
      </c>
      <c r="D163" s="78">
        <v>6859373.2557602003</v>
      </c>
      <c r="E163" s="80">
        <f t="shared" si="8"/>
        <v>1391.3536015740772</v>
      </c>
      <c r="F163" s="79">
        <f t="shared" si="11"/>
        <v>38.477055195760066</v>
      </c>
      <c r="G163" s="78">
        <v>4930</v>
      </c>
      <c r="H163" s="78">
        <f t="shared" si="9"/>
        <v>17827178.355676401</v>
      </c>
    </row>
    <row r="164" spans="1:8" ht="14" customHeight="1" x14ac:dyDescent="0.35">
      <c r="A164" s="28">
        <v>39814</v>
      </c>
      <c r="B164" s="78">
        <v>10958568.061676081</v>
      </c>
      <c r="C164" s="79">
        <f t="shared" si="10"/>
        <v>61.247665497905437</v>
      </c>
      <c r="D164" s="78">
        <v>6933653.5807159003</v>
      </c>
      <c r="E164" s="80">
        <f t="shared" si="8"/>
        <v>1373.0007090526535</v>
      </c>
      <c r="F164" s="79">
        <f t="shared" si="11"/>
        <v>38.752334502094577</v>
      </c>
      <c r="G164" s="78">
        <v>5050</v>
      </c>
      <c r="H164" s="78">
        <f t="shared" si="9"/>
        <v>17892221.64239198</v>
      </c>
    </row>
    <row r="165" spans="1:8" ht="14" customHeight="1" x14ac:dyDescent="0.35">
      <c r="A165" s="28">
        <v>39845</v>
      </c>
      <c r="B165" s="78">
        <v>11078930.547479328</v>
      </c>
      <c r="C165" s="79">
        <f t="shared" si="10"/>
        <v>61.357976925617884</v>
      </c>
      <c r="D165" s="78">
        <v>6977288.2240586001</v>
      </c>
      <c r="E165" s="80">
        <f t="shared" si="8"/>
        <v>1360.0951703817934</v>
      </c>
      <c r="F165" s="79">
        <f t="shared" si="11"/>
        <v>38.642023074382109</v>
      </c>
      <c r="G165" s="78">
        <v>5130</v>
      </c>
      <c r="H165" s="78">
        <f t="shared" si="9"/>
        <v>18056218.77153793</v>
      </c>
    </row>
    <row r="166" spans="1:8" ht="14" customHeight="1" x14ac:dyDescent="0.35">
      <c r="A166" s="28">
        <v>39873</v>
      </c>
      <c r="B166" s="78">
        <v>11144023.676014319</v>
      </c>
      <c r="C166" s="79">
        <f t="shared" si="10"/>
        <v>62.065544520079804</v>
      </c>
      <c r="D166" s="78">
        <v>6811226.3136299998</v>
      </c>
      <c r="E166" s="80">
        <f t="shared" si="8"/>
        <v>1335.5345712999999</v>
      </c>
      <c r="F166" s="79">
        <f t="shared" si="11"/>
        <v>37.934455479920196</v>
      </c>
      <c r="G166" s="78">
        <v>5100</v>
      </c>
      <c r="H166" s="78">
        <f t="shared" si="9"/>
        <v>17955249.989644319</v>
      </c>
    </row>
    <row r="167" spans="1:8" ht="14" customHeight="1" x14ac:dyDescent="0.35">
      <c r="A167" s="28">
        <v>39904</v>
      </c>
      <c r="B167" s="78">
        <v>11120326.195044581</v>
      </c>
      <c r="C167" s="79">
        <f t="shared" si="10"/>
        <v>62.400441781934468</v>
      </c>
      <c r="D167" s="78">
        <v>6700583.2047731997</v>
      </c>
      <c r="E167" s="80">
        <f t="shared" si="8"/>
        <v>1324.225929797075</v>
      </c>
      <c r="F167" s="79">
        <f t="shared" si="11"/>
        <v>37.599558218065539</v>
      </c>
      <c r="G167" s="78">
        <v>5060</v>
      </c>
      <c r="H167" s="78">
        <f t="shared" si="9"/>
        <v>17820909.39981778</v>
      </c>
    </row>
    <row r="168" spans="1:8" ht="14" customHeight="1" x14ac:dyDescent="0.35">
      <c r="A168" s="28">
        <v>39934</v>
      </c>
      <c r="B168" s="78">
        <v>11620155.720608389</v>
      </c>
      <c r="C168" s="79">
        <f t="shared" si="10"/>
        <v>64.075379509725522</v>
      </c>
      <c r="D168" s="78">
        <v>6514977.9446470002</v>
      </c>
      <c r="E168" s="80">
        <f t="shared" si="8"/>
        <v>1292.654354096627</v>
      </c>
      <c r="F168" s="79">
        <f t="shared" si="11"/>
        <v>35.924620490274464</v>
      </c>
      <c r="G168" s="78">
        <v>5040</v>
      </c>
      <c r="H168" s="78">
        <f t="shared" si="9"/>
        <v>18135133.66525539</v>
      </c>
    </row>
    <row r="169" spans="1:8" ht="14" customHeight="1" x14ac:dyDescent="0.35">
      <c r="A169" s="28">
        <v>39965</v>
      </c>
      <c r="B169" s="78">
        <v>11820950.33705725</v>
      </c>
      <c r="C169" s="79">
        <f t="shared" si="10"/>
        <v>64.387662943793885</v>
      </c>
      <c r="D169" s="78">
        <v>6538079.6332899397</v>
      </c>
      <c r="E169" s="80">
        <f t="shared" si="8"/>
        <v>1302.4063014521792</v>
      </c>
      <c r="F169" s="79">
        <f t="shared" si="11"/>
        <v>35.612337056206123</v>
      </c>
      <c r="G169" s="78">
        <v>5020</v>
      </c>
      <c r="H169" s="78">
        <f t="shared" si="9"/>
        <v>18359029.970347188</v>
      </c>
    </row>
    <row r="170" spans="1:8" ht="14" customHeight="1" x14ac:dyDescent="0.35">
      <c r="A170" s="28">
        <v>39995</v>
      </c>
      <c r="B170" s="78">
        <v>12103260.586372249</v>
      </c>
      <c r="C170" s="79">
        <f t="shared" si="10"/>
        <v>64.701246201160075</v>
      </c>
      <c r="D170" s="78">
        <v>6603118.8066034</v>
      </c>
      <c r="E170" s="80">
        <f t="shared" si="8"/>
        <v>1325.9274712055021</v>
      </c>
      <c r="F170" s="79">
        <f t="shared" si="11"/>
        <v>35.298753798839918</v>
      </c>
      <c r="G170" s="78">
        <v>4980</v>
      </c>
      <c r="H170" s="78">
        <f t="shared" si="9"/>
        <v>18706379.392975651</v>
      </c>
    </row>
    <row r="171" spans="1:8" ht="14" customHeight="1" x14ac:dyDescent="0.35">
      <c r="A171" s="28">
        <v>40026</v>
      </c>
      <c r="B171" s="78">
        <v>12486832.44316137</v>
      </c>
      <c r="C171" s="79">
        <f t="shared" si="10"/>
        <v>65.242008421082929</v>
      </c>
      <c r="D171" s="78">
        <v>6652419.6205845</v>
      </c>
      <c r="E171" s="80">
        <f t="shared" si="8"/>
        <v>1343.9231556736363</v>
      </c>
      <c r="F171" s="79">
        <f t="shared" si="11"/>
        <v>34.757991578917064</v>
      </c>
      <c r="G171" s="78">
        <v>4950</v>
      </c>
      <c r="H171" s="78">
        <f t="shared" si="9"/>
        <v>19139252.063745871</v>
      </c>
    </row>
    <row r="172" spans="1:8" ht="14" customHeight="1" x14ac:dyDescent="0.35">
      <c r="A172" s="28">
        <v>40057</v>
      </c>
      <c r="B172" s="78">
        <v>12973412.754530538</v>
      </c>
      <c r="C172" s="79">
        <f t="shared" si="10"/>
        <v>65.702641252868005</v>
      </c>
      <c r="D172" s="78">
        <v>6772235.9852211997</v>
      </c>
      <c r="E172" s="80">
        <f t="shared" si="8"/>
        <v>1387.753275660082</v>
      </c>
      <c r="F172" s="79">
        <f t="shared" si="11"/>
        <v>34.297358747131987</v>
      </c>
      <c r="G172" s="78">
        <v>4880</v>
      </c>
      <c r="H172" s="78">
        <f t="shared" si="9"/>
        <v>19745648.739751738</v>
      </c>
    </row>
    <row r="173" spans="1:8" ht="14" customHeight="1" x14ac:dyDescent="0.35">
      <c r="A173" s="28">
        <v>40087</v>
      </c>
      <c r="B173" s="78">
        <v>13623750.57946907</v>
      </c>
      <c r="C173" s="79">
        <f t="shared" si="10"/>
        <v>65.440309642022584</v>
      </c>
      <c r="D173" s="78">
        <v>7194840.6741404003</v>
      </c>
      <c r="E173" s="80">
        <f t="shared" si="8"/>
        <v>1480.4198917984363</v>
      </c>
      <c r="F173" s="79">
        <f t="shared" si="11"/>
        <v>34.559690357977409</v>
      </c>
      <c r="G173" s="78">
        <v>4860</v>
      </c>
      <c r="H173" s="78">
        <f t="shared" si="9"/>
        <v>20818591.253609471</v>
      </c>
    </row>
    <row r="174" spans="1:8" ht="14" customHeight="1" x14ac:dyDescent="0.35">
      <c r="A174" s="28">
        <v>40118</v>
      </c>
      <c r="B174" s="78">
        <v>13978455.644366581</v>
      </c>
      <c r="C174" s="79">
        <f t="shared" si="10"/>
        <v>65.714344565571722</v>
      </c>
      <c r="D174" s="78">
        <v>7293088.2427043207</v>
      </c>
      <c r="E174" s="80">
        <f t="shared" si="8"/>
        <v>1525.7506783900253</v>
      </c>
      <c r="F174" s="79">
        <f t="shared" si="11"/>
        <v>34.285655434428278</v>
      </c>
      <c r="G174" s="78">
        <v>4780</v>
      </c>
      <c r="H174" s="78">
        <f t="shared" si="9"/>
        <v>21271543.887070902</v>
      </c>
    </row>
    <row r="175" spans="1:8" ht="14" customHeight="1" x14ac:dyDescent="0.35">
      <c r="A175" s="28">
        <v>40148</v>
      </c>
      <c r="B175" s="78">
        <v>14319973.484604761</v>
      </c>
      <c r="C175" s="79">
        <f t="shared" si="10"/>
        <v>66.146960992258514</v>
      </c>
      <c r="D175" s="78">
        <v>7328751.2183800004</v>
      </c>
      <c r="E175" s="80">
        <f t="shared" si="8"/>
        <v>1593.2067866043478</v>
      </c>
      <c r="F175" s="79">
        <f t="shared" si="11"/>
        <v>33.853039007741501</v>
      </c>
      <c r="G175" s="78">
        <v>4600</v>
      </c>
      <c r="H175" s="78">
        <f t="shared" si="9"/>
        <v>21648724.702984761</v>
      </c>
    </row>
    <row r="176" spans="1:8" ht="14" customHeight="1" x14ac:dyDescent="0.35">
      <c r="A176" s="28">
        <v>40179</v>
      </c>
      <c r="B176" s="78">
        <v>14503669.599847991</v>
      </c>
      <c r="C176" s="79">
        <f t="shared" si="10"/>
        <v>65.044961819396107</v>
      </c>
      <c r="D176" s="78">
        <v>7794244.3263972001</v>
      </c>
      <c r="E176" s="80">
        <f t="shared" si="8"/>
        <v>1644.3553431217722</v>
      </c>
      <c r="F176" s="79">
        <f t="shared" si="11"/>
        <v>34.9550381806039</v>
      </c>
      <c r="G176" s="78">
        <v>4740</v>
      </c>
      <c r="H176" s="78">
        <f t="shared" si="9"/>
        <v>22297913.92624519</v>
      </c>
    </row>
    <row r="177" spans="1:8" ht="14" customHeight="1" x14ac:dyDescent="0.35">
      <c r="A177" s="28">
        <v>40210</v>
      </c>
      <c r="B177" s="78">
        <v>14945979.898976561</v>
      </c>
      <c r="C177" s="79">
        <f t="shared" si="10"/>
        <v>65.320263799728778</v>
      </c>
      <c r="D177" s="78">
        <v>7935097.1658693096</v>
      </c>
      <c r="E177" s="80">
        <f t="shared" si="8"/>
        <v>1685.0917744466574</v>
      </c>
      <c r="F177" s="79">
        <f t="shared" si="11"/>
        <v>34.679736200271222</v>
      </c>
      <c r="G177" s="78">
        <v>4709</v>
      </c>
      <c r="H177" s="78">
        <f t="shared" si="9"/>
        <v>22881077.064845871</v>
      </c>
    </row>
    <row r="178" spans="1:8" ht="14" customHeight="1" x14ac:dyDescent="0.35">
      <c r="A178" s="28">
        <v>40238</v>
      </c>
      <c r="B178" s="78">
        <v>15564534.633021619</v>
      </c>
      <c r="C178" s="79">
        <f t="shared" si="10"/>
        <v>65.782930448378679</v>
      </c>
      <c r="D178" s="78">
        <v>8095911.2105022604</v>
      </c>
      <c r="E178" s="80">
        <f t="shared" si="8"/>
        <v>1725.4712724855628</v>
      </c>
      <c r="F178" s="79">
        <f t="shared" si="11"/>
        <v>34.217069551621314</v>
      </c>
      <c r="G178" s="78">
        <v>4692</v>
      </c>
      <c r="H178" s="78">
        <f t="shared" si="9"/>
        <v>23660445.843523879</v>
      </c>
    </row>
    <row r="179" spans="1:8" ht="14" customHeight="1" x14ac:dyDescent="0.35">
      <c r="A179" s="28">
        <v>40269</v>
      </c>
      <c r="B179" s="78">
        <v>15760809.12613114</v>
      </c>
      <c r="C179" s="79">
        <f t="shared" si="10"/>
        <v>65.523243327661589</v>
      </c>
      <c r="D179" s="78">
        <v>8292959.1638727309</v>
      </c>
      <c r="E179" s="80">
        <f t="shared" si="8"/>
        <v>1756.2387047591553</v>
      </c>
      <c r="F179" s="79">
        <f t="shared" si="11"/>
        <v>34.476756672338418</v>
      </c>
      <c r="G179" s="78">
        <v>4722</v>
      </c>
      <c r="H179" s="78">
        <f t="shared" si="9"/>
        <v>24053768.29000387</v>
      </c>
    </row>
    <row r="180" spans="1:8" ht="14" customHeight="1" x14ac:dyDescent="0.35">
      <c r="A180" s="28">
        <v>40299</v>
      </c>
      <c r="B180" s="78">
        <v>16030094.68861049</v>
      </c>
      <c r="C180" s="79">
        <f t="shared" si="10"/>
        <v>65.224719241072521</v>
      </c>
      <c r="D180" s="78">
        <v>8546622.3523058202</v>
      </c>
      <c r="E180" s="80">
        <f t="shared" si="8"/>
        <v>1802.7045670334994</v>
      </c>
      <c r="F180" s="79">
        <f t="shared" si="11"/>
        <v>34.775280758927479</v>
      </c>
      <c r="G180" s="78">
        <v>4741</v>
      </c>
      <c r="H180" s="78">
        <f t="shared" si="9"/>
        <v>24576717.040916309</v>
      </c>
    </row>
    <row r="181" spans="1:8" ht="14" customHeight="1" x14ac:dyDescent="0.35">
      <c r="A181" s="28">
        <v>40330</v>
      </c>
      <c r="B181" s="78">
        <v>16270184.90168665</v>
      </c>
      <c r="C181" s="79">
        <f t="shared" si="10"/>
        <v>64.899062629474784</v>
      </c>
      <c r="D181" s="78">
        <v>8799799.5364203602</v>
      </c>
      <c r="E181" s="80">
        <f t="shared" si="8"/>
        <v>1850.252215395366</v>
      </c>
      <c r="F181" s="79">
        <f t="shared" si="11"/>
        <v>35.100937370525223</v>
      </c>
      <c r="G181" s="78">
        <v>4756</v>
      </c>
      <c r="H181" s="78">
        <f t="shared" si="9"/>
        <v>25069984.43810701</v>
      </c>
    </row>
    <row r="182" spans="1:8" ht="14" customHeight="1" x14ac:dyDescent="0.35">
      <c r="A182" s="28">
        <v>40360</v>
      </c>
      <c r="B182" s="78">
        <v>16849798.352250148</v>
      </c>
      <c r="C182" s="79">
        <f t="shared" si="10"/>
        <v>64.660871400992932</v>
      </c>
      <c r="D182" s="78">
        <v>9208926.170276789</v>
      </c>
      <c r="E182" s="80">
        <f t="shared" si="8"/>
        <v>1939.537946562087</v>
      </c>
      <c r="F182" s="79">
        <f t="shared" si="11"/>
        <v>35.339128599007083</v>
      </c>
      <c r="G182" s="78">
        <v>4748</v>
      </c>
      <c r="H182" s="78">
        <f t="shared" si="9"/>
        <v>26058724.522526935</v>
      </c>
    </row>
    <row r="183" spans="1:8" ht="14" customHeight="1" x14ac:dyDescent="0.35">
      <c r="A183" s="28">
        <v>40391</v>
      </c>
      <c r="B183" s="78">
        <v>17214224.480939027</v>
      </c>
      <c r="C183" s="79">
        <f t="shared" si="10"/>
        <v>64.183896809385317</v>
      </c>
      <c r="D183" s="78">
        <v>9605936.5511375908</v>
      </c>
      <c r="E183" s="80">
        <f t="shared" si="8"/>
        <v>2010.8722108305612</v>
      </c>
      <c r="F183" s="79">
        <f t="shared" si="11"/>
        <v>35.816103190614683</v>
      </c>
      <c r="G183" s="78">
        <v>4777</v>
      </c>
      <c r="H183" s="78">
        <f t="shared" si="9"/>
        <v>26820161.03207662</v>
      </c>
    </row>
    <row r="184" spans="1:8" ht="14" customHeight="1" x14ac:dyDescent="0.35">
      <c r="A184" s="28">
        <v>40422</v>
      </c>
      <c r="B184" s="78">
        <v>17807989.140786894</v>
      </c>
      <c r="C184" s="79">
        <f t="shared" si="10"/>
        <v>63.837000264125564</v>
      </c>
      <c r="D184" s="78">
        <v>10088041.479552951</v>
      </c>
      <c r="E184" s="80">
        <f t="shared" si="8"/>
        <v>2083.4451630633935</v>
      </c>
      <c r="F184" s="79">
        <f t="shared" si="11"/>
        <v>36.162999735874443</v>
      </c>
      <c r="G184" s="78">
        <v>4842</v>
      </c>
      <c r="H184" s="78">
        <f t="shared" si="9"/>
        <v>27896030.620339844</v>
      </c>
    </row>
    <row r="185" spans="1:8" ht="14" customHeight="1" x14ac:dyDescent="0.35">
      <c r="A185" s="28">
        <v>40452</v>
      </c>
      <c r="B185" s="78">
        <v>18386479.568073623</v>
      </c>
      <c r="C185" s="79">
        <f t="shared" si="10"/>
        <v>63.341616805607103</v>
      </c>
      <c r="D185" s="78">
        <v>10641007.40703943</v>
      </c>
      <c r="E185" s="80">
        <f t="shared" si="8"/>
        <v>2154.4862132090361</v>
      </c>
      <c r="F185" s="79">
        <f t="shared" si="11"/>
        <v>36.658383194392897</v>
      </c>
      <c r="G185" s="78">
        <v>4939</v>
      </c>
      <c r="H185" s="78">
        <f t="shared" si="9"/>
        <v>29027486.975113053</v>
      </c>
    </row>
    <row r="186" spans="1:8" ht="14" customHeight="1" x14ac:dyDescent="0.35">
      <c r="A186" s="28">
        <v>40483</v>
      </c>
      <c r="B186" s="78">
        <v>18595347.557215743</v>
      </c>
      <c r="C186" s="79">
        <f t="shared" si="10"/>
        <v>64.092915417932488</v>
      </c>
      <c r="D186" s="78">
        <v>10417761.670162249</v>
      </c>
      <c r="E186" s="80">
        <f t="shared" si="8"/>
        <v>2233.1750632716503</v>
      </c>
      <c r="F186" s="79">
        <f t="shared" si="11"/>
        <v>35.907084582067512</v>
      </c>
      <c r="G186" s="78">
        <v>4665</v>
      </c>
      <c r="H186" s="78">
        <f t="shared" si="9"/>
        <v>29013109.227377992</v>
      </c>
    </row>
    <row r="187" spans="1:8" ht="14" customHeight="1" x14ac:dyDescent="0.35">
      <c r="A187" s="28">
        <v>40513</v>
      </c>
      <c r="B187" s="78">
        <v>18790076.082078692</v>
      </c>
      <c r="C187" s="79">
        <f t="shared" si="10"/>
        <v>63.777542890308744</v>
      </c>
      <c r="D187" s="78">
        <v>10671824.18961384</v>
      </c>
      <c r="E187" s="80">
        <f t="shared" si="8"/>
        <v>2341.3392254527948</v>
      </c>
      <c r="F187" s="79">
        <f t="shared" si="11"/>
        <v>36.222457109691263</v>
      </c>
      <c r="G187" s="78">
        <v>4558</v>
      </c>
      <c r="H187" s="78">
        <f t="shared" si="9"/>
        <v>29461900.271692529</v>
      </c>
    </row>
    <row r="188" spans="1:8" ht="14" customHeight="1" x14ac:dyDescent="0.35">
      <c r="A188" s="28">
        <v>40544</v>
      </c>
      <c r="B188" s="78">
        <v>18896985.444732688</v>
      </c>
      <c r="C188" s="79">
        <f t="shared" si="10"/>
        <v>62.57078783259751</v>
      </c>
      <c r="D188" s="78">
        <v>11303985.486446681</v>
      </c>
      <c r="E188" s="80">
        <f t="shared" si="8"/>
        <v>2440.9383473216758</v>
      </c>
      <c r="F188" s="79">
        <f t="shared" si="11"/>
        <v>37.429212167402504</v>
      </c>
      <c r="G188" s="78">
        <v>4631</v>
      </c>
      <c r="H188" s="78">
        <f t="shared" si="9"/>
        <v>30200970.931179367</v>
      </c>
    </row>
    <row r="189" spans="1:8" ht="14" customHeight="1" x14ac:dyDescent="0.35">
      <c r="A189" s="28">
        <v>40575</v>
      </c>
      <c r="B189" s="78">
        <v>19149450.873134322</v>
      </c>
      <c r="C189" s="79">
        <f t="shared" si="10"/>
        <v>62.587058918993613</v>
      </c>
      <c r="D189" s="78">
        <v>11447051.349344999</v>
      </c>
      <c r="E189" s="80">
        <f t="shared" si="8"/>
        <v>2513.0738417881444</v>
      </c>
      <c r="F189" s="79">
        <f t="shared" si="11"/>
        <v>37.412941081006387</v>
      </c>
      <c r="G189" s="78">
        <v>4555</v>
      </c>
      <c r="H189" s="78">
        <f t="shared" si="9"/>
        <v>30596502.222479321</v>
      </c>
    </row>
    <row r="190" spans="1:8" ht="14" customHeight="1" x14ac:dyDescent="0.35">
      <c r="A190" s="28">
        <v>40603</v>
      </c>
      <c r="B190" s="78">
        <v>19179826.217072032</v>
      </c>
      <c r="C190" s="79">
        <f t="shared" si="10"/>
        <v>64.222041063808618</v>
      </c>
      <c r="D190" s="78">
        <v>10685039.332771942</v>
      </c>
      <c r="E190" s="80">
        <f t="shared" si="8"/>
        <v>2633.0801707175806</v>
      </c>
      <c r="F190" s="79">
        <f t="shared" si="11"/>
        <v>35.777958936191382</v>
      </c>
      <c r="G190" s="78">
        <v>4058</v>
      </c>
      <c r="H190" s="78">
        <f t="shared" si="9"/>
        <v>29864865.549843974</v>
      </c>
    </row>
    <row r="191" spans="1:8" ht="14" customHeight="1" x14ac:dyDescent="0.35">
      <c r="A191" s="28">
        <v>40634</v>
      </c>
      <c r="B191" s="78">
        <v>19118287.267363884</v>
      </c>
      <c r="C191" s="79">
        <f t="shared" si="10"/>
        <v>63.672795642666856</v>
      </c>
      <c r="D191" s="78">
        <v>10907545.70321296</v>
      </c>
      <c r="E191" s="80">
        <f t="shared" si="8"/>
        <v>2763.5028384122015</v>
      </c>
      <c r="F191" s="79">
        <f t="shared" si="11"/>
        <v>36.32720435733313</v>
      </c>
      <c r="G191" s="78">
        <v>3947</v>
      </c>
      <c r="H191" s="78">
        <f t="shared" si="9"/>
        <v>30025832.970576845</v>
      </c>
    </row>
    <row r="192" spans="1:8" ht="14" customHeight="1" x14ac:dyDescent="0.35">
      <c r="A192" s="28">
        <v>40664</v>
      </c>
      <c r="B192" s="78">
        <v>19174732.693497419</v>
      </c>
      <c r="C192" s="79">
        <f t="shared" si="10"/>
        <v>62.881022585998593</v>
      </c>
      <c r="D192" s="78">
        <v>11318939.172721501</v>
      </c>
      <c r="E192" s="80">
        <f t="shared" si="8"/>
        <v>2801.7176170102725</v>
      </c>
      <c r="F192" s="79">
        <f t="shared" si="11"/>
        <v>37.118977414001399</v>
      </c>
      <c r="G192" s="78">
        <v>4040</v>
      </c>
      <c r="H192" s="78">
        <f t="shared" si="9"/>
        <v>30493671.866218921</v>
      </c>
    </row>
    <row r="193" spans="1:8" ht="14" customHeight="1" x14ac:dyDescent="0.35">
      <c r="A193" s="28">
        <v>40695</v>
      </c>
      <c r="B193" s="78">
        <v>19213002.72137326</v>
      </c>
      <c r="C193" s="79">
        <f t="shared" si="10"/>
        <v>62.481073573284398</v>
      </c>
      <c r="D193" s="78">
        <v>11537113.46995342</v>
      </c>
      <c r="E193" s="80">
        <f t="shared" si="8"/>
        <v>2894.408798282343</v>
      </c>
      <c r="F193" s="79">
        <f t="shared" si="11"/>
        <v>37.518926426715609</v>
      </c>
      <c r="G193" s="78">
        <v>3986</v>
      </c>
      <c r="H193" s="78">
        <f t="shared" si="9"/>
        <v>30750116.191326678</v>
      </c>
    </row>
    <row r="194" spans="1:8" ht="14" customHeight="1" x14ac:dyDescent="0.35">
      <c r="A194" s="28">
        <v>40725</v>
      </c>
      <c r="B194" s="78">
        <v>19440552.242435172</v>
      </c>
      <c r="C194" s="79">
        <f t="shared" si="10"/>
        <v>63.330840733601093</v>
      </c>
      <c r="D194" s="78">
        <v>11256264.691057242</v>
      </c>
      <c r="E194" s="80">
        <f t="shared" si="8"/>
        <v>2972.3434621223246</v>
      </c>
      <c r="F194" s="79">
        <f t="shared" si="11"/>
        <v>36.669159266398907</v>
      </c>
      <c r="G194" s="78">
        <v>3787</v>
      </c>
      <c r="H194" s="78">
        <f t="shared" si="9"/>
        <v>30696816.933492415</v>
      </c>
    </row>
    <row r="195" spans="1:8" ht="14" customHeight="1" x14ac:dyDescent="0.35">
      <c r="A195" s="28">
        <v>40756</v>
      </c>
      <c r="B195" s="78">
        <v>19361781.21561271</v>
      </c>
      <c r="C195" s="79">
        <f t="shared" si="10"/>
        <v>62.213272418496231</v>
      </c>
      <c r="D195" s="78">
        <v>11759843.580732809</v>
      </c>
      <c r="E195" s="80">
        <f t="shared" si="8"/>
        <v>3020.7663962837937</v>
      </c>
      <c r="F195" s="79">
        <f t="shared" si="11"/>
        <v>37.786727581503776</v>
      </c>
      <c r="G195" s="78">
        <v>3893</v>
      </c>
      <c r="H195" s="78">
        <f t="shared" si="9"/>
        <v>31121624.796345517</v>
      </c>
    </row>
    <row r="196" spans="1:8" ht="14" customHeight="1" x14ac:dyDescent="0.35">
      <c r="A196" s="28">
        <v>40787</v>
      </c>
      <c r="B196" s="78">
        <v>19873589.835291233</v>
      </c>
      <c r="C196" s="79">
        <f t="shared" si="10"/>
        <v>60.964344043394483</v>
      </c>
      <c r="D196" s="78">
        <v>12725120.356924059</v>
      </c>
      <c r="E196" s="80">
        <f t="shared" ref="E196:E259" si="12">+D196/G196</f>
        <v>3065.5553738675162</v>
      </c>
      <c r="F196" s="79">
        <f t="shared" si="11"/>
        <v>39.035655956605517</v>
      </c>
      <c r="G196" s="78">
        <v>4151</v>
      </c>
      <c r="H196" s="78">
        <f t="shared" ref="H196:H259" si="13">B196+D196</f>
        <v>32598710.192215294</v>
      </c>
    </row>
    <row r="197" spans="1:8" ht="14" customHeight="1" x14ac:dyDescent="0.35">
      <c r="A197" s="28">
        <v>40817</v>
      </c>
      <c r="B197" s="78">
        <v>20125459.621106859</v>
      </c>
      <c r="C197" s="79">
        <f t="shared" ref="C197:C260" si="14">+B197/H197*100</f>
        <v>60.674981392670034</v>
      </c>
      <c r="D197" s="78">
        <v>13043828.87172514</v>
      </c>
      <c r="E197" s="80">
        <f t="shared" si="12"/>
        <v>3103.4567860397669</v>
      </c>
      <c r="F197" s="79">
        <f t="shared" ref="F197:F260" si="15">+D197/H197*100</f>
        <v>39.325018607329966</v>
      </c>
      <c r="G197" s="78">
        <v>4203</v>
      </c>
      <c r="H197" s="78">
        <f t="shared" si="13"/>
        <v>33169288.492831998</v>
      </c>
    </row>
    <row r="198" spans="1:8" ht="14" customHeight="1" x14ac:dyDescent="0.35">
      <c r="A198" s="28">
        <v>40848</v>
      </c>
      <c r="B198" s="78">
        <v>20779623.546994481</v>
      </c>
      <c r="C198" s="79">
        <f t="shared" si="14"/>
        <v>59.415562158498133</v>
      </c>
      <c r="D198" s="78">
        <v>14193745.032035949</v>
      </c>
      <c r="E198" s="80">
        <f t="shared" si="12"/>
        <v>3186.0258208834903</v>
      </c>
      <c r="F198" s="79">
        <f t="shared" si="15"/>
        <v>40.584437841501867</v>
      </c>
      <c r="G198" s="78">
        <v>4455</v>
      </c>
      <c r="H198" s="78">
        <f t="shared" si="13"/>
        <v>34973368.579030432</v>
      </c>
    </row>
    <row r="199" spans="1:8" ht="14" customHeight="1" x14ac:dyDescent="0.35">
      <c r="A199" s="28">
        <v>40878</v>
      </c>
      <c r="B199" s="78">
        <v>21531096.621596161</v>
      </c>
      <c r="C199" s="79">
        <f t="shared" si="14"/>
        <v>60.225886095850377</v>
      </c>
      <c r="D199" s="78">
        <v>14219471.808944</v>
      </c>
      <c r="E199" s="80">
        <f t="shared" si="12"/>
        <v>3175.4068354050914</v>
      </c>
      <c r="F199" s="79">
        <f t="shared" si="15"/>
        <v>39.77411390414963</v>
      </c>
      <c r="G199" s="78">
        <v>4478</v>
      </c>
      <c r="H199" s="78">
        <f t="shared" si="13"/>
        <v>35750568.430540159</v>
      </c>
    </row>
    <row r="200" spans="1:8" ht="14" customHeight="1" x14ac:dyDescent="0.35">
      <c r="A200" s="28">
        <v>40909</v>
      </c>
      <c r="B200" s="78">
        <v>21692188.969807841</v>
      </c>
      <c r="C200" s="79">
        <f t="shared" si="14"/>
        <v>59.126076876185294</v>
      </c>
      <c r="D200" s="78">
        <v>14995834.51470815</v>
      </c>
      <c r="E200" s="80">
        <f t="shared" si="12"/>
        <v>3173.7215904144232</v>
      </c>
      <c r="F200" s="79">
        <f t="shared" si="15"/>
        <v>40.873923123814698</v>
      </c>
      <c r="G200" s="78">
        <v>4725</v>
      </c>
      <c r="H200" s="78">
        <f t="shared" si="13"/>
        <v>36688023.484515995</v>
      </c>
    </row>
    <row r="201" spans="1:8" ht="14" customHeight="1" x14ac:dyDescent="0.35">
      <c r="A201" s="28">
        <v>40940</v>
      </c>
      <c r="B201" s="78">
        <v>21857478.808908477</v>
      </c>
      <c r="C201" s="79">
        <f t="shared" si="14"/>
        <v>61.817828615576673</v>
      </c>
      <c r="D201" s="78">
        <v>13500409.5194449</v>
      </c>
      <c r="E201" s="80">
        <f t="shared" si="12"/>
        <v>3176.5669457517411</v>
      </c>
      <c r="F201" s="79">
        <f t="shared" si="15"/>
        <v>38.182171384423327</v>
      </c>
      <c r="G201" s="78">
        <v>4250</v>
      </c>
      <c r="H201" s="78">
        <f t="shared" si="13"/>
        <v>35357888.328353375</v>
      </c>
    </row>
    <row r="202" spans="1:8" ht="14" customHeight="1" x14ac:dyDescent="0.35">
      <c r="A202" s="28">
        <v>40969</v>
      </c>
      <c r="B202" s="78">
        <v>22317792.443527129</v>
      </c>
      <c r="C202" s="79">
        <f t="shared" si="14"/>
        <v>61.659733115632307</v>
      </c>
      <c r="D202" s="78">
        <v>13877291.958920602</v>
      </c>
      <c r="E202" s="80">
        <f t="shared" si="12"/>
        <v>3204.9173115290073</v>
      </c>
      <c r="F202" s="79">
        <f t="shared" si="15"/>
        <v>38.340266884367693</v>
      </c>
      <c r="G202" s="78">
        <v>4330</v>
      </c>
      <c r="H202" s="78">
        <f t="shared" si="13"/>
        <v>36195084.40244773</v>
      </c>
    </row>
    <row r="203" spans="1:8" ht="14" customHeight="1" x14ac:dyDescent="0.35">
      <c r="A203" s="28">
        <v>41000</v>
      </c>
      <c r="B203" s="78">
        <v>22276367.138354111</v>
      </c>
      <c r="C203" s="79">
        <f t="shared" si="14"/>
        <v>61.700192569653801</v>
      </c>
      <c r="D203" s="78">
        <v>13827842.930692529</v>
      </c>
      <c r="E203" s="80">
        <f t="shared" si="12"/>
        <v>3201.6306855041744</v>
      </c>
      <c r="F203" s="79">
        <f t="shared" si="15"/>
        <v>38.299807430346213</v>
      </c>
      <c r="G203" s="78">
        <v>4319</v>
      </c>
      <c r="H203" s="78">
        <f t="shared" si="13"/>
        <v>36104210.069046639</v>
      </c>
    </row>
    <row r="204" spans="1:8" ht="14" customHeight="1" x14ac:dyDescent="0.35">
      <c r="A204" s="28">
        <v>41030</v>
      </c>
      <c r="B204" s="78">
        <v>22252150.950394992</v>
      </c>
      <c r="C204" s="79">
        <f t="shared" si="14"/>
        <v>60.469739381465928</v>
      </c>
      <c r="D204" s="78">
        <v>14546669.712647779</v>
      </c>
      <c r="E204" s="80">
        <f t="shared" si="12"/>
        <v>3228.2888842982197</v>
      </c>
      <c r="F204" s="79">
        <f t="shared" si="15"/>
        <v>39.530260618534086</v>
      </c>
      <c r="G204" s="78">
        <v>4506</v>
      </c>
      <c r="H204" s="78">
        <f t="shared" si="13"/>
        <v>36798820.663042769</v>
      </c>
    </row>
    <row r="205" spans="1:8" ht="14" customHeight="1" x14ac:dyDescent="0.35">
      <c r="A205" s="28">
        <v>41061</v>
      </c>
      <c r="B205" s="78">
        <v>22496224.023355469</v>
      </c>
      <c r="C205" s="79">
        <f t="shared" si="14"/>
        <v>60.501560854612869</v>
      </c>
      <c r="D205" s="78">
        <v>14686658.047099859</v>
      </c>
      <c r="E205" s="80">
        <f t="shared" si="12"/>
        <v>3246.3877204022674</v>
      </c>
      <c r="F205" s="79">
        <f t="shared" si="15"/>
        <v>39.498439145387124</v>
      </c>
      <c r="G205" s="78">
        <v>4524</v>
      </c>
      <c r="H205" s="78">
        <f t="shared" si="13"/>
        <v>37182882.070455328</v>
      </c>
    </row>
    <row r="206" spans="1:8" ht="14" customHeight="1" x14ac:dyDescent="0.35">
      <c r="A206" s="28">
        <v>41091</v>
      </c>
      <c r="B206" s="78">
        <v>23029747.333014227</v>
      </c>
      <c r="C206" s="79">
        <f t="shared" si="14"/>
        <v>61.283437568411223</v>
      </c>
      <c r="D206" s="78">
        <v>14549325.00166988</v>
      </c>
      <c r="E206" s="80">
        <f t="shared" si="12"/>
        <v>3303.6614445208629</v>
      </c>
      <c r="F206" s="79">
        <f t="shared" si="15"/>
        <v>38.716562431588784</v>
      </c>
      <c r="G206" s="78">
        <v>4404</v>
      </c>
      <c r="H206" s="78">
        <f t="shared" si="13"/>
        <v>37579072.334684104</v>
      </c>
    </row>
    <row r="207" spans="1:8" ht="14" customHeight="1" x14ac:dyDescent="0.35">
      <c r="A207" s="28">
        <v>41122</v>
      </c>
      <c r="B207" s="78">
        <v>23349175.022525728</v>
      </c>
      <c r="C207" s="79">
        <f t="shared" si="14"/>
        <v>60.897017000592079</v>
      </c>
      <c r="D207" s="78">
        <v>14992891.916974301</v>
      </c>
      <c r="E207" s="80">
        <f t="shared" si="12"/>
        <v>3395.129510184398</v>
      </c>
      <c r="F207" s="79">
        <f t="shared" si="15"/>
        <v>39.102982999407921</v>
      </c>
      <c r="G207" s="78">
        <v>4416</v>
      </c>
      <c r="H207" s="78">
        <f t="shared" si="13"/>
        <v>38342066.939500026</v>
      </c>
    </row>
    <row r="208" spans="1:8" ht="14" customHeight="1" x14ac:dyDescent="0.35">
      <c r="A208" s="28">
        <v>41153</v>
      </c>
      <c r="B208" s="78">
        <v>23872739.36125014</v>
      </c>
      <c r="C208" s="79">
        <f t="shared" si="14"/>
        <v>61.098911026527659</v>
      </c>
      <c r="D208" s="78">
        <v>15199543.53244199</v>
      </c>
      <c r="E208" s="80">
        <f t="shared" si="12"/>
        <v>3416.3954894227895</v>
      </c>
      <c r="F208" s="79">
        <f t="shared" si="15"/>
        <v>38.901088973472348</v>
      </c>
      <c r="G208" s="78">
        <v>4449</v>
      </c>
      <c r="H208" s="78">
        <f t="shared" si="13"/>
        <v>39072282.893692128</v>
      </c>
    </row>
    <row r="209" spans="1:8" ht="14" customHeight="1" x14ac:dyDescent="0.35">
      <c r="A209" s="28">
        <v>41183</v>
      </c>
      <c r="B209" s="78">
        <v>24252494.902006477</v>
      </c>
      <c r="C209" s="79">
        <f t="shared" si="14"/>
        <v>60.623548033636446</v>
      </c>
      <c r="D209" s="78">
        <v>15752578.52020595</v>
      </c>
      <c r="E209" s="80">
        <f t="shared" si="12"/>
        <v>3528.013106429104</v>
      </c>
      <c r="F209" s="79">
        <f t="shared" si="15"/>
        <v>39.376451966363554</v>
      </c>
      <c r="G209" s="78">
        <v>4465</v>
      </c>
      <c r="H209" s="78">
        <f t="shared" si="13"/>
        <v>40005073.422212429</v>
      </c>
    </row>
    <row r="210" spans="1:8" ht="14" customHeight="1" x14ac:dyDescent="0.35">
      <c r="A210" s="28">
        <v>41214</v>
      </c>
      <c r="B210" s="78">
        <v>24715252.305847324</v>
      </c>
      <c r="C210" s="79">
        <f t="shared" si="14"/>
        <v>60.503917998948943</v>
      </c>
      <c r="D210" s="78">
        <v>16133759.003266031</v>
      </c>
      <c r="E210" s="80">
        <f t="shared" si="12"/>
        <v>3647.6959084933374</v>
      </c>
      <c r="F210" s="79">
        <f t="shared" si="15"/>
        <v>39.496082001051057</v>
      </c>
      <c r="G210" s="78">
        <v>4423</v>
      </c>
      <c r="H210" s="78">
        <f t="shared" si="13"/>
        <v>40849011.309113353</v>
      </c>
    </row>
    <row r="211" spans="1:8" ht="14" customHeight="1" x14ac:dyDescent="0.35">
      <c r="A211" s="28">
        <v>41244</v>
      </c>
      <c r="B211" s="78">
        <v>24854617.85633681</v>
      </c>
      <c r="C211" s="79">
        <f t="shared" si="14"/>
        <v>61.178550783380039</v>
      </c>
      <c r="D211" s="78">
        <v>15771741.444558719</v>
      </c>
      <c r="E211" s="80">
        <f t="shared" si="12"/>
        <v>3733.8403041095453</v>
      </c>
      <c r="F211" s="79">
        <f t="shared" si="15"/>
        <v>38.821449216619961</v>
      </c>
      <c r="G211" s="78">
        <v>4224</v>
      </c>
      <c r="H211" s="78">
        <f t="shared" si="13"/>
        <v>40626359.300895527</v>
      </c>
    </row>
    <row r="212" spans="1:8" ht="14" customHeight="1" x14ac:dyDescent="0.35">
      <c r="A212" s="28">
        <v>41275</v>
      </c>
      <c r="B212" s="78">
        <v>24682111.151599411</v>
      </c>
      <c r="C212" s="79">
        <f t="shared" si="14"/>
        <v>60.949474137000649</v>
      </c>
      <c r="D212" s="78">
        <v>15813908.709244018</v>
      </c>
      <c r="E212" s="80">
        <f t="shared" si="12"/>
        <v>3840.1915272569254</v>
      </c>
      <c r="F212" s="79">
        <f t="shared" si="15"/>
        <v>39.050525862999358</v>
      </c>
      <c r="G212" s="78">
        <v>4118</v>
      </c>
      <c r="H212" s="78">
        <f t="shared" si="13"/>
        <v>40496019.860843427</v>
      </c>
    </row>
    <row r="213" spans="1:8" ht="14" customHeight="1" x14ac:dyDescent="0.35">
      <c r="A213" s="28">
        <v>41306</v>
      </c>
      <c r="B213" s="78">
        <v>24750298.267196383</v>
      </c>
      <c r="C213" s="79">
        <f t="shared" si="14"/>
        <v>61.296790489854857</v>
      </c>
      <c r="D213" s="78">
        <v>15627506.29549564</v>
      </c>
      <c r="E213" s="80">
        <f t="shared" si="12"/>
        <v>3918.6324712877736</v>
      </c>
      <c r="F213" s="79">
        <f t="shared" si="15"/>
        <v>38.70320951014515</v>
      </c>
      <c r="G213" s="78">
        <v>3988</v>
      </c>
      <c r="H213" s="78">
        <f t="shared" si="13"/>
        <v>40377804.562692024</v>
      </c>
    </row>
    <row r="214" spans="1:8" ht="14" customHeight="1" x14ac:dyDescent="0.35">
      <c r="A214" s="28">
        <v>41334</v>
      </c>
      <c r="B214" s="78">
        <v>24985685.509946838</v>
      </c>
      <c r="C214" s="79">
        <f t="shared" si="14"/>
        <v>61.129795068191747</v>
      </c>
      <c r="D214" s="78">
        <v>15887485.227947351</v>
      </c>
      <c r="E214" s="80">
        <f t="shared" si="12"/>
        <v>3964.9326748059275</v>
      </c>
      <c r="F214" s="79">
        <f t="shared" si="15"/>
        <v>38.870204931808239</v>
      </c>
      <c r="G214" s="78">
        <v>4007</v>
      </c>
      <c r="H214" s="78">
        <f t="shared" si="13"/>
        <v>40873170.737894192</v>
      </c>
    </row>
    <row r="215" spans="1:8" ht="14" customHeight="1" x14ac:dyDescent="0.35">
      <c r="A215" s="28">
        <v>41365</v>
      </c>
      <c r="B215" s="78">
        <v>25048152.386554942</v>
      </c>
      <c r="C215" s="79">
        <f t="shared" si="14"/>
        <v>60.87189368253577</v>
      </c>
      <c r="D215" s="78">
        <v>16100809.59118174</v>
      </c>
      <c r="E215" s="80">
        <f t="shared" si="12"/>
        <v>3915.566534820462</v>
      </c>
      <c r="F215" s="79">
        <f t="shared" si="15"/>
        <v>39.12810631746423</v>
      </c>
      <c r="G215" s="78">
        <v>4112</v>
      </c>
      <c r="H215" s="78">
        <f t="shared" si="13"/>
        <v>41148961.977736682</v>
      </c>
    </row>
    <row r="216" spans="1:8" ht="14" customHeight="1" x14ac:dyDescent="0.35">
      <c r="A216" s="28">
        <v>41395</v>
      </c>
      <c r="B216" s="78">
        <v>25091187.155767862</v>
      </c>
      <c r="C216" s="79">
        <f t="shared" si="14"/>
        <v>59.794585327617042</v>
      </c>
      <c r="D216" s="78">
        <v>16871119.327824581</v>
      </c>
      <c r="E216" s="80">
        <f t="shared" si="12"/>
        <v>3931.7453572184995</v>
      </c>
      <c r="F216" s="79">
        <f t="shared" si="15"/>
        <v>40.205414672382958</v>
      </c>
      <c r="G216" s="78">
        <v>4291</v>
      </c>
      <c r="H216" s="78">
        <f t="shared" si="13"/>
        <v>41962306.483592443</v>
      </c>
    </row>
    <row r="217" spans="1:8" ht="14" customHeight="1" x14ac:dyDescent="0.35">
      <c r="A217" s="28">
        <v>41426</v>
      </c>
      <c r="B217" s="78">
        <v>25503014.556326769</v>
      </c>
      <c r="C217" s="79">
        <f t="shared" si="14"/>
        <v>58.825437940153193</v>
      </c>
      <c r="D217" s="78">
        <v>17850703.578798022</v>
      </c>
      <c r="E217" s="80">
        <f t="shared" si="12"/>
        <v>3977.4294961671171</v>
      </c>
      <c r="F217" s="79">
        <f t="shared" si="15"/>
        <v>41.174562059846821</v>
      </c>
      <c r="G217" s="78">
        <v>4488</v>
      </c>
      <c r="H217" s="78">
        <f t="shared" si="13"/>
        <v>43353718.135124788</v>
      </c>
    </row>
    <row r="218" spans="1:8" ht="14" customHeight="1" x14ac:dyDescent="0.35">
      <c r="A218" s="28">
        <v>41456</v>
      </c>
      <c r="B218" s="78">
        <v>25928465.618490968</v>
      </c>
      <c r="C218" s="79">
        <f t="shared" si="14"/>
        <v>59.063675190277579</v>
      </c>
      <c r="D218" s="78">
        <v>17970708.510041818</v>
      </c>
      <c r="E218" s="80">
        <f t="shared" si="12"/>
        <v>4064.8515064559642</v>
      </c>
      <c r="F218" s="79">
        <f t="shared" si="15"/>
        <v>40.936324809722436</v>
      </c>
      <c r="G218" s="78">
        <v>4421</v>
      </c>
      <c r="H218" s="78">
        <f t="shared" si="13"/>
        <v>43899174.128532782</v>
      </c>
    </row>
    <row r="219" spans="1:8" ht="14" customHeight="1" x14ac:dyDescent="0.35">
      <c r="A219" s="28">
        <v>41487</v>
      </c>
      <c r="B219" s="78">
        <v>26322522.167452253</v>
      </c>
      <c r="C219" s="79">
        <f t="shared" si="14"/>
        <v>58.566786714947028</v>
      </c>
      <c r="D219" s="78">
        <v>18621931.240189441</v>
      </c>
      <c r="E219" s="80">
        <f t="shared" si="12"/>
        <v>4169.7114286138467</v>
      </c>
      <c r="F219" s="79">
        <f t="shared" si="15"/>
        <v>41.433213285052972</v>
      </c>
      <c r="G219" s="78">
        <v>4466</v>
      </c>
      <c r="H219" s="78">
        <f t="shared" si="13"/>
        <v>44944453.407641694</v>
      </c>
    </row>
    <row r="220" spans="1:8" ht="14" customHeight="1" x14ac:dyDescent="0.35">
      <c r="A220" s="28">
        <v>41518</v>
      </c>
      <c r="B220" s="78">
        <v>27063724.231391717</v>
      </c>
      <c r="C220" s="79">
        <f t="shared" si="14"/>
        <v>58.756538838644879</v>
      </c>
      <c r="D220" s="78">
        <v>18997062.816860318</v>
      </c>
      <c r="E220" s="80">
        <f t="shared" si="12"/>
        <v>4277.6543158883851</v>
      </c>
      <c r="F220" s="79">
        <f t="shared" si="15"/>
        <v>41.243461161355128</v>
      </c>
      <c r="G220" s="78">
        <v>4441</v>
      </c>
      <c r="H220" s="78">
        <f t="shared" si="13"/>
        <v>46060787.048252031</v>
      </c>
    </row>
    <row r="221" spans="1:8" ht="14" customHeight="1" x14ac:dyDescent="0.35">
      <c r="A221" s="28">
        <v>41548</v>
      </c>
      <c r="B221" s="78">
        <v>27456448.046790071</v>
      </c>
      <c r="C221" s="79">
        <f t="shared" si="14"/>
        <v>58.120162623267731</v>
      </c>
      <c r="D221" s="78">
        <v>19784383.374762423</v>
      </c>
      <c r="E221" s="80">
        <f t="shared" si="12"/>
        <v>4464.9928627313075</v>
      </c>
      <c r="F221" s="79">
        <f t="shared" si="15"/>
        <v>41.879837376732269</v>
      </c>
      <c r="G221" s="78">
        <v>4431</v>
      </c>
      <c r="H221" s="78">
        <f t="shared" si="13"/>
        <v>47240831.421552494</v>
      </c>
    </row>
    <row r="222" spans="1:8" ht="14" customHeight="1" x14ac:dyDescent="0.35">
      <c r="A222" s="28">
        <v>41579</v>
      </c>
      <c r="B222" s="78">
        <v>28351688.479754157</v>
      </c>
      <c r="C222" s="79">
        <f t="shared" si="14"/>
        <v>58.110494148463744</v>
      </c>
      <c r="D222" s="78">
        <v>20437585.979553953</v>
      </c>
      <c r="E222" s="80">
        <f t="shared" si="12"/>
        <v>4622.8423387364746</v>
      </c>
      <c r="F222" s="79">
        <f t="shared" si="15"/>
        <v>41.889505851536249</v>
      </c>
      <c r="G222" s="78">
        <v>4421</v>
      </c>
      <c r="H222" s="78">
        <f t="shared" si="13"/>
        <v>48789274.45930811</v>
      </c>
    </row>
    <row r="223" spans="1:8" ht="14" customHeight="1" x14ac:dyDescent="0.35">
      <c r="A223" s="28">
        <v>41609</v>
      </c>
      <c r="B223" s="78">
        <v>28902118.213245422</v>
      </c>
      <c r="C223" s="79">
        <f t="shared" si="14"/>
        <v>57.000327329548192</v>
      </c>
      <c r="D223" s="78">
        <v>21803061.1555456</v>
      </c>
      <c r="E223" s="80">
        <f t="shared" si="12"/>
        <v>4755.3023240012217</v>
      </c>
      <c r="F223" s="79">
        <f t="shared" si="15"/>
        <v>42.999672670451808</v>
      </c>
      <c r="G223" s="78">
        <v>4585</v>
      </c>
      <c r="H223" s="78">
        <f t="shared" si="13"/>
        <v>50705179.368791021</v>
      </c>
    </row>
    <row r="224" spans="1:8" ht="14" customHeight="1" x14ac:dyDescent="0.35">
      <c r="A224" s="28">
        <v>41640</v>
      </c>
      <c r="B224" s="78">
        <v>28971654.993558541</v>
      </c>
      <c r="C224" s="79">
        <f t="shared" si="14"/>
        <v>56.272042272142656</v>
      </c>
      <c r="D224" s="78">
        <v>22513334.396813899</v>
      </c>
      <c r="E224" s="80">
        <f t="shared" si="12"/>
        <v>4805.4075553498187</v>
      </c>
      <c r="F224" s="79">
        <f t="shared" si="15"/>
        <v>43.727957727857344</v>
      </c>
      <c r="G224" s="78">
        <v>4685</v>
      </c>
      <c r="H224" s="78">
        <f t="shared" si="13"/>
        <v>51484989.39037244</v>
      </c>
    </row>
    <row r="225" spans="1:8" ht="14" customHeight="1" x14ac:dyDescent="0.35">
      <c r="A225" s="28">
        <v>41671</v>
      </c>
      <c r="B225" s="78">
        <v>28991645.419242188</v>
      </c>
      <c r="C225" s="79">
        <f t="shared" si="14"/>
        <v>57.422404277297147</v>
      </c>
      <c r="D225" s="78">
        <v>21496741.098395303</v>
      </c>
      <c r="E225" s="80">
        <f t="shared" si="12"/>
        <v>4849.2535750948127</v>
      </c>
      <c r="F225" s="79">
        <f t="shared" si="15"/>
        <v>42.577595722702846</v>
      </c>
      <c r="G225" s="78">
        <v>4433</v>
      </c>
      <c r="H225" s="78">
        <f t="shared" si="13"/>
        <v>50488386.517637491</v>
      </c>
    </row>
    <row r="226" spans="1:8" ht="14" customHeight="1" x14ac:dyDescent="0.35">
      <c r="A226" s="28">
        <v>41699</v>
      </c>
      <c r="B226" s="78">
        <v>29376044.155855853</v>
      </c>
      <c r="C226" s="79">
        <f t="shared" si="14"/>
        <v>57.550636304316782</v>
      </c>
      <c r="D226" s="78">
        <v>21667777.498036802</v>
      </c>
      <c r="E226" s="80">
        <f t="shared" si="12"/>
        <v>4881.2294431261098</v>
      </c>
      <c r="F226" s="79">
        <f t="shared" si="15"/>
        <v>42.449363695683232</v>
      </c>
      <c r="G226" s="78">
        <v>4439</v>
      </c>
      <c r="H226" s="78">
        <f t="shared" si="13"/>
        <v>51043821.653892651</v>
      </c>
    </row>
    <row r="227" spans="1:8" ht="14" customHeight="1" x14ac:dyDescent="0.35">
      <c r="A227" s="28">
        <v>41730</v>
      </c>
      <c r="B227" s="78">
        <v>29944605.217239738</v>
      </c>
      <c r="C227" s="79">
        <f t="shared" si="14"/>
        <v>58.016834885255342</v>
      </c>
      <c r="D227" s="78">
        <v>21669043.263349798</v>
      </c>
      <c r="E227" s="80">
        <f t="shared" si="12"/>
        <v>4890.3279763822611</v>
      </c>
      <c r="F227" s="79">
        <f t="shared" si="15"/>
        <v>41.983165114744651</v>
      </c>
      <c r="G227" s="78">
        <v>4431</v>
      </c>
      <c r="H227" s="78">
        <f t="shared" si="13"/>
        <v>51613648.480589539</v>
      </c>
    </row>
    <row r="228" spans="1:8" ht="14" customHeight="1" x14ac:dyDescent="0.35">
      <c r="A228" s="28">
        <v>41760</v>
      </c>
      <c r="B228" s="78">
        <v>30217079.483215511</v>
      </c>
      <c r="C228" s="79">
        <f t="shared" si="14"/>
        <v>58.069812805535491</v>
      </c>
      <c r="D228" s="78">
        <v>21818699.561581198</v>
      </c>
      <c r="E228" s="80">
        <f t="shared" si="12"/>
        <v>4934.1247312485748</v>
      </c>
      <c r="F228" s="79">
        <f t="shared" si="15"/>
        <v>41.930187194464516</v>
      </c>
      <c r="G228" s="78">
        <v>4422</v>
      </c>
      <c r="H228" s="78">
        <f t="shared" si="13"/>
        <v>52035779.044796705</v>
      </c>
    </row>
    <row r="229" spans="1:8" ht="14" customHeight="1" x14ac:dyDescent="0.35">
      <c r="A229" s="28">
        <v>41791</v>
      </c>
      <c r="B229" s="78">
        <v>30686065.768847238</v>
      </c>
      <c r="C229" s="79">
        <f t="shared" si="14"/>
        <v>58.096133276015024</v>
      </c>
      <c r="D229" s="78">
        <v>22133397.487093702</v>
      </c>
      <c r="E229" s="80">
        <f t="shared" si="12"/>
        <v>5048.6764340998407</v>
      </c>
      <c r="F229" s="79">
        <f t="shared" si="15"/>
        <v>41.903866723984962</v>
      </c>
      <c r="G229" s="78">
        <v>4384</v>
      </c>
      <c r="H229" s="78">
        <f t="shared" si="13"/>
        <v>52819463.255940944</v>
      </c>
    </row>
    <row r="230" spans="1:8" ht="14" customHeight="1" x14ac:dyDescent="0.35">
      <c r="A230" s="28">
        <v>41821</v>
      </c>
      <c r="B230" s="78">
        <v>31265175.946815208</v>
      </c>
      <c r="C230" s="79">
        <f t="shared" si="14"/>
        <v>58.62917424143388</v>
      </c>
      <c r="D230" s="78">
        <v>22061817.570210598</v>
      </c>
      <c r="E230" s="80">
        <f t="shared" si="12"/>
        <v>5139.0210971839269</v>
      </c>
      <c r="F230" s="79">
        <f t="shared" si="15"/>
        <v>41.37082575856612</v>
      </c>
      <c r="G230" s="78">
        <v>4293</v>
      </c>
      <c r="H230" s="78">
        <f t="shared" si="13"/>
        <v>53326993.517025806</v>
      </c>
    </row>
    <row r="231" spans="1:8" ht="14" customHeight="1" x14ac:dyDescent="0.35">
      <c r="A231" s="28">
        <v>41852</v>
      </c>
      <c r="B231" s="78">
        <v>31702424.366497498</v>
      </c>
      <c r="C231" s="79">
        <f t="shared" si="14"/>
        <v>58.43976264201477</v>
      </c>
      <c r="D231" s="78">
        <v>22545613.156682502</v>
      </c>
      <c r="E231" s="80">
        <f t="shared" si="12"/>
        <v>5287.4327290531201</v>
      </c>
      <c r="F231" s="79">
        <f t="shared" si="15"/>
        <v>41.560237357985237</v>
      </c>
      <c r="G231" s="78">
        <v>4264</v>
      </c>
      <c r="H231" s="78">
        <f t="shared" si="13"/>
        <v>54248037.52318</v>
      </c>
    </row>
    <row r="232" spans="1:8" ht="14" customHeight="1" x14ac:dyDescent="0.35">
      <c r="A232" s="28">
        <v>41883</v>
      </c>
      <c r="B232" s="78">
        <v>32297227.214960091</v>
      </c>
      <c r="C232" s="79">
        <f t="shared" si="14"/>
        <v>56.73418694789779</v>
      </c>
      <c r="D232" s="78">
        <v>24630048.828707304</v>
      </c>
      <c r="E232" s="80">
        <f t="shared" si="12"/>
        <v>5483.0919030960158</v>
      </c>
      <c r="F232" s="79">
        <f t="shared" si="15"/>
        <v>43.265813052102217</v>
      </c>
      <c r="G232" s="78">
        <v>4492</v>
      </c>
      <c r="H232" s="78">
        <f t="shared" si="13"/>
        <v>56927276.043667391</v>
      </c>
    </row>
    <row r="233" spans="1:8" ht="14" customHeight="1" x14ac:dyDescent="0.35">
      <c r="A233" s="28">
        <v>41913</v>
      </c>
      <c r="B233" s="78">
        <v>32843443.378910422</v>
      </c>
      <c r="C233" s="79">
        <f t="shared" si="14"/>
        <v>55.585606105903281</v>
      </c>
      <c r="D233" s="78">
        <v>26242794.371805396</v>
      </c>
      <c r="E233" s="80">
        <f t="shared" si="12"/>
        <v>5685.1807564569744</v>
      </c>
      <c r="F233" s="79">
        <f t="shared" si="15"/>
        <v>44.414393894096719</v>
      </c>
      <c r="G233" s="78">
        <v>4616</v>
      </c>
      <c r="H233" s="78">
        <f t="shared" si="13"/>
        <v>59086237.750715822</v>
      </c>
    </row>
    <row r="234" spans="1:8" ht="14" customHeight="1" x14ac:dyDescent="0.35">
      <c r="A234" s="28">
        <v>41944</v>
      </c>
      <c r="B234" s="78">
        <v>33356440.695491321</v>
      </c>
      <c r="C234" s="79">
        <f t="shared" si="14"/>
        <v>55.316757039542942</v>
      </c>
      <c r="D234" s="78">
        <v>26944347.855158199</v>
      </c>
      <c r="E234" s="80">
        <f t="shared" si="12"/>
        <v>5822.0284907429123</v>
      </c>
      <c r="F234" s="79">
        <f t="shared" si="15"/>
        <v>44.683242960457058</v>
      </c>
      <c r="G234" s="78">
        <v>4628</v>
      </c>
      <c r="H234" s="78">
        <f t="shared" si="13"/>
        <v>60300788.550649524</v>
      </c>
    </row>
    <row r="235" spans="1:8" ht="14" customHeight="1" x14ac:dyDescent="0.35">
      <c r="A235" s="28">
        <v>41974</v>
      </c>
      <c r="B235" s="78">
        <v>33585727.430211514</v>
      </c>
      <c r="C235" s="79">
        <f t="shared" si="14"/>
        <v>54.715145549344577</v>
      </c>
      <c r="D235" s="78">
        <v>27797143.972227503</v>
      </c>
      <c r="E235" s="80">
        <f t="shared" si="12"/>
        <v>6004.9997779709447</v>
      </c>
      <c r="F235" s="79">
        <f t="shared" si="15"/>
        <v>45.28485445065543</v>
      </c>
      <c r="G235" s="78">
        <v>4629</v>
      </c>
      <c r="H235" s="78">
        <f t="shared" si="13"/>
        <v>61382871.402439013</v>
      </c>
    </row>
    <row r="236" spans="1:8" ht="14" customHeight="1" x14ac:dyDescent="0.35">
      <c r="A236" s="28">
        <v>42005</v>
      </c>
      <c r="B236" s="78">
        <v>33786703.219348311</v>
      </c>
      <c r="C236" s="79">
        <f t="shared" si="14"/>
        <v>53.775798781706783</v>
      </c>
      <c r="D236" s="78">
        <v>29042123.101761997</v>
      </c>
      <c r="E236" s="80">
        <f t="shared" si="12"/>
        <v>6031.5935829204564</v>
      </c>
      <c r="F236" s="79">
        <f t="shared" si="15"/>
        <v>46.22420121829321</v>
      </c>
      <c r="G236" s="80">
        <v>4815</v>
      </c>
      <c r="H236" s="78">
        <f t="shared" si="13"/>
        <v>62828826.321110308</v>
      </c>
    </row>
    <row r="237" spans="1:8" ht="14" customHeight="1" x14ac:dyDescent="0.35">
      <c r="A237" s="28">
        <v>42036</v>
      </c>
      <c r="B237" s="78">
        <v>34337852.445939831</v>
      </c>
      <c r="C237" s="79">
        <f t="shared" si="14"/>
        <v>54.49738653335163</v>
      </c>
      <c r="D237" s="78">
        <v>28670402.867231101</v>
      </c>
      <c r="E237" s="80">
        <f t="shared" si="12"/>
        <v>6067.8101306309209</v>
      </c>
      <c r="F237" s="79">
        <f t="shared" si="15"/>
        <v>45.50261346664837</v>
      </c>
      <c r="G237" s="80">
        <v>4725</v>
      </c>
      <c r="H237" s="78">
        <f t="shared" si="13"/>
        <v>63008255.313170932</v>
      </c>
    </row>
    <row r="238" spans="1:8" ht="14" customHeight="1" x14ac:dyDescent="0.35">
      <c r="A238" s="28">
        <v>42064</v>
      </c>
      <c r="B238" s="78">
        <v>34403962.19963111</v>
      </c>
      <c r="C238" s="79">
        <f t="shared" si="14"/>
        <v>53.96780650166</v>
      </c>
      <c r="D238" s="78">
        <v>29345084.555813503</v>
      </c>
      <c r="E238" s="80">
        <f t="shared" si="12"/>
        <v>6114.8332060457396</v>
      </c>
      <c r="F238" s="79">
        <f t="shared" si="15"/>
        <v>46.032193498339993</v>
      </c>
      <c r="G238" s="80">
        <v>4799</v>
      </c>
      <c r="H238" s="78">
        <f t="shared" si="13"/>
        <v>63749046.755444616</v>
      </c>
    </row>
    <row r="239" spans="1:8" ht="14" customHeight="1" x14ac:dyDescent="0.35">
      <c r="A239" s="28">
        <v>42095</v>
      </c>
      <c r="B239" s="78">
        <v>34514697.63647607</v>
      </c>
      <c r="C239" s="79">
        <f t="shared" si="14"/>
        <v>53.139124361040182</v>
      </c>
      <c r="D239" s="78">
        <v>30436876.2772655</v>
      </c>
      <c r="E239" s="80">
        <f t="shared" si="12"/>
        <v>6071.0199277676938</v>
      </c>
      <c r="F239" s="79">
        <f t="shared" si="15"/>
        <v>46.860875638959811</v>
      </c>
      <c r="G239" s="79">
        <v>5013.47</v>
      </c>
      <c r="H239" s="78">
        <f t="shared" si="13"/>
        <v>64951573.913741574</v>
      </c>
    </row>
    <row r="240" spans="1:8" ht="14" customHeight="1" x14ac:dyDescent="0.35">
      <c r="A240" s="28">
        <v>42125</v>
      </c>
      <c r="B240" s="78">
        <v>34712861.809195079</v>
      </c>
      <c r="C240" s="79">
        <f t="shared" si="14"/>
        <v>52.958886904777302</v>
      </c>
      <c r="D240" s="78">
        <v>30833949.761090599</v>
      </c>
      <c r="E240" s="80">
        <f t="shared" si="12"/>
        <v>6022.0323388566831</v>
      </c>
      <c r="F240" s="79">
        <f t="shared" si="15"/>
        <v>47.041113095222691</v>
      </c>
      <c r="G240" s="79">
        <v>5120.1899999999996</v>
      </c>
      <c r="H240" s="78">
        <f t="shared" si="13"/>
        <v>65546811.570285678</v>
      </c>
    </row>
    <row r="241" spans="1:8" ht="14" customHeight="1" x14ac:dyDescent="0.35">
      <c r="A241" s="28">
        <v>42156</v>
      </c>
      <c r="B241" s="78">
        <v>35233267.578813866</v>
      </c>
      <c r="C241" s="79">
        <f t="shared" si="14"/>
        <v>53.288400811151263</v>
      </c>
      <c r="D241" s="78">
        <v>30884812.608424298</v>
      </c>
      <c r="E241" s="80">
        <f t="shared" si="12"/>
        <v>5958.0632768918531</v>
      </c>
      <c r="F241" s="79">
        <f t="shared" si="15"/>
        <v>46.711599188848737</v>
      </c>
      <c r="G241" s="79">
        <v>5183.7</v>
      </c>
      <c r="H241" s="78">
        <f t="shared" si="13"/>
        <v>66118080.187238164</v>
      </c>
    </row>
    <row r="242" spans="1:8" ht="14" customHeight="1" x14ac:dyDescent="0.35">
      <c r="A242" s="28">
        <v>42186</v>
      </c>
      <c r="B242" s="78">
        <v>35531556.08457195</v>
      </c>
      <c r="C242" s="79">
        <f t="shared" si="14"/>
        <v>53.508431469431237</v>
      </c>
      <c r="D242" s="78">
        <v>30872102.383478496</v>
      </c>
      <c r="E242" s="80">
        <f t="shared" si="12"/>
        <v>5969.3840725710297</v>
      </c>
      <c r="F242" s="79">
        <f t="shared" si="15"/>
        <v>46.491568530568756</v>
      </c>
      <c r="G242" s="79">
        <v>5171.74</v>
      </c>
      <c r="H242" s="78">
        <f t="shared" si="13"/>
        <v>66403658.46805045</v>
      </c>
    </row>
    <row r="243" spans="1:8" ht="14" customHeight="1" x14ac:dyDescent="0.35">
      <c r="A243" s="28">
        <v>42217</v>
      </c>
      <c r="B243" s="78">
        <v>36353692.935069039</v>
      </c>
      <c r="C243" s="79">
        <f t="shared" si="14"/>
        <v>52.916465541865385</v>
      </c>
      <c r="D243" s="78">
        <v>32346460.340110399</v>
      </c>
      <c r="E243" s="80">
        <f t="shared" si="12"/>
        <v>6013.8399158361453</v>
      </c>
      <c r="F243" s="79">
        <f t="shared" si="15"/>
        <v>47.083534458134594</v>
      </c>
      <c r="G243" s="79">
        <v>5378.67</v>
      </c>
      <c r="H243" s="78">
        <f t="shared" si="13"/>
        <v>68700153.275179446</v>
      </c>
    </row>
    <row r="244" spans="1:8" ht="14" customHeight="1" x14ac:dyDescent="0.35">
      <c r="A244" s="28">
        <v>42248</v>
      </c>
      <c r="B244" s="78">
        <v>37213418.690431602</v>
      </c>
      <c r="C244" s="79">
        <f t="shared" si="14"/>
        <v>52.488091905464785</v>
      </c>
      <c r="D244" s="78">
        <v>33685364.899293698</v>
      </c>
      <c r="E244" s="80">
        <f t="shared" si="12"/>
        <v>5976.7258683402315</v>
      </c>
      <c r="F244" s="79">
        <f t="shared" si="15"/>
        <v>47.511908094535215</v>
      </c>
      <c r="G244" s="79">
        <v>5636.09</v>
      </c>
      <c r="H244" s="78">
        <f t="shared" si="13"/>
        <v>70898783.589725301</v>
      </c>
    </row>
    <row r="245" spans="1:8" ht="14" customHeight="1" x14ac:dyDescent="0.35">
      <c r="A245" s="28">
        <v>42278</v>
      </c>
      <c r="B245" s="78">
        <v>37995666.56093844</v>
      </c>
      <c r="C245" s="79">
        <f t="shared" si="14"/>
        <v>53.075472674765066</v>
      </c>
      <c r="D245" s="78">
        <v>33592328.130635202</v>
      </c>
      <c r="E245" s="80">
        <f t="shared" si="12"/>
        <v>5961.6782639452967</v>
      </c>
      <c r="F245" s="79">
        <f t="shared" si="15"/>
        <v>46.924527325234919</v>
      </c>
      <c r="G245" s="79">
        <v>5634.71</v>
      </c>
      <c r="H245" s="78">
        <f t="shared" si="13"/>
        <v>71587994.69157365</v>
      </c>
    </row>
    <row r="246" spans="1:8" ht="14" customHeight="1" x14ac:dyDescent="0.35">
      <c r="A246" s="28">
        <v>42309</v>
      </c>
      <c r="B246" s="78">
        <v>38220471.132747009</v>
      </c>
      <c r="C246" s="79">
        <f t="shared" si="14"/>
        <v>52.653718979032163</v>
      </c>
      <c r="D246" s="78">
        <v>34367888.956247307</v>
      </c>
      <c r="E246" s="80">
        <f t="shared" si="12"/>
        <v>6050.120139537562</v>
      </c>
      <c r="F246" s="79">
        <f t="shared" si="15"/>
        <v>47.34628102096783</v>
      </c>
      <c r="G246" s="79">
        <v>5680.53</v>
      </c>
      <c r="H246" s="78">
        <f t="shared" si="13"/>
        <v>72588360.088994324</v>
      </c>
    </row>
    <row r="247" spans="1:8" ht="14" customHeight="1" x14ac:dyDescent="0.35">
      <c r="A247" s="28">
        <v>42339</v>
      </c>
      <c r="B247" s="78">
        <v>38444176.27207116</v>
      </c>
      <c r="C247" s="79">
        <f t="shared" si="14"/>
        <v>52.102426337799457</v>
      </c>
      <c r="D247" s="78">
        <v>35341593.363345101</v>
      </c>
      <c r="E247" s="80">
        <f t="shared" si="12"/>
        <v>6086.1272799724984</v>
      </c>
      <c r="F247" s="79">
        <f t="shared" si="15"/>
        <v>47.897573662200529</v>
      </c>
      <c r="G247" s="79">
        <v>5806.91</v>
      </c>
      <c r="H247" s="78">
        <f t="shared" si="13"/>
        <v>73785769.635416269</v>
      </c>
    </row>
    <row r="248" spans="1:8" ht="14" customHeight="1" x14ac:dyDescent="0.35">
      <c r="A248" s="28">
        <v>42370</v>
      </c>
      <c r="B248" s="78">
        <v>38411091.802654728</v>
      </c>
      <c r="C248" s="79">
        <f t="shared" si="14"/>
        <v>51.582965551458528</v>
      </c>
      <c r="D248" s="78">
        <v>36053591.241472103</v>
      </c>
      <c r="E248" s="80">
        <f t="shared" si="12"/>
        <v>6077.2605395786804</v>
      </c>
      <c r="F248" s="79">
        <f t="shared" si="15"/>
        <v>48.417034448541457</v>
      </c>
      <c r="G248" s="79">
        <v>5932.54</v>
      </c>
      <c r="H248" s="78">
        <f t="shared" si="13"/>
        <v>74464683.044126838</v>
      </c>
    </row>
    <row r="249" spans="1:8" ht="14" customHeight="1" x14ac:dyDescent="0.35">
      <c r="A249" s="28">
        <v>42401</v>
      </c>
      <c r="B249" s="78">
        <v>38264819.745954119</v>
      </c>
      <c r="C249" s="79">
        <f t="shared" si="14"/>
        <v>52.46140565015429</v>
      </c>
      <c r="D249" s="78">
        <v>34674170.8734129</v>
      </c>
      <c r="E249" s="80">
        <f t="shared" si="12"/>
        <v>6059.2273489417112</v>
      </c>
      <c r="F249" s="79">
        <f t="shared" si="15"/>
        <v>47.53859434984571</v>
      </c>
      <c r="G249" s="79">
        <v>5722.54</v>
      </c>
      <c r="H249" s="78">
        <f t="shared" si="13"/>
        <v>72938990.619367018</v>
      </c>
    </row>
    <row r="250" spans="1:8" ht="14" customHeight="1" x14ac:dyDescent="0.35">
      <c r="A250" s="28">
        <v>42430</v>
      </c>
      <c r="B250" s="78">
        <v>38218776.359971508</v>
      </c>
      <c r="C250" s="79">
        <f t="shared" si="14"/>
        <v>52.985002030310767</v>
      </c>
      <c r="D250" s="78">
        <v>33912534.1910934</v>
      </c>
      <c r="E250" s="80">
        <f t="shared" si="12"/>
        <v>6024.9211970581891</v>
      </c>
      <c r="F250" s="79">
        <f t="shared" si="15"/>
        <v>47.014997969689233</v>
      </c>
      <c r="G250" s="79">
        <v>5628.71</v>
      </c>
      <c r="H250" s="78">
        <f t="shared" si="13"/>
        <v>72131310.551064909</v>
      </c>
    </row>
    <row r="251" spans="1:8" ht="14" customHeight="1" x14ac:dyDescent="0.35">
      <c r="A251" s="28">
        <v>42461</v>
      </c>
      <c r="B251" s="78">
        <v>38055587.430169128</v>
      </c>
      <c r="C251" s="79">
        <f t="shared" si="14"/>
        <v>53.433816087990792</v>
      </c>
      <c r="D251" s="78">
        <v>33164456.759641401</v>
      </c>
      <c r="E251" s="80">
        <f t="shared" si="12"/>
        <v>5952.9458741794979</v>
      </c>
      <c r="F251" s="79">
        <f t="shared" si="15"/>
        <v>46.566183912009215</v>
      </c>
      <c r="G251" s="79">
        <v>5571.1</v>
      </c>
      <c r="H251" s="78">
        <f t="shared" si="13"/>
        <v>71220044.189810529</v>
      </c>
    </row>
    <row r="252" spans="1:8" ht="14" customHeight="1" x14ac:dyDescent="0.35">
      <c r="A252" s="28">
        <v>42491</v>
      </c>
      <c r="B252" s="78">
        <v>38169617.503760748</v>
      </c>
      <c r="C252" s="79">
        <f t="shared" si="14"/>
        <v>53.530547525864293</v>
      </c>
      <c r="D252" s="78">
        <v>33134748.447882801</v>
      </c>
      <c r="E252" s="80">
        <f t="shared" si="12"/>
        <v>5804.2749721271466</v>
      </c>
      <c r="F252" s="79">
        <f t="shared" si="15"/>
        <v>46.4694524741357</v>
      </c>
      <c r="G252" s="79">
        <v>5708.68</v>
      </c>
      <c r="H252" s="78">
        <f t="shared" si="13"/>
        <v>71304365.951643556</v>
      </c>
    </row>
    <row r="253" spans="1:8" ht="14" customHeight="1" x14ac:dyDescent="0.35">
      <c r="A253" s="28">
        <v>42522</v>
      </c>
      <c r="B253" s="78">
        <v>38144418.630378753</v>
      </c>
      <c r="C253" s="79">
        <f t="shared" si="14"/>
        <v>54.205827202671323</v>
      </c>
      <c r="D253" s="78">
        <v>32225171.870951999</v>
      </c>
      <c r="E253" s="80">
        <f t="shared" si="12"/>
        <v>5765.8619619664478</v>
      </c>
      <c r="F253" s="79">
        <f t="shared" si="15"/>
        <v>45.794172797328692</v>
      </c>
      <c r="G253" s="79">
        <v>5588.96</v>
      </c>
      <c r="H253" s="78">
        <f t="shared" si="13"/>
        <v>70369590.501330748</v>
      </c>
    </row>
    <row r="254" spans="1:8" ht="14" customHeight="1" x14ac:dyDescent="0.35">
      <c r="A254" s="28">
        <v>42552</v>
      </c>
      <c r="B254" s="78">
        <v>38144531.65666078</v>
      </c>
      <c r="C254" s="79">
        <f t="shared" si="14"/>
        <v>54.443342116370594</v>
      </c>
      <c r="D254" s="78">
        <v>31918271.569357701</v>
      </c>
      <c r="E254" s="80">
        <f t="shared" si="12"/>
        <v>5757.7105672621983</v>
      </c>
      <c r="F254" s="79">
        <f t="shared" si="15"/>
        <v>45.556657883629391</v>
      </c>
      <c r="G254" s="79">
        <v>5543.57</v>
      </c>
      <c r="H254" s="78">
        <f t="shared" si="13"/>
        <v>70062803.226018488</v>
      </c>
    </row>
    <row r="255" spans="1:8" ht="14" customHeight="1" x14ac:dyDescent="0.35">
      <c r="A255" s="28">
        <v>42583</v>
      </c>
      <c r="B255" s="78">
        <v>38153930.893769085</v>
      </c>
      <c r="C255" s="79">
        <f t="shared" si="14"/>
        <v>54.513557346853439</v>
      </c>
      <c r="D255" s="78">
        <v>31835871.186119143</v>
      </c>
      <c r="E255" s="80">
        <f t="shared" si="12"/>
        <v>5759.2090889571555</v>
      </c>
      <c r="F255" s="79">
        <f t="shared" si="15"/>
        <v>45.486442653146568</v>
      </c>
      <c r="G255" s="79">
        <v>5527.82</v>
      </c>
      <c r="H255" s="78">
        <f t="shared" si="13"/>
        <v>69989802.079888225</v>
      </c>
    </row>
    <row r="256" spans="1:8" ht="14" customHeight="1" x14ac:dyDescent="0.35">
      <c r="A256" s="28">
        <v>42614</v>
      </c>
      <c r="B256" s="78">
        <v>38478543.087704413</v>
      </c>
      <c r="C256" s="79">
        <f t="shared" si="14"/>
        <v>54.501451170010938</v>
      </c>
      <c r="D256" s="78">
        <v>32122408.376276013</v>
      </c>
      <c r="E256" s="80">
        <f t="shared" si="12"/>
        <v>5782.205817463042</v>
      </c>
      <c r="F256" s="79">
        <f t="shared" si="15"/>
        <v>45.498548829989069</v>
      </c>
      <c r="G256" s="79">
        <v>5555.39</v>
      </c>
      <c r="H256" s="78">
        <f t="shared" si="13"/>
        <v>70600951.463980421</v>
      </c>
    </row>
    <row r="257" spans="1:8" ht="14" customHeight="1" x14ac:dyDescent="0.35">
      <c r="A257" s="28">
        <v>42644</v>
      </c>
      <c r="B257" s="78">
        <v>38683798.982054047</v>
      </c>
      <c r="C257" s="79">
        <f t="shared" si="14"/>
        <v>53.92338150667824</v>
      </c>
      <c r="D257" s="78">
        <v>33054652.689904213</v>
      </c>
      <c r="E257" s="80">
        <f t="shared" si="12"/>
        <v>5775.2617179210965</v>
      </c>
      <c r="F257" s="79">
        <f t="shared" si="15"/>
        <v>46.076618493321753</v>
      </c>
      <c r="G257" s="79">
        <v>5723.49</v>
      </c>
      <c r="H257" s="78">
        <f t="shared" si="13"/>
        <v>71738451.671958268</v>
      </c>
    </row>
    <row r="258" spans="1:8" ht="14" customHeight="1" x14ac:dyDescent="0.35">
      <c r="A258" s="28">
        <v>42675</v>
      </c>
      <c r="B258" s="78">
        <v>39250300.598090857</v>
      </c>
      <c r="C258" s="79">
        <f t="shared" si="14"/>
        <v>53.644737013292499</v>
      </c>
      <c r="D258" s="78">
        <v>33916803.545536727</v>
      </c>
      <c r="E258" s="80">
        <f t="shared" si="12"/>
        <v>5807.8011232333474</v>
      </c>
      <c r="F258" s="79">
        <f t="shared" si="15"/>
        <v>46.355262986707501</v>
      </c>
      <c r="G258" s="79">
        <v>5839.87</v>
      </c>
      <c r="H258" s="78">
        <f t="shared" si="13"/>
        <v>73167104.143627584</v>
      </c>
    </row>
    <row r="259" spans="1:8" ht="14" customHeight="1" x14ac:dyDescent="0.35">
      <c r="A259" s="28">
        <v>42705</v>
      </c>
      <c r="B259" s="78">
        <v>39751173.602506213</v>
      </c>
      <c r="C259" s="79">
        <f t="shared" si="14"/>
        <v>53.924003067250283</v>
      </c>
      <c r="D259" s="78">
        <v>33965856.553677298</v>
      </c>
      <c r="E259" s="80">
        <f t="shared" si="12"/>
        <v>5889.7639738435</v>
      </c>
      <c r="F259" s="79">
        <f t="shared" si="15"/>
        <v>46.075996932749717</v>
      </c>
      <c r="G259" s="79">
        <v>5766.93</v>
      </c>
      <c r="H259" s="78">
        <f t="shared" si="13"/>
        <v>73717030.156183511</v>
      </c>
    </row>
    <row r="260" spans="1:8" ht="14" customHeight="1" x14ac:dyDescent="0.35">
      <c r="A260" s="28">
        <v>42736</v>
      </c>
      <c r="B260" s="78">
        <v>39459044.936153196</v>
      </c>
      <c r="C260" s="79">
        <f t="shared" si="14"/>
        <v>53.673883953360338</v>
      </c>
      <c r="D260" s="78">
        <v>34057239.017586663</v>
      </c>
      <c r="E260" s="80">
        <f t="shared" ref="E260:E323" si="16">+D260/G260</f>
        <v>5895.4279928450533</v>
      </c>
      <c r="F260" s="79">
        <f t="shared" si="15"/>
        <v>46.326116046639669</v>
      </c>
      <c r="G260" s="79">
        <v>5776.89</v>
      </c>
      <c r="H260" s="78">
        <f t="shared" ref="H260:H323" si="17">B260+D260</f>
        <v>73516283.953739852</v>
      </c>
    </row>
    <row r="261" spans="1:8" ht="14" customHeight="1" x14ac:dyDescent="0.35">
      <c r="A261" s="28">
        <v>42767</v>
      </c>
      <c r="B261" s="78">
        <v>38902057.346454017</v>
      </c>
      <c r="C261" s="79">
        <f t="shared" ref="C261:C324" si="18">+B261/H261*100</f>
        <v>54.688089193781849</v>
      </c>
      <c r="D261" s="78">
        <v>32232366.8397859</v>
      </c>
      <c r="E261" s="80">
        <f t="shared" si="16"/>
        <v>5897.9736174788795</v>
      </c>
      <c r="F261" s="79">
        <f t="shared" ref="F261:F324" si="19">+D261/H261*100</f>
        <v>45.311910806218151</v>
      </c>
      <c r="G261" s="79">
        <v>5464.99</v>
      </c>
      <c r="H261" s="78">
        <f t="shared" si="17"/>
        <v>71134424.186239913</v>
      </c>
    </row>
    <row r="262" spans="1:8" ht="14" customHeight="1" x14ac:dyDescent="0.35">
      <c r="A262" s="28">
        <v>42795</v>
      </c>
      <c r="B262" s="78">
        <v>39002772.208679467</v>
      </c>
      <c r="C262" s="79">
        <f t="shared" si="18"/>
        <v>54.077244559150792</v>
      </c>
      <c r="D262" s="78">
        <v>33121413.345962539</v>
      </c>
      <c r="E262" s="80">
        <f t="shared" si="16"/>
        <v>5874.5283632479041</v>
      </c>
      <c r="F262" s="79">
        <f t="shared" si="19"/>
        <v>45.922755440849208</v>
      </c>
      <c r="G262" s="79">
        <v>5638.14</v>
      </c>
      <c r="H262" s="78">
        <f t="shared" si="17"/>
        <v>72124185.554642007</v>
      </c>
    </row>
    <row r="263" spans="1:8" ht="14" customHeight="1" x14ac:dyDescent="0.35">
      <c r="A263" s="28">
        <v>42826</v>
      </c>
      <c r="B263" s="78">
        <v>39054684.51010222</v>
      </c>
      <c r="C263" s="79">
        <f t="shared" si="18"/>
        <v>54.535537877720827</v>
      </c>
      <c r="D263" s="78">
        <v>32558590.11766497</v>
      </c>
      <c r="E263" s="80">
        <f t="shared" si="16"/>
        <v>5843.6067738636193</v>
      </c>
      <c r="F263" s="79">
        <f t="shared" si="19"/>
        <v>45.464462122279166</v>
      </c>
      <c r="G263" s="79">
        <v>5571.66</v>
      </c>
      <c r="H263" s="78">
        <f t="shared" si="17"/>
        <v>71613274.62776719</v>
      </c>
    </row>
    <row r="264" spans="1:8" ht="14" customHeight="1" x14ac:dyDescent="0.35">
      <c r="A264" s="28">
        <v>42856</v>
      </c>
      <c r="B264" s="78">
        <v>39283277.011992015</v>
      </c>
      <c r="C264" s="79">
        <f t="shared" si="18"/>
        <v>54.819395460714937</v>
      </c>
      <c r="D264" s="78">
        <v>32376172.498252004</v>
      </c>
      <c r="E264" s="80">
        <f t="shared" si="16"/>
        <v>5784.8889874446995</v>
      </c>
      <c r="F264" s="79">
        <f t="shared" si="19"/>
        <v>45.180604539285078</v>
      </c>
      <c r="G264" s="79">
        <v>5596.68</v>
      </c>
      <c r="H264" s="78">
        <f t="shared" si="17"/>
        <v>71659449.510244012</v>
      </c>
    </row>
    <row r="265" spans="1:8" ht="14" customHeight="1" x14ac:dyDescent="0.35">
      <c r="A265" s="28">
        <v>42887</v>
      </c>
      <c r="B265" s="78">
        <v>39398135.547813743</v>
      </c>
      <c r="C265" s="79">
        <f t="shared" si="18"/>
        <v>54.790801444870816</v>
      </c>
      <c r="D265" s="78">
        <v>32508342.380703509</v>
      </c>
      <c r="E265" s="80">
        <f t="shared" si="16"/>
        <v>5847.171213525894</v>
      </c>
      <c r="F265" s="79">
        <f t="shared" si="19"/>
        <v>45.209198555129184</v>
      </c>
      <c r="G265" s="79">
        <v>5559.67</v>
      </c>
      <c r="H265" s="78">
        <f t="shared" si="17"/>
        <v>71906477.928517252</v>
      </c>
    </row>
    <row r="266" spans="1:8" ht="14" customHeight="1" x14ac:dyDescent="0.35">
      <c r="A266" s="28">
        <v>42917</v>
      </c>
      <c r="B266" s="78">
        <v>39640568.113376193</v>
      </c>
      <c r="C266" s="79">
        <f t="shared" si="18"/>
        <v>54.826902752465898</v>
      </c>
      <c r="D266" s="78">
        <v>32660740.410919968</v>
      </c>
      <c r="E266" s="80">
        <f t="shared" si="16"/>
        <v>5879.2037173365916</v>
      </c>
      <c r="F266" s="79">
        <f t="shared" si="19"/>
        <v>45.173097247534102</v>
      </c>
      <c r="G266" s="79">
        <v>5555.3</v>
      </c>
      <c r="H266" s="78">
        <f t="shared" si="17"/>
        <v>72301308.524296165</v>
      </c>
    </row>
    <row r="267" spans="1:8" ht="14" customHeight="1" x14ac:dyDescent="0.35">
      <c r="A267" s="28">
        <v>42948</v>
      </c>
      <c r="B267" s="78">
        <v>40439202.42634324</v>
      </c>
      <c r="C267" s="79">
        <f t="shared" si="18"/>
        <v>54.838331291799577</v>
      </c>
      <c r="D267" s="78">
        <v>33303381.408242621</v>
      </c>
      <c r="E267" s="80">
        <f t="shared" si="16"/>
        <v>5889.7128673167599</v>
      </c>
      <c r="F267" s="79">
        <f t="shared" si="19"/>
        <v>45.161668708200416</v>
      </c>
      <c r="G267" s="79">
        <v>5654.5</v>
      </c>
      <c r="H267" s="78">
        <f t="shared" si="17"/>
        <v>73742583.83458586</v>
      </c>
    </row>
    <row r="268" spans="1:8" ht="14" customHeight="1" x14ac:dyDescent="0.35">
      <c r="A268" s="28">
        <v>42979</v>
      </c>
      <c r="B268" s="78">
        <v>40955177.138487257</v>
      </c>
      <c r="C268" s="79">
        <f t="shared" si="18"/>
        <v>54.84573295234069</v>
      </c>
      <c r="D268" s="78">
        <v>33718229.403597042</v>
      </c>
      <c r="E268" s="80">
        <f t="shared" si="16"/>
        <v>5960.8861544602996</v>
      </c>
      <c r="F268" s="79">
        <f t="shared" si="19"/>
        <v>45.15426704765931</v>
      </c>
      <c r="G268" s="79">
        <v>5656.58</v>
      </c>
      <c r="H268" s="78">
        <f t="shared" si="17"/>
        <v>74673406.542084306</v>
      </c>
    </row>
    <row r="269" spans="1:8" ht="14" customHeight="1" x14ac:dyDescent="0.35">
      <c r="A269" s="28">
        <v>43009</v>
      </c>
      <c r="B269" s="78">
        <v>41752627.364970945</v>
      </c>
      <c r="C269" s="79">
        <f t="shared" si="18"/>
        <v>55.386676105180676</v>
      </c>
      <c r="D269" s="78">
        <v>33631256.090468176</v>
      </c>
      <c r="E269" s="80">
        <f t="shared" si="16"/>
        <v>5966.447938870263</v>
      </c>
      <c r="F269" s="79">
        <f t="shared" si="19"/>
        <v>44.613323894819331</v>
      </c>
      <c r="G269" s="79">
        <v>5636.73</v>
      </c>
      <c r="H269" s="78">
        <f t="shared" si="17"/>
        <v>75383883.455439121</v>
      </c>
    </row>
    <row r="270" spans="1:8" ht="14" customHeight="1" x14ac:dyDescent="0.35">
      <c r="A270" s="28">
        <v>43040</v>
      </c>
      <c r="B270" s="78">
        <v>42234322.962985307</v>
      </c>
      <c r="C270" s="79">
        <f t="shared" si="18"/>
        <v>54.973148401201435</v>
      </c>
      <c r="D270" s="78">
        <v>34592863.020166934</v>
      </c>
      <c r="E270" s="80">
        <f t="shared" si="16"/>
        <v>6101.7550610331264</v>
      </c>
      <c r="F270" s="79">
        <f t="shared" si="19"/>
        <v>45.026851598798565</v>
      </c>
      <c r="G270" s="79">
        <v>5669.33</v>
      </c>
      <c r="H270" s="78">
        <f t="shared" si="17"/>
        <v>76827185.983152241</v>
      </c>
    </row>
    <row r="271" spans="1:8" ht="14" customHeight="1" x14ac:dyDescent="0.35">
      <c r="A271" s="28">
        <v>43070</v>
      </c>
      <c r="B271" s="78">
        <v>42629030.53508658</v>
      </c>
      <c r="C271" s="79">
        <f t="shared" si="18"/>
        <v>55.20266190638344</v>
      </c>
      <c r="D271" s="78">
        <v>34593750.147808552</v>
      </c>
      <c r="E271" s="80">
        <f t="shared" si="16"/>
        <v>6187.9860097287974</v>
      </c>
      <c r="F271" s="79">
        <f t="shared" si="19"/>
        <v>44.797338093616567</v>
      </c>
      <c r="G271" s="79">
        <v>5590.47</v>
      </c>
      <c r="H271" s="78">
        <f t="shared" si="17"/>
        <v>77222780.682895124</v>
      </c>
    </row>
    <row r="272" spans="1:8" ht="14" customHeight="1" x14ac:dyDescent="0.35">
      <c r="A272" s="28">
        <v>43101</v>
      </c>
      <c r="B272" s="78">
        <v>42474072.791063286</v>
      </c>
      <c r="C272" s="79">
        <f t="shared" si="18"/>
        <v>54.937888377596067</v>
      </c>
      <c r="D272" s="78">
        <v>34838823.727879755</v>
      </c>
      <c r="E272" s="80">
        <f t="shared" si="16"/>
        <v>6209.9076196712695</v>
      </c>
      <c r="F272" s="79">
        <f t="shared" si="19"/>
        <v>45.062111622403926</v>
      </c>
      <c r="G272" s="79">
        <v>5610.2</v>
      </c>
      <c r="H272" s="78">
        <f t="shared" si="17"/>
        <v>77312896.518943042</v>
      </c>
    </row>
    <row r="273" spans="1:8" ht="14" customHeight="1" x14ac:dyDescent="0.35">
      <c r="A273" s="28">
        <v>43132</v>
      </c>
      <c r="B273" s="78">
        <v>42743915.954309806</v>
      </c>
      <c r="C273" s="79">
        <f t="shared" si="18"/>
        <v>55.031413637801521</v>
      </c>
      <c r="D273" s="78">
        <v>34927932.048062198</v>
      </c>
      <c r="E273" s="80">
        <f t="shared" si="16"/>
        <v>6276.764004151607</v>
      </c>
      <c r="F273" s="79">
        <f t="shared" si="19"/>
        <v>44.968586362198494</v>
      </c>
      <c r="G273" s="79">
        <v>5564.64</v>
      </c>
      <c r="H273" s="78">
        <f t="shared" si="17"/>
        <v>77671848.002371997</v>
      </c>
    </row>
    <row r="274" spans="1:8" ht="14" customHeight="1" x14ac:dyDescent="0.35">
      <c r="A274" s="28">
        <v>43160</v>
      </c>
      <c r="B274" s="78">
        <v>43411962.810401022</v>
      </c>
      <c r="C274" s="79">
        <f t="shared" si="18"/>
        <v>55.426882687249254</v>
      </c>
      <c r="D274" s="78">
        <v>34910974.915244833</v>
      </c>
      <c r="E274" s="80">
        <f t="shared" si="16"/>
        <v>6292.2044296972281</v>
      </c>
      <c r="F274" s="79">
        <f t="shared" si="19"/>
        <v>44.573117312750739</v>
      </c>
      <c r="G274" s="79">
        <v>5548.29</v>
      </c>
      <c r="H274" s="78">
        <f t="shared" si="17"/>
        <v>78322937.725645855</v>
      </c>
    </row>
    <row r="275" spans="1:8" ht="14" customHeight="1" x14ac:dyDescent="0.35">
      <c r="A275" s="28">
        <v>43191</v>
      </c>
      <c r="B275" s="78">
        <v>43649680.866834722</v>
      </c>
      <c r="C275" s="79">
        <f t="shared" si="18"/>
        <v>55.675092985338701</v>
      </c>
      <c r="D275" s="78">
        <v>34751051.89589148</v>
      </c>
      <c r="E275" s="80">
        <f t="shared" si="16"/>
        <v>6258.710491783143</v>
      </c>
      <c r="F275" s="79">
        <f t="shared" si="19"/>
        <v>44.324907014661292</v>
      </c>
      <c r="G275" s="79">
        <v>5552.43</v>
      </c>
      <c r="H275" s="78">
        <f t="shared" si="17"/>
        <v>78400732.762726203</v>
      </c>
    </row>
    <row r="276" spans="1:8" ht="14" customHeight="1" x14ac:dyDescent="0.35">
      <c r="A276" s="28">
        <v>43221</v>
      </c>
      <c r="B276" s="78">
        <v>44430816.575887784</v>
      </c>
      <c r="C276" s="79">
        <f t="shared" si="18"/>
        <v>55.392816618871777</v>
      </c>
      <c r="D276" s="78">
        <v>35779613.743249767</v>
      </c>
      <c r="E276" s="80">
        <f t="shared" si="16"/>
        <v>6238.8819662018732</v>
      </c>
      <c r="F276" s="79">
        <f t="shared" si="19"/>
        <v>44.607183381128237</v>
      </c>
      <c r="G276" s="79">
        <v>5734.94</v>
      </c>
      <c r="H276" s="78">
        <f t="shared" si="17"/>
        <v>80210430.319137543</v>
      </c>
    </row>
    <row r="277" spans="1:8" ht="14" customHeight="1" x14ac:dyDescent="0.35">
      <c r="A277" s="28">
        <v>43252</v>
      </c>
      <c r="B277" s="78">
        <v>44420267.707374513</v>
      </c>
      <c r="C277" s="79">
        <f t="shared" si="18"/>
        <v>55.334780127155327</v>
      </c>
      <c r="D277" s="78">
        <v>35855225.581475556</v>
      </c>
      <c r="E277" s="80">
        <f t="shared" si="16"/>
        <v>6287.4122050038677</v>
      </c>
      <c r="F277" s="79">
        <f t="shared" si="19"/>
        <v>44.665219872844673</v>
      </c>
      <c r="G277" s="79">
        <v>5702.7</v>
      </c>
      <c r="H277" s="78">
        <f t="shared" si="17"/>
        <v>80275493.288850069</v>
      </c>
    </row>
    <row r="278" spans="1:8" ht="14" customHeight="1" x14ac:dyDescent="0.35">
      <c r="A278" s="28">
        <v>43282</v>
      </c>
      <c r="B278" s="78">
        <v>45344308.666541688</v>
      </c>
      <c r="C278" s="79">
        <f t="shared" si="18"/>
        <v>55.580972301142374</v>
      </c>
      <c r="D278" s="78">
        <v>36238122.854919314</v>
      </c>
      <c r="E278" s="80">
        <f t="shared" si="16"/>
        <v>6319.9891966743889</v>
      </c>
      <c r="F278" s="79">
        <f t="shared" si="19"/>
        <v>44.419027698857619</v>
      </c>
      <c r="G278" s="79">
        <v>5733.89</v>
      </c>
      <c r="H278" s="78">
        <f t="shared" si="17"/>
        <v>81582431.52146101</v>
      </c>
    </row>
    <row r="279" spans="1:8" ht="14" customHeight="1" x14ac:dyDescent="0.35">
      <c r="A279" s="28">
        <v>43313</v>
      </c>
      <c r="B279" s="78">
        <v>45883397.254380129</v>
      </c>
      <c r="C279" s="79">
        <f t="shared" si="18"/>
        <v>54.917778123711145</v>
      </c>
      <c r="D279" s="78">
        <v>37665862.788552389</v>
      </c>
      <c r="E279" s="80">
        <f t="shared" si="16"/>
        <v>6455.8466861178713</v>
      </c>
      <c r="F279" s="79">
        <f t="shared" si="19"/>
        <v>45.082221876288862</v>
      </c>
      <c r="G279" s="79">
        <v>5834.38</v>
      </c>
      <c r="H279" s="78">
        <f t="shared" si="17"/>
        <v>83549260.04293251</v>
      </c>
    </row>
    <row r="280" spans="1:8" ht="14" customHeight="1" x14ac:dyDescent="0.35">
      <c r="A280" s="28">
        <v>43344</v>
      </c>
      <c r="B280" s="78">
        <v>46681027.37725272</v>
      </c>
      <c r="C280" s="79">
        <f t="shared" si="18"/>
        <v>54.722068376542765</v>
      </c>
      <c r="D280" s="78">
        <v>38624643.190680489</v>
      </c>
      <c r="E280" s="80">
        <f t="shared" si="16"/>
        <v>6551.668878679865</v>
      </c>
      <c r="F280" s="79">
        <f t="shared" si="19"/>
        <v>45.277931623457249</v>
      </c>
      <c r="G280" s="79">
        <v>5895.39</v>
      </c>
      <c r="H280" s="78">
        <f t="shared" si="17"/>
        <v>85305670.567933202</v>
      </c>
    </row>
    <row r="281" spans="1:8" ht="14" customHeight="1" x14ac:dyDescent="0.35">
      <c r="A281" s="28">
        <v>43374</v>
      </c>
      <c r="B281" s="78">
        <v>47486767.115712307</v>
      </c>
      <c r="C281" s="79">
        <f t="shared" si="18"/>
        <v>54.543016623314635</v>
      </c>
      <c r="D281" s="78">
        <v>39576197.229779914</v>
      </c>
      <c r="E281" s="80">
        <f t="shared" si="16"/>
        <v>6603.1312377105241</v>
      </c>
      <c r="F281" s="79">
        <f t="shared" si="19"/>
        <v>45.456983376685379</v>
      </c>
      <c r="G281" s="79">
        <v>5993.55</v>
      </c>
      <c r="H281" s="78">
        <f t="shared" si="17"/>
        <v>87062964.345492214</v>
      </c>
    </row>
    <row r="282" spans="1:8" ht="14" customHeight="1" x14ac:dyDescent="0.35">
      <c r="A282" s="28">
        <v>43405</v>
      </c>
      <c r="B282" s="78">
        <v>48641146.254360102</v>
      </c>
      <c r="C282" s="79">
        <f t="shared" si="18"/>
        <v>55.195317567873794</v>
      </c>
      <c r="D282" s="78">
        <v>39484347.714482434</v>
      </c>
      <c r="E282" s="80">
        <f t="shared" si="16"/>
        <v>6654.9270557520404</v>
      </c>
      <c r="F282" s="79">
        <f t="shared" si="19"/>
        <v>44.804682432126206</v>
      </c>
      <c r="G282" s="79">
        <v>5933.1</v>
      </c>
      <c r="H282" s="78">
        <f t="shared" si="17"/>
        <v>88125493.968842536</v>
      </c>
    </row>
    <row r="283" spans="1:8" ht="14" customHeight="1" x14ac:dyDescent="0.35">
      <c r="A283" s="28">
        <v>43435</v>
      </c>
      <c r="B283" s="78">
        <v>48752687.685388178</v>
      </c>
      <c r="C283" s="79">
        <f t="shared" si="18"/>
        <v>54.779759919968839</v>
      </c>
      <c r="D283" s="78">
        <v>40244941.651823245</v>
      </c>
      <c r="E283" s="80">
        <f t="shared" si="16"/>
        <v>6751.895239663394</v>
      </c>
      <c r="F283" s="79">
        <f t="shared" si="19"/>
        <v>45.220240080031147</v>
      </c>
      <c r="G283" s="79">
        <v>5960.54</v>
      </c>
      <c r="H283" s="78">
        <f t="shared" si="17"/>
        <v>88997629.33721143</v>
      </c>
    </row>
    <row r="284" spans="1:8" ht="14" customHeight="1" x14ac:dyDescent="0.35">
      <c r="A284" s="28">
        <v>43466</v>
      </c>
      <c r="B284" s="78">
        <v>49146706.823851764</v>
      </c>
      <c r="C284" s="79">
        <f t="shared" si="18"/>
        <v>54.684596958080114</v>
      </c>
      <c r="D284" s="78">
        <v>40726327.92033121</v>
      </c>
      <c r="E284" s="80">
        <f t="shared" si="16"/>
        <v>6731.9360103163799</v>
      </c>
      <c r="F284" s="79">
        <f t="shared" si="19"/>
        <v>45.315403041919886</v>
      </c>
      <c r="G284" s="79">
        <v>6049.72</v>
      </c>
      <c r="H284" s="78">
        <f t="shared" si="17"/>
        <v>89873034.744182974</v>
      </c>
    </row>
    <row r="285" spans="1:8" ht="14" customHeight="1" x14ac:dyDescent="0.35">
      <c r="A285" s="28">
        <v>43497</v>
      </c>
      <c r="B285" s="78">
        <v>49300147.118751682</v>
      </c>
      <c r="C285" s="79">
        <f t="shared" si="18"/>
        <v>54.76501739063194</v>
      </c>
      <c r="D285" s="78">
        <v>40721091.744554013</v>
      </c>
      <c r="E285" s="80">
        <f t="shared" si="16"/>
        <v>6684.5965784309374</v>
      </c>
      <c r="F285" s="79">
        <f t="shared" si="19"/>
        <v>45.23498260936806</v>
      </c>
      <c r="G285" s="79">
        <v>6091.78</v>
      </c>
      <c r="H285" s="78">
        <f t="shared" si="17"/>
        <v>90021238.863305688</v>
      </c>
    </row>
    <row r="286" spans="1:8" ht="14" customHeight="1" x14ac:dyDescent="0.35">
      <c r="A286" s="28">
        <v>43525</v>
      </c>
      <c r="B286" s="78">
        <v>50352747.148239449</v>
      </c>
      <c r="C286" s="79">
        <f t="shared" si="18"/>
        <v>54.701683747309126</v>
      </c>
      <c r="D286" s="78">
        <v>41696973.626061931</v>
      </c>
      <c r="E286" s="80">
        <f t="shared" si="16"/>
        <v>6745.587729914555</v>
      </c>
      <c r="F286" s="79">
        <f t="shared" si="19"/>
        <v>45.298316252690874</v>
      </c>
      <c r="G286" s="79">
        <v>6181.37</v>
      </c>
      <c r="H286" s="78">
        <f t="shared" si="17"/>
        <v>92049720.77430138</v>
      </c>
    </row>
    <row r="287" spans="1:8" ht="14" customHeight="1" x14ac:dyDescent="0.35">
      <c r="A287" s="28">
        <v>43556</v>
      </c>
      <c r="B287" s="78">
        <v>50260076.846073113</v>
      </c>
      <c r="C287" s="79">
        <f t="shared" si="18"/>
        <v>54.392610204995094</v>
      </c>
      <c r="D287" s="78">
        <v>42142322.407525353</v>
      </c>
      <c r="E287" s="80">
        <f t="shared" si="16"/>
        <v>6703.1639301734476</v>
      </c>
      <c r="F287" s="79">
        <f t="shared" si="19"/>
        <v>45.607389795004906</v>
      </c>
      <c r="G287" s="79">
        <v>6286.93</v>
      </c>
      <c r="H287" s="78">
        <f t="shared" si="17"/>
        <v>92402399.253598467</v>
      </c>
    </row>
    <row r="288" spans="1:8" ht="14" customHeight="1" x14ac:dyDescent="0.35">
      <c r="A288" s="28">
        <v>43586</v>
      </c>
      <c r="B288" s="78">
        <v>50678478.730632663</v>
      </c>
      <c r="C288" s="79">
        <f t="shared" si="18"/>
        <v>55.023319623496455</v>
      </c>
      <c r="D288" s="78">
        <v>41425158.55880411</v>
      </c>
      <c r="E288" s="80">
        <f t="shared" si="16"/>
        <v>6602.9868432988687</v>
      </c>
      <c r="F288" s="79">
        <f t="shared" si="19"/>
        <v>44.976680376503545</v>
      </c>
      <c r="G288" s="79">
        <v>6273.7</v>
      </c>
      <c r="H288" s="78">
        <f t="shared" si="17"/>
        <v>92103637.289436772</v>
      </c>
    </row>
    <row r="289" spans="1:8" ht="14" customHeight="1" x14ac:dyDescent="0.35">
      <c r="A289" s="28">
        <v>43617</v>
      </c>
      <c r="B289" s="78">
        <v>51047890.594139181</v>
      </c>
      <c r="C289" s="79">
        <f t="shared" si="18"/>
        <v>55.622169419903202</v>
      </c>
      <c r="D289" s="78">
        <v>40728268.312515751</v>
      </c>
      <c r="E289" s="80">
        <f t="shared" si="16"/>
        <v>6579.2096394471728</v>
      </c>
      <c r="F289" s="79">
        <f t="shared" si="19"/>
        <v>44.377830580096813</v>
      </c>
      <c r="G289" s="79">
        <v>6190.45</v>
      </c>
      <c r="H289" s="78">
        <f t="shared" si="17"/>
        <v>91776158.906654924</v>
      </c>
    </row>
    <row r="290" spans="1:8" ht="14" customHeight="1" x14ac:dyDescent="0.35">
      <c r="A290" s="28">
        <v>43647</v>
      </c>
      <c r="B290" s="78">
        <v>51989523.758877888</v>
      </c>
      <c r="C290" s="79">
        <f t="shared" si="18"/>
        <v>56.722967837352471</v>
      </c>
      <c r="D290" s="78">
        <v>39665630.653974295</v>
      </c>
      <c r="E290" s="80">
        <f t="shared" si="16"/>
        <v>6611.8420607440175</v>
      </c>
      <c r="F290" s="79">
        <f t="shared" si="19"/>
        <v>43.277032162647529</v>
      </c>
      <c r="G290" s="79">
        <v>5999.18</v>
      </c>
      <c r="H290" s="78">
        <f t="shared" si="17"/>
        <v>91655154.412852183</v>
      </c>
    </row>
    <row r="291" spans="1:8" ht="14" customHeight="1" x14ac:dyDescent="0.35">
      <c r="A291" s="28">
        <v>43678</v>
      </c>
      <c r="B291" s="78">
        <v>52416747.481208712</v>
      </c>
      <c r="C291" s="79">
        <f t="shared" si="18"/>
        <v>55.740699562009446</v>
      </c>
      <c r="D291" s="78">
        <v>41620011.822281986</v>
      </c>
      <c r="E291" s="80">
        <f t="shared" si="16"/>
        <v>6657.1674611889785</v>
      </c>
      <c r="F291" s="79">
        <f t="shared" si="19"/>
        <v>44.259300437990554</v>
      </c>
      <c r="G291" s="79">
        <v>6251.91</v>
      </c>
      <c r="H291" s="78">
        <f t="shared" si="17"/>
        <v>94036759.303490698</v>
      </c>
    </row>
    <row r="292" spans="1:8" ht="14" customHeight="1" x14ac:dyDescent="0.35">
      <c r="A292" s="28">
        <v>43709</v>
      </c>
      <c r="B292" s="78">
        <v>52788916.948064089</v>
      </c>
      <c r="C292" s="79">
        <f t="shared" si="18"/>
        <v>55.213999929045507</v>
      </c>
      <c r="D292" s="78">
        <v>42818930.728072666</v>
      </c>
      <c r="E292" s="80">
        <f t="shared" si="16"/>
        <v>6711.2943980879172</v>
      </c>
      <c r="F292" s="79">
        <f t="shared" si="19"/>
        <v>44.786000070954486</v>
      </c>
      <c r="G292" s="79">
        <v>6380.13</v>
      </c>
      <c r="H292" s="78">
        <f t="shared" si="17"/>
        <v>95607847.676136762</v>
      </c>
    </row>
    <row r="293" spans="1:8" ht="14" customHeight="1" x14ac:dyDescent="0.35">
      <c r="A293" s="28">
        <v>43739</v>
      </c>
      <c r="B293" s="78">
        <v>53532249.775891744</v>
      </c>
      <c r="C293" s="79">
        <f t="shared" si="18"/>
        <v>55.56929486280756</v>
      </c>
      <c r="D293" s="78">
        <v>42801975.641319357</v>
      </c>
      <c r="E293" s="80">
        <f t="shared" si="16"/>
        <v>6639.8152791416042</v>
      </c>
      <c r="F293" s="79">
        <f t="shared" si="19"/>
        <v>44.43070513719244</v>
      </c>
      <c r="G293" s="79">
        <v>6446.26</v>
      </c>
      <c r="H293" s="78">
        <f t="shared" si="17"/>
        <v>96334225.4172111</v>
      </c>
    </row>
    <row r="294" spans="1:8" ht="14" customHeight="1" x14ac:dyDescent="0.35">
      <c r="A294" s="28">
        <v>43770</v>
      </c>
      <c r="B294" s="78">
        <v>54150526.595273092</v>
      </c>
      <c r="C294" s="79">
        <f t="shared" si="18"/>
        <v>55.616130095247527</v>
      </c>
      <c r="D294" s="78">
        <v>43214260.387452126</v>
      </c>
      <c r="E294" s="80">
        <f t="shared" si="16"/>
        <v>6694.6334174201511</v>
      </c>
      <c r="F294" s="79">
        <f t="shared" si="19"/>
        <v>44.383869904752466</v>
      </c>
      <c r="G294" s="79">
        <v>6455.06</v>
      </c>
      <c r="H294" s="78">
        <f t="shared" si="17"/>
        <v>97364786.982725218</v>
      </c>
    </row>
    <row r="295" spans="1:8" ht="14" customHeight="1" x14ac:dyDescent="0.35">
      <c r="A295" s="28">
        <v>43800</v>
      </c>
      <c r="B295" s="78">
        <v>54436280.215141475</v>
      </c>
      <c r="C295" s="79">
        <f t="shared" si="18"/>
        <v>55.677389474039316</v>
      </c>
      <c r="D295" s="78">
        <v>43334611.576621622</v>
      </c>
      <c r="E295" s="80">
        <f t="shared" si="16"/>
        <v>6715.275288715512</v>
      </c>
      <c r="F295" s="79">
        <f t="shared" si="19"/>
        <v>44.322610525960684</v>
      </c>
      <c r="G295" s="79">
        <v>6453.14</v>
      </c>
      <c r="H295" s="78">
        <f t="shared" si="17"/>
        <v>97770891.791763097</v>
      </c>
    </row>
    <row r="296" spans="1:8" ht="14" customHeight="1" x14ac:dyDescent="0.35">
      <c r="A296" s="28">
        <v>43831</v>
      </c>
      <c r="B296" s="78">
        <v>53988763.709435642</v>
      </c>
      <c r="C296" s="79">
        <f t="shared" si="18"/>
        <v>55.420293188476336</v>
      </c>
      <c r="D296" s="78">
        <v>43428194.237408362</v>
      </c>
      <c r="E296" s="80">
        <f t="shared" si="16"/>
        <v>6649.9750768550975</v>
      </c>
      <c r="F296" s="79">
        <f t="shared" si="19"/>
        <v>44.579706811523664</v>
      </c>
      <c r="G296" s="79">
        <v>6530.58</v>
      </c>
      <c r="H296" s="78">
        <f t="shared" si="17"/>
        <v>97416957.946844012</v>
      </c>
    </row>
    <row r="297" spans="1:8" ht="14" customHeight="1" x14ac:dyDescent="0.35">
      <c r="A297" s="28">
        <v>43862</v>
      </c>
      <c r="B297" s="78">
        <v>54180392.005518667</v>
      </c>
      <c r="C297" s="79">
        <f t="shared" si="18"/>
        <v>55.632164879810084</v>
      </c>
      <c r="D297" s="78">
        <v>43210015.365059339</v>
      </c>
      <c r="E297" s="80">
        <f t="shared" si="16"/>
        <v>6637.6870817935014</v>
      </c>
      <c r="F297" s="79">
        <f t="shared" si="19"/>
        <v>44.367835120189916</v>
      </c>
      <c r="G297" s="79">
        <v>6509.8</v>
      </c>
      <c r="H297" s="78">
        <f t="shared" si="17"/>
        <v>97390407.370578006</v>
      </c>
    </row>
    <row r="298" spans="1:8" ht="14" customHeight="1" x14ac:dyDescent="0.35">
      <c r="A298" s="28">
        <v>43891</v>
      </c>
      <c r="B298" s="78">
        <v>54676002.523666717</v>
      </c>
      <c r="C298" s="79">
        <f t="shared" si="18"/>
        <v>55.656339755431304</v>
      </c>
      <c r="D298" s="78">
        <v>43562585.863438062</v>
      </c>
      <c r="E298" s="80">
        <f t="shared" si="16"/>
        <v>6637.602599944852</v>
      </c>
      <c r="F298" s="79">
        <f t="shared" si="19"/>
        <v>44.343660244568696</v>
      </c>
      <c r="G298" s="79">
        <v>6563</v>
      </c>
      <c r="H298" s="78">
        <f t="shared" si="17"/>
        <v>98238588.387104779</v>
      </c>
    </row>
    <row r="299" spans="1:8" ht="14" customHeight="1" x14ac:dyDescent="0.35">
      <c r="A299" s="28">
        <v>43922</v>
      </c>
      <c r="B299" s="78">
        <v>55157603.040772453</v>
      </c>
      <c r="C299" s="79">
        <f t="shared" si="18"/>
        <v>56.328273313922381</v>
      </c>
      <c r="D299" s="78">
        <v>42764097.369560234</v>
      </c>
      <c r="E299" s="80">
        <f t="shared" si="16"/>
        <v>6578.6364589467248</v>
      </c>
      <c r="F299" s="79">
        <f t="shared" si="19"/>
        <v>43.671726686077619</v>
      </c>
      <c r="G299" s="79">
        <v>6500.45</v>
      </c>
      <c r="H299" s="78">
        <f t="shared" si="17"/>
        <v>97921700.41033268</v>
      </c>
    </row>
    <row r="300" spans="1:8" ht="14" customHeight="1" x14ac:dyDescent="0.35">
      <c r="A300" s="28">
        <v>43952</v>
      </c>
      <c r="B300" s="78">
        <v>55501976.386676416</v>
      </c>
      <c r="C300" s="79">
        <f t="shared" si="18"/>
        <v>56.413932992018559</v>
      </c>
      <c r="D300" s="78">
        <v>42881478.627050132</v>
      </c>
      <c r="E300" s="80">
        <f t="shared" si="16"/>
        <v>6450.6513048354345</v>
      </c>
      <c r="F300" s="79">
        <f t="shared" si="19"/>
        <v>43.586067007981441</v>
      </c>
      <c r="G300" s="79">
        <v>6647.62</v>
      </c>
      <c r="H300" s="78">
        <f t="shared" si="17"/>
        <v>98383455.013726547</v>
      </c>
    </row>
    <row r="301" spans="1:8" ht="14" customHeight="1" x14ac:dyDescent="0.35">
      <c r="A301" s="28">
        <v>43983</v>
      </c>
      <c r="B301" s="78">
        <v>56417595.780658826</v>
      </c>
      <c r="C301" s="79">
        <f t="shared" si="18"/>
        <v>56.577780921251275</v>
      </c>
      <c r="D301" s="78">
        <v>43299280.459476143</v>
      </c>
      <c r="E301" s="80">
        <f t="shared" si="16"/>
        <v>6360.871682996526</v>
      </c>
      <c r="F301" s="79">
        <f t="shared" si="19"/>
        <v>43.422219078748725</v>
      </c>
      <c r="G301" s="79">
        <v>6807.13</v>
      </c>
      <c r="H301" s="78">
        <f t="shared" si="17"/>
        <v>99716876.240134969</v>
      </c>
    </row>
    <row r="302" spans="1:8" ht="14" customHeight="1" x14ac:dyDescent="0.35">
      <c r="A302" s="28">
        <v>44013</v>
      </c>
      <c r="B302" s="78">
        <v>57341601.995989844</v>
      </c>
      <c r="C302" s="79">
        <f t="shared" si="18"/>
        <v>56.796515160596918</v>
      </c>
      <c r="D302" s="78">
        <v>43618116.80691848</v>
      </c>
      <c r="E302" s="80">
        <f t="shared" si="16"/>
        <v>6301.5478331416898</v>
      </c>
      <c r="F302" s="79">
        <f t="shared" si="19"/>
        <v>43.203484839403075</v>
      </c>
      <c r="G302" s="79">
        <v>6921.81</v>
      </c>
      <c r="H302" s="78">
        <f t="shared" si="17"/>
        <v>100959718.80290833</v>
      </c>
    </row>
    <row r="303" spans="1:8" ht="14" customHeight="1" x14ac:dyDescent="0.35">
      <c r="A303" s="28">
        <v>44044</v>
      </c>
      <c r="B303" s="78">
        <v>58490103.231845044</v>
      </c>
      <c r="C303" s="79">
        <f t="shared" si="18"/>
        <v>57.406288276480076</v>
      </c>
      <c r="D303" s="78">
        <v>43397869.302008905</v>
      </c>
      <c r="E303" s="80">
        <f t="shared" si="16"/>
        <v>6229.4456672378092</v>
      </c>
      <c r="F303" s="79">
        <f t="shared" si="19"/>
        <v>42.593711723519917</v>
      </c>
      <c r="G303" s="79">
        <v>6966.57</v>
      </c>
      <c r="H303" s="78">
        <f t="shared" si="17"/>
        <v>101887972.53385395</v>
      </c>
    </row>
    <row r="304" spans="1:8" ht="14" customHeight="1" x14ac:dyDescent="0.35">
      <c r="A304" s="28">
        <v>44075</v>
      </c>
      <c r="B304" s="78">
        <v>60000021.303693697</v>
      </c>
      <c r="C304" s="79">
        <f t="shared" si="18"/>
        <v>58.276777160502078</v>
      </c>
      <c r="D304" s="78">
        <v>42956978.426139638</v>
      </c>
      <c r="E304" s="80">
        <f t="shared" si="16"/>
        <v>6145.2794791222677</v>
      </c>
      <c r="F304" s="79">
        <f t="shared" si="19"/>
        <v>41.723222839497929</v>
      </c>
      <c r="G304" s="79">
        <v>6990.24</v>
      </c>
      <c r="H304" s="78">
        <f t="shared" si="17"/>
        <v>102956999.72983333</v>
      </c>
    </row>
    <row r="305" spans="1:8" ht="14" customHeight="1" x14ac:dyDescent="0.35">
      <c r="A305" s="28">
        <v>44105</v>
      </c>
      <c r="B305" s="78">
        <v>61253288.750043713</v>
      </c>
      <c r="C305" s="79">
        <f t="shared" si="18"/>
        <v>58.350620465283356</v>
      </c>
      <c r="D305" s="78">
        <v>43721239.818144098</v>
      </c>
      <c r="E305" s="80">
        <f t="shared" si="16"/>
        <v>6221.2375270206494</v>
      </c>
      <c r="F305" s="79">
        <f t="shared" si="19"/>
        <v>41.649379534716651</v>
      </c>
      <c r="G305" s="79">
        <v>7027.74</v>
      </c>
      <c r="H305" s="78">
        <f t="shared" si="17"/>
        <v>104974528.5681878</v>
      </c>
    </row>
    <row r="306" spans="1:8" ht="14" customHeight="1" x14ac:dyDescent="0.35">
      <c r="A306" s="28">
        <v>44136</v>
      </c>
      <c r="B306" s="78">
        <v>62903616.946173802</v>
      </c>
      <c r="C306" s="79">
        <f t="shared" si="18"/>
        <v>58.846408593223622</v>
      </c>
      <c r="D306" s="78">
        <v>43990955.636828974</v>
      </c>
      <c r="E306" s="80">
        <f t="shared" si="16"/>
        <v>6250.0025767848456</v>
      </c>
      <c r="F306" s="79">
        <f t="shared" si="19"/>
        <v>41.153591406776385</v>
      </c>
      <c r="G306" s="79">
        <v>7038.55</v>
      </c>
      <c r="H306" s="78">
        <f t="shared" si="17"/>
        <v>106894572.58300278</v>
      </c>
    </row>
    <row r="307" spans="1:8" ht="14" customHeight="1" x14ac:dyDescent="0.35">
      <c r="A307" s="28">
        <v>44166</v>
      </c>
      <c r="B307" s="78">
        <v>63802913.737516165</v>
      </c>
      <c r="C307" s="79">
        <f t="shared" si="18"/>
        <v>59.491267010421986</v>
      </c>
      <c r="D307" s="78">
        <v>43444615.091108114</v>
      </c>
      <c r="E307" s="80">
        <f t="shared" si="16"/>
        <v>6296.2206531646762</v>
      </c>
      <c r="F307" s="79">
        <f t="shared" si="19"/>
        <v>40.508732989578014</v>
      </c>
      <c r="G307" s="79">
        <v>6900.11</v>
      </c>
      <c r="H307" s="78">
        <f t="shared" si="17"/>
        <v>107247528.82862428</v>
      </c>
    </row>
    <row r="308" spans="1:8" ht="14" customHeight="1" x14ac:dyDescent="0.35">
      <c r="A308" s="28">
        <v>44197</v>
      </c>
      <c r="B308" s="78">
        <v>67043790.871811107</v>
      </c>
      <c r="C308" s="79">
        <f t="shared" si="18"/>
        <v>60.633178382408751</v>
      </c>
      <c r="D308" s="78">
        <v>43528989.016076557</v>
      </c>
      <c r="E308" s="80">
        <f t="shared" si="16"/>
        <v>6263.1098171924496</v>
      </c>
      <c r="F308" s="79">
        <f t="shared" si="19"/>
        <v>39.366821617591256</v>
      </c>
      <c r="G308" s="79">
        <v>6950.06</v>
      </c>
      <c r="H308" s="78">
        <f t="shared" si="17"/>
        <v>110572779.88788766</v>
      </c>
    </row>
    <row r="309" spans="1:8" ht="14" customHeight="1" x14ac:dyDescent="0.35">
      <c r="A309" s="28">
        <v>44228</v>
      </c>
      <c r="B309" s="78">
        <v>65668018.688399896</v>
      </c>
      <c r="C309" s="79">
        <f t="shared" si="18"/>
        <v>61.058906986629339</v>
      </c>
      <c r="D309" s="78">
        <v>41880612.509305403</v>
      </c>
      <c r="E309" s="80">
        <f t="shared" si="16"/>
        <v>6325.6598586724167</v>
      </c>
      <c r="F309" s="79">
        <f t="shared" si="19"/>
        <v>38.941093013370661</v>
      </c>
      <c r="G309" s="79">
        <v>6620.75</v>
      </c>
      <c r="H309" s="78">
        <f t="shared" si="17"/>
        <v>107548631.1977053</v>
      </c>
    </row>
    <row r="310" spans="1:8" ht="14" customHeight="1" x14ac:dyDescent="0.35">
      <c r="A310" s="28">
        <v>44256</v>
      </c>
      <c r="B310" s="78">
        <v>66103296.769489489</v>
      </c>
      <c r="C310" s="79">
        <f t="shared" si="18"/>
        <v>61.862238119201017</v>
      </c>
      <c r="D310" s="78">
        <v>40752353.428805098</v>
      </c>
      <c r="E310" s="80">
        <f t="shared" si="16"/>
        <v>6457.2402364726804</v>
      </c>
      <c r="F310" s="79">
        <f t="shared" si="19"/>
        <v>38.13776188079899</v>
      </c>
      <c r="G310" s="79">
        <v>6311.11</v>
      </c>
      <c r="H310" s="78">
        <f t="shared" si="17"/>
        <v>106855650.19829458</v>
      </c>
    </row>
    <row r="311" spans="1:8" ht="14" customHeight="1" x14ac:dyDescent="0.35">
      <c r="A311" s="28">
        <v>44287</v>
      </c>
      <c r="B311" s="78">
        <v>66135692.008117363</v>
      </c>
      <c r="C311" s="79">
        <f t="shared" si="18"/>
        <v>60.554710017733861</v>
      </c>
      <c r="D311" s="78">
        <v>43080737.215553395</v>
      </c>
      <c r="E311" s="80">
        <f t="shared" si="16"/>
        <v>6539.7902104527675</v>
      </c>
      <c r="F311" s="79">
        <f t="shared" si="19"/>
        <v>39.445289982266146</v>
      </c>
      <c r="G311" s="79">
        <v>6587.48</v>
      </c>
      <c r="H311" s="78">
        <f t="shared" si="17"/>
        <v>109216429.22367075</v>
      </c>
    </row>
    <row r="312" spans="1:8" ht="14" customHeight="1" x14ac:dyDescent="0.35">
      <c r="A312" s="28">
        <v>44317</v>
      </c>
      <c r="B312" s="78">
        <v>66787303.103922859</v>
      </c>
      <c r="C312" s="79">
        <f t="shared" si="18"/>
        <v>60.55630282294063</v>
      </c>
      <c r="D312" s="78">
        <v>43502295.155074097</v>
      </c>
      <c r="E312" s="80">
        <f t="shared" si="16"/>
        <v>6430.7226206212927</v>
      </c>
      <c r="F312" s="79">
        <f t="shared" si="19"/>
        <v>39.443697177059363</v>
      </c>
      <c r="G312" s="79">
        <v>6764.76</v>
      </c>
      <c r="H312" s="78">
        <f t="shared" si="17"/>
        <v>110289598.25899696</v>
      </c>
    </row>
    <row r="313" spans="1:8" ht="14" customHeight="1" x14ac:dyDescent="0.35">
      <c r="A313" s="28">
        <v>44348</v>
      </c>
      <c r="B313" s="78">
        <v>67544193.068020001</v>
      </c>
      <c r="C313" s="79">
        <f t="shared" si="18"/>
        <v>61.520006186339472</v>
      </c>
      <c r="D313" s="78">
        <v>42248047.3024275</v>
      </c>
      <c r="E313" s="80">
        <f t="shared" si="16"/>
        <v>6254.8278847085703</v>
      </c>
      <c r="F313" s="79">
        <f t="shared" si="19"/>
        <v>38.479993813660535</v>
      </c>
      <c r="G313" s="79">
        <v>6754.47</v>
      </c>
      <c r="H313" s="78">
        <f t="shared" si="17"/>
        <v>109792240.3704475</v>
      </c>
    </row>
    <row r="314" spans="1:8" ht="14" customHeight="1" x14ac:dyDescent="0.35">
      <c r="A314" s="28">
        <v>44378</v>
      </c>
      <c r="B314" s="78">
        <v>68284758.864616901</v>
      </c>
      <c r="C314" s="79">
        <f t="shared" si="18"/>
        <v>61.31702819143505</v>
      </c>
      <c r="D314" s="78">
        <v>43078692.494160995</v>
      </c>
      <c r="E314" s="80">
        <f t="shared" si="16"/>
        <v>6227.2333352358191</v>
      </c>
      <c r="F314" s="79">
        <f t="shared" si="19"/>
        <v>38.68297180856495</v>
      </c>
      <c r="G314" s="79">
        <v>6917.79</v>
      </c>
      <c r="H314" s="78">
        <f t="shared" si="17"/>
        <v>111363451.3587779</v>
      </c>
    </row>
    <row r="315" spans="1:8" ht="14" customHeight="1" x14ac:dyDescent="0.35">
      <c r="A315" s="28">
        <v>44409</v>
      </c>
      <c r="B315" s="78">
        <v>69316549.799014196</v>
      </c>
      <c r="C315" s="79">
        <f t="shared" si="18"/>
        <v>61.226398505407289</v>
      </c>
      <c r="D315" s="78">
        <v>43896952.041850097</v>
      </c>
      <c r="E315" s="80">
        <f t="shared" si="16"/>
        <v>6342.4544896353773</v>
      </c>
      <c r="F315" s="79">
        <f t="shared" si="19"/>
        <v>38.773601494592704</v>
      </c>
      <c r="G315" s="79">
        <v>6921.13</v>
      </c>
      <c r="H315" s="78">
        <f t="shared" si="17"/>
        <v>113213501.8408643</v>
      </c>
    </row>
    <row r="316" spans="1:8" ht="14" customHeight="1" x14ac:dyDescent="0.35">
      <c r="A316" s="28">
        <v>44440</v>
      </c>
      <c r="B316" s="78">
        <v>70412062.656326011</v>
      </c>
      <c r="C316" s="79">
        <f t="shared" si="18"/>
        <v>61.110708040999754</v>
      </c>
      <c r="D316" s="78">
        <v>44808436.194850601</v>
      </c>
      <c r="E316" s="80">
        <f t="shared" si="16"/>
        <v>6480.8361300566821</v>
      </c>
      <c r="F316" s="79">
        <f t="shared" si="19"/>
        <v>38.889291959000246</v>
      </c>
      <c r="G316" s="79">
        <v>6913.99</v>
      </c>
      <c r="H316" s="78">
        <f t="shared" si="17"/>
        <v>115220498.85117662</v>
      </c>
    </row>
    <row r="317" spans="1:8" ht="14" customHeight="1" x14ac:dyDescent="0.35">
      <c r="A317" s="28">
        <v>44470</v>
      </c>
      <c r="B317" s="78">
        <v>71819778.667648241</v>
      </c>
      <c r="C317" s="79">
        <f t="shared" si="18"/>
        <v>60.900252421439994</v>
      </c>
      <c r="D317" s="78">
        <v>46110403.5763321</v>
      </c>
      <c r="E317" s="80">
        <f t="shared" si="16"/>
        <v>6678.0602912095565</v>
      </c>
      <c r="F317" s="79">
        <f t="shared" si="19"/>
        <v>39.099747578559999</v>
      </c>
      <c r="G317" s="79">
        <v>6904.76</v>
      </c>
      <c r="H317" s="78">
        <f t="shared" si="17"/>
        <v>117930182.24398035</v>
      </c>
    </row>
    <row r="318" spans="1:8" ht="14" customHeight="1" x14ac:dyDescent="0.35">
      <c r="A318" s="28">
        <v>44501</v>
      </c>
      <c r="B318" s="78">
        <v>72993277.360736489</v>
      </c>
      <c r="C318" s="79">
        <f t="shared" si="18"/>
        <v>60.912906822577774</v>
      </c>
      <c r="D318" s="78">
        <v>46838924.332322508</v>
      </c>
      <c r="E318" s="80">
        <f t="shared" si="16"/>
        <v>6849.3981534163713</v>
      </c>
      <c r="F318" s="79">
        <f t="shared" si="19"/>
        <v>39.087093177422226</v>
      </c>
      <c r="G318" s="79">
        <v>6838.4</v>
      </c>
      <c r="H318" s="78">
        <f t="shared" si="17"/>
        <v>119832201.693059</v>
      </c>
    </row>
    <row r="319" spans="1:8" ht="14" customHeight="1" x14ac:dyDescent="0.35">
      <c r="A319" s="28">
        <v>44531</v>
      </c>
      <c r="B319" s="78">
        <v>73118172.115046576</v>
      </c>
      <c r="C319" s="79">
        <f t="shared" si="18"/>
        <v>60.231917414070921</v>
      </c>
      <c r="D319" s="78">
        <v>48276223.504783496</v>
      </c>
      <c r="E319" s="80">
        <f t="shared" si="16"/>
        <v>7010.9927117706893</v>
      </c>
      <c r="F319" s="79">
        <f t="shared" si="19"/>
        <v>39.768082585929079</v>
      </c>
      <c r="G319" s="79">
        <v>6885.79</v>
      </c>
      <c r="H319" s="78">
        <f t="shared" si="17"/>
        <v>121394395.61983007</v>
      </c>
    </row>
    <row r="320" spans="1:8" ht="14" customHeight="1" x14ac:dyDescent="0.35">
      <c r="A320" s="28">
        <v>44562</v>
      </c>
      <c r="B320" s="78">
        <v>73107361.559848949</v>
      </c>
      <c r="C320" s="79">
        <f t="shared" si="18"/>
        <v>59.379374990289627</v>
      </c>
      <c r="D320" s="78">
        <v>50011754.415696897</v>
      </c>
      <c r="E320" s="80">
        <f t="shared" si="16"/>
        <v>7096.2816300154509</v>
      </c>
      <c r="F320" s="79">
        <f t="shared" si="19"/>
        <v>40.620625009710373</v>
      </c>
      <c r="G320" s="79">
        <v>7047.6</v>
      </c>
      <c r="H320" s="78">
        <f t="shared" si="17"/>
        <v>123119115.97554585</v>
      </c>
    </row>
    <row r="321" spans="1:9" ht="14" customHeight="1" x14ac:dyDescent="0.35">
      <c r="A321" s="28">
        <v>44593</v>
      </c>
      <c r="B321" s="78">
        <v>73539384.681179762</v>
      </c>
      <c r="C321" s="79">
        <f t="shared" si="18"/>
        <v>59.618759743727267</v>
      </c>
      <c r="D321" s="78">
        <v>49810019.0925496</v>
      </c>
      <c r="E321" s="80">
        <f t="shared" si="16"/>
        <v>7115.8999935069187</v>
      </c>
      <c r="F321" s="79">
        <f t="shared" si="19"/>
        <v>40.38124025627274</v>
      </c>
      <c r="G321" s="79">
        <v>6999.82</v>
      </c>
      <c r="H321" s="78">
        <f t="shared" si="17"/>
        <v>123349403.77372935</v>
      </c>
    </row>
    <row r="322" spans="1:9" ht="14" customHeight="1" x14ac:dyDescent="0.35">
      <c r="A322" s="28">
        <v>44621</v>
      </c>
      <c r="B322" s="78">
        <v>73597515.567358285</v>
      </c>
      <c r="C322" s="79">
        <f t="shared" si="18"/>
        <v>59.351617773368503</v>
      </c>
      <c r="D322" s="78">
        <v>50405027.7978236</v>
      </c>
      <c r="E322" s="80">
        <f t="shared" si="16"/>
        <v>7273.4003070430372</v>
      </c>
      <c r="F322" s="79">
        <f t="shared" si="19"/>
        <v>40.64838222663149</v>
      </c>
      <c r="G322" s="79">
        <v>6930.05</v>
      </c>
      <c r="H322" s="78">
        <f t="shared" si="17"/>
        <v>124002543.36518189</v>
      </c>
    </row>
    <row r="323" spans="1:9" ht="14" customHeight="1" x14ac:dyDescent="0.35">
      <c r="A323" s="28">
        <v>44652</v>
      </c>
      <c r="B323" s="78">
        <v>73517644.004170805</v>
      </c>
      <c r="C323" s="79">
        <f t="shared" si="18"/>
        <v>59.193754133367889</v>
      </c>
      <c r="D323" s="78">
        <v>50680668.943729296</v>
      </c>
      <c r="E323" s="80">
        <f t="shared" si="16"/>
        <v>7423.8898653418628</v>
      </c>
      <c r="F323" s="79">
        <f t="shared" si="19"/>
        <v>40.806245866632111</v>
      </c>
      <c r="G323" s="79">
        <v>6826.7</v>
      </c>
      <c r="H323" s="78">
        <f t="shared" si="17"/>
        <v>124198312.9479001</v>
      </c>
    </row>
    <row r="324" spans="1:9" ht="14" customHeight="1" x14ac:dyDescent="0.35">
      <c r="A324" s="28">
        <v>44682</v>
      </c>
      <c r="B324" s="78">
        <v>73688091.03955707</v>
      </c>
      <c r="C324" s="79">
        <f t="shared" si="18"/>
        <v>58.695333919325265</v>
      </c>
      <c r="D324" s="78">
        <v>51855263.293921694</v>
      </c>
      <c r="E324" s="80">
        <f t="shared" ref="E324:E367" si="20">+D324/G324</f>
        <v>7560.6302890130028</v>
      </c>
      <c r="F324" s="79">
        <f t="shared" si="19"/>
        <v>41.304666080674735</v>
      </c>
      <c r="G324" s="79">
        <v>6858.59</v>
      </c>
      <c r="H324" s="78">
        <f t="shared" ref="H324:H372" si="21">B324+D324</f>
        <v>125543354.33347876</v>
      </c>
    </row>
    <row r="325" spans="1:9" ht="14" customHeight="1" x14ac:dyDescent="0.35">
      <c r="A325" s="28">
        <v>44713</v>
      </c>
      <c r="B325" s="78">
        <v>73780237.195768014</v>
      </c>
      <c r="C325" s="79">
        <f t="shared" ref="C325:C372" si="22">+B325/H325*100</f>
        <v>58.36942375372368</v>
      </c>
      <c r="D325" s="78">
        <v>52621965.277682304</v>
      </c>
      <c r="E325" s="80">
        <f t="shared" si="20"/>
        <v>7684.5516311439515</v>
      </c>
      <c r="F325" s="79">
        <f t="shared" ref="F325:F367" si="23">+D325/H325*100</f>
        <v>41.63057624627632</v>
      </c>
      <c r="G325" s="79">
        <v>6847.76</v>
      </c>
      <c r="H325" s="78">
        <f t="shared" si="21"/>
        <v>126402202.47345032</v>
      </c>
    </row>
    <row r="326" spans="1:9" ht="14" customHeight="1" x14ac:dyDescent="0.35">
      <c r="A326" s="28">
        <v>44743</v>
      </c>
      <c r="B326" s="78">
        <v>72143790.396818027</v>
      </c>
      <c r="C326" s="79">
        <f t="shared" si="22"/>
        <v>57.524393171169116</v>
      </c>
      <c r="D326" s="78">
        <v>53270466.789950632</v>
      </c>
      <c r="E326" s="80">
        <f t="shared" si="20"/>
        <v>7750.708832260626</v>
      </c>
      <c r="F326" s="79">
        <f t="shared" si="23"/>
        <v>42.475606828830884</v>
      </c>
      <c r="G326" s="79">
        <v>6872.98</v>
      </c>
      <c r="H326" s="78">
        <f t="shared" si="21"/>
        <v>125414257.18676865</v>
      </c>
    </row>
    <row r="327" spans="1:9" ht="14" customHeight="1" x14ac:dyDescent="0.35">
      <c r="A327" s="28">
        <v>44774</v>
      </c>
      <c r="B327" s="78">
        <v>72889290.447131038</v>
      </c>
      <c r="C327" s="79">
        <f t="shared" si="22"/>
        <v>57.41508619272436</v>
      </c>
      <c r="D327" s="78">
        <v>54062170.014784209</v>
      </c>
      <c r="E327" s="80">
        <f t="shared" si="20"/>
        <v>7830.4442309329543</v>
      </c>
      <c r="F327" s="79">
        <f t="shared" si="23"/>
        <v>42.584913807275626</v>
      </c>
      <c r="G327" s="79">
        <v>6904.1</v>
      </c>
      <c r="H327" s="78">
        <f t="shared" si="21"/>
        <v>126951460.46191525</v>
      </c>
    </row>
    <row r="328" spans="1:9" ht="14" customHeight="1" x14ac:dyDescent="0.35">
      <c r="A328" s="28">
        <v>44805</v>
      </c>
      <c r="B328" s="78">
        <v>73772679.061623037</v>
      </c>
      <c r="C328" s="79">
        <f t="shared" si="22"/>
        <v>56.842709669889771</v>
      </c>
      <c r="D328" s="78">
        <v>56011209.655246601</v>
      </c>
      <c r="E328" s="80">
        <f t="shared" si="20"/>
        <v>7898.4810672162439</v>
      </c>
      <c r="F328" s="79">
        <f t="shared" si="23"/>
        <v>43.157290330110229</v>
      </c>
      <c r="G328" s="79">
        <v>7091.39</v>
      </c>
      <c r="H328" s="78">
        <f t="shared" si="21"/>
        <v>129783888.71686964</v>
      </c>
    </row>
    <row r="329" spans="1:9" ht="14" customHeight="1" x14ac:dyDescent="0.35">
      <c r="A329" s="28">
        <v>44835</v>
      </c>
      <c r="B329" s="78">
        <v>74460187.285336539</v>
      </c>
      <c r="C329" s="79">
        <f t="shared" si="22"/>
        <v>56.50653116852137</v>
      </c>
      <c r="D329" s="78">
        <v>57312522.427229896</v>
      </c>
      <c r="E329" s="80">
        <f t="shared" si="20"/>
        <v>7882.6908112074652</v>
      </c>
      <c r="F329" s="79">
        <f t="shared" si="23"/>
        <v>43.49346883147863</v>
      </c>
      <c r="G329" s="79">
        <v>7270.68</v>
      </c>
      <c r="H329" s="78">
        <f t="shared" si="21"/>
        <v>131772709.71256644</v>
      </c>
    </row>
    <row r="330" spans="1:9" ht="14" customHeight="1" x14ac:dyDescent="0.35">
      <c r="A330" s="28">
        <v>44866</v>
      </c>
      <c r="B330" s="78">
        <v>75629475.136637494</v>
      </c>
      <c r="C330" s="79">
        <f t="shared" si="22"/>
        <v>57.001649742876957</v>
      </c>
      <c r="D330" s="78">
        <v>57049974.454360187</v>
      </c>
      <c r="E330" s="80">
        <f t="shared" si="20"/>
        <v>7902.654552632006</v>
      </c>
      <c r="F330" s="79">
        <f t="shared" si="23"/>
        <v>42.998350257123043</v>
      </c>
      <c r="G330" s="79">
        <v>7219.09</v>
      </c>
      <c r="H330" s="78">
        <f t="shared" si="21"/>
        <v>132679449.59099768</v>
      </c>
    </row>
    <row r="331" spans="1:9" ht="14" customHeight="1" x14ac:dyDescent="0.35">
      <c r="A331" s="28">
        <v>44896</v>
      </c>
      <c r="B331" s="78">
        <v>75771341.443215817</v>
      </c>
      <c r="C331" s="79">
        <f t="shared" si="22"/>
        <v>56.616620249442128</v>
      </c>
      <c r="D331" s="78">
        <v>58060987.490199164</v>
      </c>
      <c r="E331" s="80">
        <f t="shared" si="20"/>
        <v>7903.8307593727632</v>
      </c>
      <c r="F331" s="79">
        <f t="shared" si="23"/>
        <v>43.383379750557879</v>
      </c>
      <c r="G331" s="79">
        <v>7345.93</v>
      </c>
      <c r="H331" s="78">
        <f t="shared" si="21"/>
        <v>133832328.93341498</v>
      </c>
      <c r="I331" s="82"/>
    </row>
    <row r="332" spans="1:9" ht="14" customHeight="1" x14ac:dyDescent="0.35">
      <c r="A332" s="28">
        <v>44927</v>
      </c>
      <c r="B332" s="78">
        <v>76082948.535716623</v>
      </c>
      <c r="C332" s="79">
        <f t="shared" si="22"/>
        <v>56.829521446334539</v>
      </c>
      <c r="D332" s="78">
        <v>57796321.603067756</v>
      </c>
      <c r="E332" s="80">
        <f t="shared" si="20"/>
        <v>7910.8672673287429</v>
      </c>
      <c r="F332" s="79">
        <f t="shared" si="23"/>
        <v>43.170478553665461</v>
      </c>
      <c r="G332" s="79">
        <v>7305.94</v>
      </c>
      <c r="H332" s="78">
        <f t="shared" si="21"/>
        <v>133879270.13878438</v>
      </c>
      <c r="I332" s="82"/>
    </row>
    <row r="333" spans="1:9" ht="14" customHeight="1" x14ac:dyDescent="0.35">
      <c r="A333" s="28">
        <v>44958</v>
      </c>
      <c r="B333" s="78">
        <v>76892222.817670435</v>
      </c>
      <c r="C333" s="79">
        <f t="shared" si="22"/>
        <v>57.100625482360101</v>
      </c>
      <c r="D333" s="78">
        <v>57768688.806536704</v>
      </c>
      <c r="E333" s="80">
        <f t="shared" si="20"/>
        <v>7990.5898960434415</v>
      </c>
      <c r="F333" s="79">
        <f t="shared" si="23"/>
        <v>42.899374517639899</v>
      </c>
      <c r="G333" s="79">
        <v>7229.59</v>
      </c>
      <c r="H333" s="78">
        <f t="shared" si="21"/>
        <v>134660911.62420714</v>
      </c>
      <c r="I333" s="82"/>
    </row>
    <row r="334" spans="1:9" ht="14" customHeight="1" x14ac:dyDescent="0.35">
      <c r="A334" s="28">
        <v>44986</v>
      </c>
      <c r="B334" s="78">
        <v>77243861.728111774</v>
      </c>
      <c r="C334" s="79">
        <f t="shared" si="22"/>
        <v>57.570196323105307</v>
      </c>
      <c r="D334" s="78">
        <v>56929489.522230595</v>
      </c>
      <c r="E334" s="80">
        <f t="shared" si="20"/>
        <v>7911.884404877339</v>
      </c>
      <c r="F334" s="79">
        <f t="shared" si="23"/>
        <v>42.429803676894693</v>
      </c>
      <c r="G334" s="79">
        <v>7195.44</v>
      </c>
      <c r="H334" s="78">
        <f t="shared" si="21"/>
        <v>134173351.25034237</v>
      </c>
      <c r="I334" s="82"/>
    </row>
    <row r="335" spans="1:9" ht="14" customHeight="1" x14ac:dyDescent="0.35">
      <c r="A335" s="28">
        <v>45017</v>
      </c>
      <c r="B335" s="78">
        <v>77306790.576949298</v>
      </c>
      <c r="C335" s="79">
        <f t="shared" si="22"/>
        <v>57.475476462659373</v>
      </c>
      <c r="D335" s="78">
        <v>57197167.171315618</v>
      </c>
      <c r="E335" s="80">
        <f t="shared" si="20"/>
        <v>7909.0971804214732</v>
      </c>
      <c r="F335" s="79">
        <f t="shared" si="23"/>
        <v>42.524523537340635</v>
      </c>
      <c r="G335" s="79">
        <v>7231.82</v>
      </c>
      <c r="H335" s="78">
        <f t="shared" si="21"/>
        <v>134503957.74826491</v>
      </c>
      <c r="I335" s="82"/>
    </row>
    <row r="336" spans="1:9" ht="14" customHeight="1" x14ac:dyDescent="0.35">
      <c r="A336" s="28">
        <v>45047</v>
      </c>
      <c r="B336" s="78">
        <v>77400560.908986643</v>
      </c>
      <c r="C336" s="79">
        <f t="shared" si="22"/>
        <v>57.24261495055292</v>
      </c>
      <c r="D336" s="78">
        <v>57814367.647031397</v>
      </c>
      <c r="E336" s="80">
        <f t="shared" si="20"/>
        <v>7947.4181635897185</v>
      </c>
      <c r="F336" s="79">
        <f t="shared" si="23"/>
        <v>42.757385049447066</v>
      </c>
      <c r="G336" s="79">
        <v>7274.61</v>
      </c>
      <c r="H336" s="78">
        <f t="shared" si="21"/>
        <v>135214928.55601805</v>
      </c>
      <c r="I336" s="82"/>
    </row>
    <row r="337" spans="1:10" ht="14" customHeight="1" x14ac:dyDescent="0.35">
      <c r="A337" s="28">
        <v>45078</v>
      </c>
      <c r="B337" s="78">
        <v>77868982.679385334</v>
      </c>
      <c r="C337" s="79">
        <f t="shared" si="22"/>
        <v>57.122600772408404</v>
      </c>
      <c r="D337" s="78">
        <v>58450060.26761917</v>
      </c>
      <c r="E337" s="80">
        <f t="shared" si="20"/>
        <v>8044.2689312101029</v>
      </c>
      <c r="F337" s="79">
        <f t="shared" si="23"/>
        <v>42.877399227591603</v>
      </c>
      <c r="G337" s="79">
        <v>7266.05</v>
      </c>
      <c r="H337" s="78">
        <f t="shared" si="21"/>
        <v>136319042.9470045</v>
      </c>
      <c r="I337" s="82"/>
    </row>
    <row r="338" spans="1:10" ht="14" customHeight="1" x14ac:dyDescent="0.35">
      <c r="A338" s="28">
        <v>45108</v>
      </c>
      <c r="B338" s="78">
        <v>78861123.981578246</v>
      </c>
      <c r="C338" s="79">
        <f t="shared" si="22"/>
        <v>57.044707917024226</v>
      </c>
      <c r="D338" s="78">
        <v>59383293.180286489</v>
      </c>
      <c r="E338" s="80">
        <f t="shared" si="20"/>
        <v>8146.7727755778405</v>
      </c>
      <c r="F338" s="79">
        <f t="shared" si="23"/>
        <v>42.955292082975781</v>
      </c>
      <c r="G338" s="79">
        <v>7289.18</v>
      </c>
      <c r="H338" s="78">
        <f t="shared" si="21"/>
        <v>138244417.16186473</v>
      </c>
      <c r="I338" s="82"/>
    </row>
    <row r="339" spans="1:10" ht="14" customHeight="1" x14ac:dyDescent="0.35">
      <c r="A339" s="28">
        <v>45139</v>
      </c>
      <c r="B339" s="78">
        <v>79447133.710748956</v>
      </c>
      <c r="C339" s="79">
        <f t="shared" si="22"/>
        <v>56.627381448711056</v>
      </c>
      <c r="D339" s="78">
        <v>60850954.737339303</v>
      </c>
      <c r="E339" s="80">
        <f t="shared" si="20"/>
        <v>8355.5487301878838</v>
      </c>
      <c r="F339" s="79">
        <f t="shared" si="23"/>
        <v>43.372618551288951</v>
      </c>
      <c r="G339" s="79">
        <v>7282.7</v>
      </c>
      <c r="H339" s="78">
        <f t="shared" si="21"/>
        <v>140298088.44808826</v>
      </c>
      <c r="I339" s="82"/>
    </row>
    <row r="340" spans="1:10" ht="14" customHeight="1" x14ac:dyDescent="0.35">
      <c r="A340" s="28">
        <v>45170</v>
      </c>
      <c r="B340" s="78">
        <v>80326535.303301871</v>
      </c>
      <c r="C340" s="79">
        <f t="shared" si="22"/>
        <v>56.227301507225015</v>
      </c>
      <c r="D340" s="78">
        <v>62533842.395919897</v>
      </c>
      <c r="E340" s="80">
        <f t="shared" si="20"/>
        <v>8571.3521420785855</v>
      </c>
      <c r="F340" s="79">
        <f t="shared" si="23"/>
        <v>43.772698492774985</v>
      </c>
      <c r="G340" s="79">
        <v>7295.68</v>
      </c>
      <c r="H340" s="78">
        <f t="shared" si="21"/>
        <v>142860377.69922176</v>
      </c>
      <c r="I340" s="82"/>
    </row>
    <row r="341" spans="1:10" ht="14" customHeight="1" x14ac:dyDescent="0.35">
      <c r="A341" s="28">
        <v>45200</v>
      </c>
      <c r="B341" s="78">
        <v>81522521.263021842</v>
      </c>
      <c r="C341" s="79">
        <f t="shared" si="22"/>
        <v>56.040559925084708</v>
      </c>
      <c r="D341" s="78">
        <v>63948047.503602803</v>
      </c>
      <c r="E341" s="80">
        <f t="shared" si="20"/>
        <v>8562.6893026186699</v>
      </c>
      <c r="F341" s="79">
        <f t="shared" si="23"/>
        <v>43.959440074915292</v>
      </c>
      <c r="G341" s="79">
        <v>7468.22</v>
      </c>
      <c r="H341" s="78">
        <f t="shared" si="21"/>
        <v>145470568.76662463</v>
      </c>
      <c r="I341" s="82"/>
    </row>
    <row r="342" spans="1:10" ht="14" customHeight="1" x14ac:dyDescent="0.35">
      <c r="A342" s="28">
        <v>45231</v>
      </c>
      <c r="B342" s="78">
        <v>82570343.907655612</v>
      </c>
      <c r="C342" s="79">
        <f t="shared" si="22"/>
        <v>56.2429244949344</v>
      </c>
      <c r="D342" s="78">
        <v>64239845.372406505</v>
      </c>
      <c r="E342" s="80">
        <f t="shared" si="20"/>
        <v>8653.0430353081792</v>
      </c>
      <c r="F342" s="79">
        <f t="shared" si="23"/>
        <v>43.7570755050656</v>
      </c>
      <c r="G342" s="79">
        <v>7423.96</v>
      </c>
      <c r="H342" s="78">
        <f t="shared" si="21"/>
        <v>146810189.28006211</v>
      </c>
      <c r="I342" s="82"/>
    </row>
    <row r="343" spans="1:10" ht="14" customHeight="1" x14ac:dyDescent="0.35">
      <c r="A343" s="28">
        <v>45261</v>
      </c>
      <c r="B343" s="78">
        <v>84987998.887329802</v>
      </c>
      <c r="C343" s="79">
        <f t="shared" si="22"/>
        <v>56.800848090740033</v>
      </c>
      <c r="D343" s="78">
        <v>64636525.647163898</v>
      </c>
      <c r="E343" s="80">
        <f t="shared" si="20"/>
        <v>8880.632016119529</v>
      </c>
      <c r="F343" s="79">
        <f t="shared" si="23"/>
        <v>43.199151909259982</v>
      </c>
      <c r="G343" s="79">
        <v>7278.37</v>
      </c>
      <c r="H343" s="78">
        <f t="shared" si="21"/>
        <v>149624524.53449368</v>
      </c>
      <c r="I343" s="82"/>
    </row>
    <row r="344" spans="1:10" ht="14" customHeight="1" x14ac:dyDescent="0.35">
      <c r="A344" s="28">
        <v>45292</v>
      </c>
      <c r="B344" s="78">
        <v>84112894.983342797</v>
      </c>
      <c r="C344" s="79">
        <f t="shared" si="22"/>
        <v>56.697908783058097</v>
      </c>
      <c r="D344" s="78">
        <v>64239834.047955394</v>
      </c>
      <c r="E344" s="80">
        <f t="shared" si="20"/>
        <v>8823.2561591205558</v>
      </c>
      <c r="F344" s="79">
        <f t="shared" si="23"/>
        <v>43.302091216941903</v>
      </c>
      <c r="G344" s="79">
        <v>7280.74</v>
      </c>
      <c r="H344" s="78">
        <f t="shared" si="21"/>
        <v>148352729.03129819</v>
      </c>
      <c r="I344" s="81"/>
    </row>
    <row r="345" spans="1:10" ht="14" customHeight="1" x14ac:dyDescent="0.35">
      <c r="A345" s="28">
        <v>45323</v>
      </c>
      <c r="B345" s="78">
        <v>85442849.782568425</v>
      </c>
      <c r="C345" s="79">
        <f t="shared" si="22"/>
        <v>57.017514626894481</v>
      </c>
      <c r="D345" s="78">
        <v>64410840.511862695</v>
      </c>
      <c r="E345" s="80">
        <f t="shared" si="20"/>
        <v>8817.4238717393946</v>
      </c>
      <c r="F345" s="79">
        <f t="shared" si="23"/>
        <v>42.982485373105519</v>
      </c>
      <c r="G345" s="79">
        <v>7304.95</v>
      </c>
      <c r="H345" s="78">
        <f t="shared" si="21"/>
        <v>149853690.29443112</v>
      </c>
      <c r="I345" s="81"/>
    </row>
    <row r="346" spans="1:10" x14ac:dyDescent="0.35">
      <c r="A346" s="28">
        <v>45352</v>
      </c>
      <c r="B346" s="78">
        <v>85598820.695375174</v>
      </c>
      <c r="C346" s="79">
        <f t="shared" si="22"/>
        <v>56.345184509916201</v>
      </c>
      <c r="D346" s="78">
        <v>66319788.5698241</v>
      </c>
      <c r="E346" s="80">
        <f t="shared" si="20"/>
        <v>8963.7931035643214</v>
      </c>
      <c r="F346" s="79">
        <f t="shared" si="23"/>
        <v>43.654815490083806</v>
      </c>
      <c r="G346" s="79">
        <v>7398.63</v>
      </c>
      <c r="H346" s="78">
        <f t="shared" si="21"/>
        <v>151918609.26519927</v>
      </c>
      <c r="I346" s="15"/>
    </row>
    <row r="347" spans="1:10" x14ac:dyDescent="0.35">
      <c r="A347" s="28" t="s">
        <v>16</v>
      </c>
      <c r="B347" s="78">
        <v>88747986.865192667</v>
      </c>
      <c r="C347" s="79">
        <f t="shared" si="22"/>
        <v>56.886848965852913</v>
      </c>
      <c r="D347" s="78">
        <v>67259927.931538001</v>
      </c>
      <c r="E347" s="80">
        <f t="shared" si="20"/>
        <v>8967.6914678228059</v>
      </c>
      <c r="F347" s="79">
        <f t="shared" si="23"/>
        <v>43.113151034147087</v>
      </c>
      <c r="G347" s="79">
        <v>7500.25</v>
      </c>
      <c r="H347" s="78">
        <f t="shared" si="21"/>
        <v>156007914.79673067</v>
      </c>
      <c r="I347" s="15"/>
    </row>
    <row r="348" spans="1:10" x14ac:dyDescent="0.35">
      <c r="A348" s="28" t="s">
        <v>15</v>
      </c>
      <c r="B348" s="78">
        <v>89314552.190513909</v>
      </c>
      <c r="C348" s="79">
        <f t="shared" si="22"/>
        <v>57.090766581597428</v>
      </c>
      <c r="D348" s="78">
        <v>67128525.277819589</v>
      </c>
      <c r="E348" s="80">
        <f t="shared" si="20"/>
        <v>8915.852752754583</v>
      </c>
      <c r="F348" s="79">
        <f t="shared" si="23"/>
        <v>42.909233418402579</v>
      </c>
      <c r="G348" s="79">
        <v>7529.12</v>
      </c>
      <c r="H348" s="78">
        <f t="shared" si="21"/>
        <v>156443077.46833348</v>
      </c>
      <c r="I348" s="15"/>
      <c r="J348" s="70"/>
    </row>
    <row r="349" spans="1:10" x14ac:dyDescent="0.35">
      <c r="A349" s="28" t="s">
        <v>14</v>
      </c>
      <c r="B349" s="78">
        <v>89042452.684845701</v>
      </c>
      <c r="C349" s="79">
        <f t="shared" si="22"/>
        <v>56.623877982981661</v>
      </c>
      <c r="D349" s="78">
        <v>68210027.817474291</v>
      </c>
      <c r="E349" s="80">
        <f t="shared" si="20"/>
        <v>9046.8787309538529</v>
      </c>
      <c r="F349" s="79">
        <f t="shared" si="23"/>
        <v>43.376122017018339</v>
      </c>
      <c r="G349" s="79">
        <v>7539.62</v>
      </c>
      <c r="H349" s="78">
        <f t="shared" si="21"/>
        <v>157252480.50231999</v>
      </c>
      <c r="J349" s="70"/>
    </row>
    <row r="350" spans="1:10" x14ac:dyDescent="0.35">
      <c r="A350" s="28" t="s">
        <v>13</v>
      </c>
      <c r="B350" s="78">
        <v>90448923.1357999</v>
      </c>
      <c r="C350" s="79">
        <f t="shared" si="22"/>
        <v>56.886283191528619</v>
      </c>
      <c r="D350" s="78">
        <v>68550607.262890905</v>
      </c>
      <c r="E350" s="80">
        <f t="shared" si="20"/>
        <v>9039.7279353326812</v>
      </c>
      <c r="F350" s="79">
        <f t="shared" si="23"/>
        <v>43.113716808471366</v>
      </c>
      <c r="G350" s="79">
        <v>7583.26</v>
      </c>
      <c r="H350" s="78">
        <f t="shared" si="21"/>
        <v>158999530.39869082</v>
      </c>
      <c r="J350" s="70"/>
    </row>
    <row r="351" spans="1:10" x14ac:dyDescent="0.35">
      <c r="A351" s="28" t="s">
        <v>12</v>
      </c>
      <c r="B351" s="78">
        <v>92529173.931903809</v>
      </c>
      <c r="C351" s="79">
        <f t="shared" si="22"/>
        <v>56.636784938850482</v>
      </c>
      <c r="D351" s="78">
        <v>70843754.160334408</v>
      </c>
      <c r="E351" s="80">
        <f t="shared" si="20"/>
        <v>9220.1252225954504</v>
      </c>
      <c r="F351" s="79">
        <f t="shared" si="23"/>
        <v>43.363215061149511</v>
      </c>
      <c r="G351" s="79">
        <v>7683.6</v>
      </c>
      <c r="H351" s="78">
        <f t="shared" si="21"/>
        <v>163372928.09223822</v>
      </c>
      <c r="J351" s="70"/>
    </row>
    <row r="352" spans="1:10" x14ac:dyDescent="0.35">
      <c r="A352" s="28" t="s">
        <v>11</v>
      </c>
      <c r="B352" s="78">
        <v>94714104.165977299</v>
      </c>
      <c r="C352" s="79">
        <f t="shared" si="22"/>
        <v>56.822430773741736</v>
      </c>
      <c r="D352" s="78">
        <v>71970254.240150094</v>
      </c>
      <c r="E352" s="80">
        <f t="shared" si="20"/>
        <v>9227.8547961275835</v>
      </c>
      <c r="F352" s="79">
        <f t="shared" si="23"/>
        <v>43.177569226258264</v>
      </c>
      <c r="G352" s="79">
        <v>7799.24</v>
      </c>
      <c r="H352" s="78">
        <f t="shared" si="21"/>
        <v>166684358.40612739</v>
      </c>
      <c r="J352" s="70"/>
    </row>
    <row r="353" spans="1:10" x14ac:dyDescent="0.35">
      <c r="A353" s="28" t="s">
        <v>10</v>
      </c>
      <c r="B353" s="78">
        <v>96268916.390945405</v>
      </c>
      <c r="C353" s="79">
        <f t="shared" si="22"/>
        <v>56.476979755812685</v>
      </c>
      <c r="D353" s="78">
        <v>74187996.863232791</v>
      </c>
      <c r="E353" s="80">
        <f t="shared" si="20"/>
        <v>9421.5235192966484</v>
      </c>
      <c r="F353" s="79">
        <f t="shared" si="23"/>
        <v>43.523020244187315</v>
      </c>
      <c r="G353" s="79">
        <v>7874.31</v>
      </c>
      <c r="H353" s="78">
        <f t="shared" si="21"/>
        <v>170456913.2541782</v>
      </c>
      <c r="J353" s="70"/>
    </row>
    <row r="354" spans="1:10" x14ac:dyDescent="0.35">
      <c r="A354" s="28" t="s">
        <v>9</v>
      </c>
      <c r="B354" s="78">
        <v>97559551.385879919</v>
      </c>
      <c r="C354" s="79">
        <f t="shared" si="22"/>
        <v>56.433521283862845</v>
      </c>
      <c r="D354" s="78">
        <v>75315628.412225395</v>
      </c>
      <c r="E354" s="80">
        <f t="shared" si="20"/>
        <v>9658.2767480322491</v>
      </c>
      <c r="F354" s="79">
        <f t="shared" si="23"/>
        <v>43.566478716137162</v>
      </c>
      <c r="G354" s="79">
        <v>7798.04</v>
      </c>
      <c r="H354" s="78">
        <f t="shared" si="21"/>
        <v>172875179.7981053</v>
      </c>
      <c r="J354" s="70"/>
    </row>
    <row r="355" spans="1:10" x14ac:dyDescent="0.35">
      <c r="A355" s="28" t="s">
        <v>8</v>
      </c>
      <c r="B355" s="78">
        <v>99046449.337865278</v>
      </c>
      <c r="C355" s="79">
        <f t="shared" si="22"/>
        <v>56.215972108162582</v>
      </c>
      <c r="D355" s="78">
        <v>77142711.186290607</v>
      </c>
      <c r="E355" s="80">
        <f t="shared" si="20"/>
        <v>9850.6129519758761</v>
      </c>
      <c r="F355" s="79">
        <f t="shared" si="23"/>
        <v>43.784027891837411</v>
      </c>
      <c r="G355" s="79">
        <v>7831.26</v>
      </c>
      <c r="H355" s="78">
        <f t="shared" si="21"/>
        <v>176189160.52415588</v>
      </c>
      <c r="J355" s="70"/>
    </row>
    <row r="356" spans="1:10" x14ac:dyDescent="0.35">
      <c r="A356" s="28" t="s">
        <v>7</v>
      </c>
      <c r="B356" s="78">
        <v>99419783.391307488</v>
      </c>
      <c r="C356" s="79">
        <f t="shared" si="22"/>
        <v>56.075592172734879</v>
      </c>
      <c r="D356" s="78">
        <v>77876219.270698205</v>
      </c>
      <c r="E356" s="80">
        <f t="shared" si="20"/>
        <v>9885.9304334251829</v>
      </c>
      <c r="F356" s="79">
        <f t="shared" si="23"/>
        <v>43.924407827265121</v>
      </c>
      <c r="G356" s="79">
        <v>7877.48</v>
      </c>
      <c r="H356" s="78">
        <f t="shared" si="21"/>
        <v>177296002.66200569</v>
      </c>
      <c r="J356" s="70"/>
    </row>
    <row r="357" spans="1:10" x14ac:dyDescent="0.35">
      <c r="A357" s="28" t="s">
        <v>6</v>
      </c>
      <c r="B357" s="78">
        <v>101953340.1980046</v>
      </c>
      <c r="C357" s="79">
        <f t="shared" si="22"/>
        <v>56.498692313896335</v>
      </c>
      <c r="D357" s="78">
        <v>78499226.087194711</v>
      </c>
      <c r="E357" s="80">
        <f t="shared" si="20"/>
        <v>9907.2403188515455</v>
      </c>
      <c r="F357" s="79">
        <f t="shared" si="23"/>
        <v>43.501307686103658</v>
      </c>
      <c r="G357" s="79">
        <v>7923.42</v>
      </c>
      <c r="H357" s="78">
        <f t="shared" si="21"/>
        <v>180452566.28519931</v>
      </c>
      <c r="J357" s="70"/>
    </row>
    <row r="358" spans="1:10" x14ac:dyDescent="0.35">
      <c r="A358" s="28" t="s">
        <v>5</v>
      </c>
      <c r="B358" s="78">
        <v>103375994.66689903</v>
      </c>
      <c r="C358" s="79">
        <f t="shared" si="22"/>
        <v>56.202271203171307</v>
      </c>
      <c r="D358" s="78">
        <v>80559622.976015493</v>
      </c>
      <c r="E358" s="80">
        <f t="shared" si="20"/>
        <v>10077.195856523813</v>
      </c>
      <c r="F358" s="79">
        <f t="shared" si="23"/>
        <v>43.797728796828686</v>
      </c>
      <c r="G358" s="79">
        <v>7994.25</v>
      </c>
      <c r="H358" s="78">
        <f t="shared" si="21"/>
        <v>183935617.64291453</v>
      </c>
      <c r="J358" s="70"/>
    </row>
    <row r="359" spans="1:10" x14ac:dyDescent="0.35">
      <c r="A359" s="28" t="s">
        <v>4</v>
      </c>
      <c r="B359" s="78">
        <v>103734282.6939429</v>
      </c>
      <c r="C359" s="79">
        <f t="shared" si="22"/>
        <v>56.074794569035177</v>
      </c>
      <c r="D359" s="78">
        <v>81258428.364914104</v>
      </c>
      <c r="E359" s="80">
        <f t="shared" si="20"/>
        <v>10148.61379505225</v>
      </c>
      <c r="F359" s="79">
        <f t="shared" si="23"/>
        <v>43.925205430964809</v>
      </c>
      <c r="G359" s="79">
        <v>8006.85</v>
      </c>
      <c r="H359" s="78">
        <f t="shared" si="21"/>
        <v>184992711.05885702</v>
      </c>
      <c r="J359" s="70"/>
    </row>
    <row r="360" spans="1:10" x14ac:dyDescent="0.35">
      <c r="A360" s="28" t="s">
        <v>51</v>
      </c>
      <c r="B360" s="78">
        <v>106510635.94949111</v>
      </c>
      <c r="C360" s="79">
        <f t="shared" si="22"/>
        <v>56.882325023265508</v>
      </c>
      <c r="D360" s="78">
        <v>80736695.986970797</v>
      </c>
      <c r="E360" s="80">
        <f t="shared" si="20"/>
        <v>10143.578337909161</v>
      </c>
      <c r="F360" s="79">
        <f t="shared" si="23"/>
        <v>43.117674976734484</v>
      </c>
      <c r="G360" s="79">
        <v>7959.39</v>
      </c>
      <c r="H360" s="78">
        <f t="shared" si="21"/>
        <v>187247331.93646193</v>
      </c>
      <c r="J360" s="70"/>
    </row>
    <row r="361" spans="1:10" x14ac:dyDescent="0.35">
      <c r="A361" s="28" t="s">
        <v>52</v>
      </c>
      <c r="B361" s="78">
        <v>107262996.93723279</v>
      </c>
      <c r="C361" s="79">
        <f t="shared" si="22"/>
        <v>57.145539930227606</v>
      </c>
      <c r="D361" s="78">
        <v>80438435.349865302</v>
      </c>
      <c r="E361" s="80">
        <f t="shared" si="20"/>
        <v>10333.618359084205</v>
      </c>
      <c r="F361" s="79">
        <f t="shared" si="23"/>
        <v>42.854460069772379</v>
      </c>
      <c r="G361" s="79">
        <v>7784.15</v>
      </c>
      <c r="H361" s="78">
        <f t="shared" si="21"/>
        <v>187701432.28709811</v>
      </c>
      <c r="J361" s="70"/>
    </row>
    <row r="362" spans="1:10" x14ac:dyDescent="0.35">
      <c r="A362" s="28" t="s">
        <v>53</v>
      </c>
      <c r="B362" s="78">
        <v>106802763.90617839</v>
      </c>
      <c r="C362" s="79">
        <f t="shared" si="22"/>
        <v>57.53932215979178</v>
      </c>
      <c r="D362" s="78">
        <v>78814236.602756485</v>
      </c>
      <c r="E362" s="80">
        <f t="shared" si="20"/>
        <v>10606.455392671629</v>
      </c>
      <c r="F362" s="79">
        <f t="shared" si="23"/>
        <v>42.46067784020822</v>
      </c>
      <c r="G362" s="79">
        <v>7430.78</v>
      </c>
      <c r="H362" s="78">
        <f t="shared" si="21"/>
        <v>185617000.50893486</v>
      </c>
      <c r="J362" s="70"/>
    </row>
    <row r="363" spans="1:10" x14ac:dyDescent="0.35">
      <c r="A363" s="28" t="s">
        <v>54</v>
      </c>
      <c r="B363" s="78">
        <v>107336817.02531673</v>
      </c>
      <c r="C363" s="79">
        <f t="shared" si="22"/>
        <v>57.622877395266691</v>
      </c>
      <c r="D363" s="78">
        <v>78937839.634112209</v>
      </c>
      <c r="E363" s="80">
        <f t="shared" si="20"/>
        <v>10772.834849875226</v>
      </c>
      <c r="F363" s="79">
        <f t="shared" si="23"/>
        <v>42.377122604733295</v>
      </c>
      <c r="G363" s="79">
        <v>7327.49</v>
      </c>
      <c r="H363" s="78">
        <f t="shared" si="21"/>
        <v>186274656.65942895</v>
      </c>
      <c r="J363" s="70"/>
    </row>
    <row r="364" spans="1:10" x14ac:dyDescent="0.35">
      <c r="A364" s="28" t="s">
        <v>55</v>
      </c>
      <c r="B364" s="78">
        <v>108857667.49599636</v>
      </c>
      <c r="C364" s="79">
        <f t="shared" si="22"/>
        <v>58.563219415681864</v>
      </c>
      <c r="D364" s="78">
        <v>77022939.106800497</v>
      </c>
      <c r="E364" s="80">
        <f t="shared" si="20"/>
        <v>10999.49004796927</v>
      </c>
      <c r="F364" s="79">
        <f t="shared" si="23"/>
        <v>41.436780584318136</v>
      </c>
      <c r="G364" s="79">
        <v>7002.41</v>
      </c>
      <c r="H364" s="78">
        <f t="shared" si="21"/>
        <v>185880606.60279685</v>
      </c>
      <c r="J364" s="70"/>
    </row>
    <row r="365" spans="1:10" x14ac:dyDescent="0.35">
      <c r="A365" s="28" t="s">
        <v>56</v>
      </c>
      <c r="B365" s="78">
        <v>110734396.869738</v>
      </c>
      <c r="C365" s="79">
        <f t="shared" si="22"/>
        <v>58.237240160854768</v>
      </c>
      <c r="D365" s="78">
        <v>79409223.542017296</v>
      </c>
      <c r="E365" s="80">
        <f t="shared" si="20"/>
        <v>11176.76285101266</v>
      </c>
      <c r="F365" s="79">
        <f t="shared" si="23"/>
        <v>41.762759839145232</v>
      </c>
      <c r="G365" s="79">
        <v>7104.85</v>
      </c>
      <c r="H365" s="78">
        <f t="shared" si="21"/>
        <v>190143620.41175529</v>
      </c>
      <c r="J365" s="70"/>
    </row>
    <row r="366" spans="1:10" x14ac:dyDescent="0.35">
      <c r="A366" s="28" t="s">
        <v>61</v>
      </c>
      <c r="B366" s="78">
        <v>111821186.3773966</v>
      </c>
      <c r="C366" s="79">
        <f t="shared" si="22"/>
        <v>58.271296924624394</v>
      </c>
      <c r="D366" s="78">
        <v>80076355.429576606</v>
      </c>
      <c r="E366" s="80">
        <f t="shared" si="20"/>
        <v>11468.609615505757</v>
      </c>
      <c r="F366" s="79">
        <f t="shared" si="23"/>
        <v>41.728703075375591</v>
      </c>
      <c r="G366" s="79">
        <v>6982.22</v>
      </c>
      <c r="H366" s="78">
        <f t="shared" si="21"/>
        <v>191897541.80697322</v>
      </c>
      <c r="J366" s="70"/>
    </row>
    <row r="367" spans="1:10" x14ac:dyDescent="0.35">
      <c r="A367" s="28" t="s">
        <v>62</v>
      </c>
      <c r="B367" s="78">
        <v>113564432.07124153</v>
      </c>
      <c r="C367" s="79">
        <f t="shared" si="22"/>
        <v>59.652756376037452</v>
      </c>
      <c r="D367" s="78">
        <v>76811401.285656691</v>
      </c>
      <c r="E367" s="80">
        <f t="shared" si="20"/>
        <v>11681.081021769009</v>
      </c>
      <c r="F367" s="79">
        <f t="shared" si="23"/>
        <v>40.347243623962555</v>
      </c>
      <c r="G367" s="79">
        <v>6575.71</v>
      </c>
      <c r="H367" s="78">
        <f t="shared" si="21"/>
        <v>190375833.35689822</v>
      </c>
      <c r="J367" s="70"/>
    </row>
    <row r="368" spans="1:10" x14ac:dyDescent="0.35">
      <c r="A368" s="28" t="s">
        <v>63</v>
      </c>
      <c r="B368" s="78">
        <v>114045761.8197035</v>
      </c>
      <c r="C368" s="79">
        <f t="shared" si="22"/>
        <v>59.282081715941914</v>
      </c>
      <c r="D368" s="78">
        <v>78332370.861549392</v>
      </c>
      <c r="E368" s="80">
        <f t="shared" ref="E368:E371" si="24">+D368/G368</f>
        <v>11764.814590984846</v>
      </c>
      <c r="F368" s="79">
        <f t="shared" ref="F368:F371" si="25">+D368/H368*100</f>
        <v>40.717918284058086</v>
      </c>
      <c r="G368" s="79">
        <v>6658.19</v>
      </c>
      <c r="H368" s="78">
        <f t="shared" si="21"/>
        <v>192378132.6812529</v>
      </c>
      <c r="J368" s="70"/>
    </row>
    <row r="369" spans="1:11" x14ac:dyDescent="0.35">
      <c r="A369" s="28" t="s">
        <v>64</v>
      </c>
      <c r="B369" s="78">
        <v>115650598.89285558</v>
      </c>
      <c r="C369" s="79">
        <f t="shared" si="22"/>
        <v>60.252599972974444</v>
      </c>
      <c r="D369" s="78">
        <v>76292319.661247</v>
      </c>
      <c r="E369" s="80">
        <f t="shared" si="24"/>
        <v>11809.993167354543</v>
      </c>
      <c r="F369" s="79">
        <f t="shared" si="25"/>
        <v>39.747400027025549</v>
      </c>
      <c r="G369" s="79">
        <v>6459.98</v>
      </c>
      <c r="H369" s="78">
        <f t="shared" si="21"/>
        <v>191942918.5541026</v>
      </c>
      <c r="J369" s="70"/>
    </row>
    <row r="370" spans="1:11" x14ac:dyDescent="0.35">
      <c r="A370" s="28" t="s">
        <v>65</v>
      </c>
      <c r="B370" s="78">
        <v>117276325.39146179</v>
      </c>
      <c r="C370" s="79">
        <f t="shared" si="22"/>
        <v>59.685712505078314</v>
      </c>
      <c r="D370" s="78">
        <v>79213454.941617802</v>
      </c>
      <c r="E370" s="80">
        <f t="shared" si="24"/>
        <v>12180.145574394333</v>
      </c>
      <c r="F370" s="79">
        <f t="shared" si="25"/>
        <v>40.314287494921693</v>
      </c>
      <c r="G370" s="79">
        <v>6503.49</v>
      </c>
      <c r="H370" s="78">
        <f t="shared" si="21"/>
        <v>196489780.33307958</v>
      </c>
      <c r="J370" s="70"/>
    </row>
    <row r="371" spans="1:11" x14ac:dyDescent="0.35">
      <c r="A371" s="28" t="s">
        <v>66</v>
      </c>
      <c r="B371" s="78">
        <v>118458191.70509076</v>
      </c>
      <c r="C371" s="79">
        <f t="shared" si="22"/>
        <v>61.631878998503161</v>
      </c>
      <c r="D371" s="78">
        <v>73744599.496468604</v>
      </c>
      <c r="E371" s="80">
        <f t="shared" si="24"/>
        <v>12337.938634791786</v>
      </c>
      <c r="F371" s="79">
        <f t="shared" si="25"/>
        <v>38.368121001496831</v>
      </c>
      <c r="G371" s="79">
        <v>5977.06</v>
      </c>
      <c r="H371" s="78">
        <f t="shared" si="21"/>
        <v>192202791.20155936</v>
      </c>
      <c r="J371" s="70"/>
    </row>
    <row r="372" spans="1:11" x14ac:dyDescent="0.35">
      <c r="A372" s="22" t="s">
        <v>67</v>
      </c>
      <c r="B372" s="75">
        <v>119000182.12828076</v>
      </c>
      <c r="C372" s="76">
        <f t="shared" si="22"/>
        <v>61.164268984706581</v>
      </c>
      <c r="D372" s="75">
        <v>75558150.871718615</v>
      </c>
      <c r="E372" s="77">
        <f t="shared" ref="E372" si="26">+D372/G372</f>
        <v>12549.686893215199</v>
      </c>
      <c r="F372" s="76">
        <f t="shared" ref="F372" si="27">+D372/H372*100</f>
        <v>38.835731015293426</v>
      </c>
      <c r="G372" s="76">
        <v>6020.72</v>
      </c>
      <c r="H372" s="75">
        <f t="shared" si="21"/>
        <v>194558332.99999937</v>
      </c>
      <c r="J372" s="70"/>
    </row>
    <row r="373" spans="1:11" x14ac:dyDescent="0.35">
      <c r="A373" s="74" t="s">
        <v>3</v>
      </c>
      <c r="H373" s="70"/>
      <c r="I373" s="70"/>
      <c r="J373" s="70"/>
    </row>
    <row r="374" spans="1:11" x14ac:dyDescent="0.35">
      <c r="A374" s="6" t="s">
        <v>0</v>
      </c>
      <c r="K374" s="2"/>
    </row>
    <row r="375" spans="1:11" x14ac:dyDescent="0.35">
      <c r="A375" s="73"/>
    </row>
    <row r="376" spans="1:11" x14ac:dyDescent="0.35">
      <c r="A376" s="73"/>
    </row>
    <row r="377" spans="1:11" x14ac:dyDescent="0.35">
      <c r="A377" s="73"/>
    </row>
    <row r="378" spans="1:11" x14ac:dyDescent="0.35">
      <c r="A378" s="73"/>
    </row>
    <row r="379" spans="1:11" x14ac:dyDescent="0.35">
      <c r="A379" s="73"/>
    </row>
    <row r="380" spans="1:11" x14ac:dyDescent="0.35">
      <c r="A380" s="73"/>
    </row>
    <row r="381" spans="1:11" x14ac:dyDescent="0.35">
      <c r="A381" s="73"/>
    </row>
    <row r="382" spans="1:11" x14ac:dyDescent="0.35">
      <c r="A382" s="73"/>
    </row>
    <row r="383" spans="1:11" x14ac:dyDescent="0.35">
      <c r="A383" s="73"/>
    </row>
    <row r="384" spans="1:11" x14ac:dyDescent="0.35">
      <c r="A384" s="73"/>
    </row>
    <row r="385" spans="1:1" x14ac:dyDescent="0.35">
      <c r="A385" s="73"/>
    </row>
    <row r="386" spans="1:1" x14ac:dyDescent="0.35">
      <c r="A386" s="73"/>
    </row>
    <row r="387" spans="1:1" x14ac:dyDescent="0.35">
      <c r="A387" s="73"/>
    </row>
    <row r="388" spans="1:1" x14ac:dyDescent="0.35">
      <c r="A388" s="73"/>
    </row>
    <row r="389" spans="1:1" x14ac:dyDescent="0.35">
      <c r="A389" s="73"/>
    </row>
    <row r="390" spans="1:1" x14ac:dyDescent="0.35">
      <c r="A390" s="73"/>
    </row>
    <row r="391" spans="1:1" x14ac:dyDescent="0.35">
      <c r="A391" s="73"/>
    </row>
    <row r="392" spans="1:1" x14ac:dyDescent="0.35">
      <c r="A392" s="73"/>
    </row>
    <row r="393" spans="1:1" x14ac:dyDescent="0.35">
      <c r="A393" s="73"/>
    </row>
    <row r="394" spans="1:1" x14ac:dyDescent="0.35">
      <c r="A394" s="73"/>
    </row>
    <row r="395" spans="1:1" x14ac:dyDescent="0.35">
      <c r="A395" s="73"/>
    </row>
    <row r="396" spans="1:1" x14ac:dyDescent="0.35">
      <c r="A396" s="73"/>
    </row>
    <row r="397" spans="1:1" x14ac:dyDescent="0.35">
      <c r="A397" s="73"/>
    </row>
    <row r="398" spans="1:1" x14ac:dyDescent="0.35">
      <c r="A398" s="73"/>
    </row>
    <row r="399" spans="1:1" x14ac:dyDescent="0.35">
      <c r="A399" s="73"/>
    </row>
    <row r="400" spans="1:1" x14ac:dyDescent="0.35">
      <c r="A400" s="73"/>
    </row>
    <row r="401" spans="1:1" x14ac:dyDescent="0.35">
      <c r="A401" s="73"/>
    </row>
    <row r="402" spans="1:1" x14ac:dyDescent="0.35">
      <c r="A402" s="73"/>
    </row>
    <row r="403" spans="1:1" x14ac:dyDescent="0.35">
      <c r="A403" s="73"/>
    </row>
    <row r="404" spans="1:1" x14ac:dyDescent="0.35">
      <c r="A404" s="73"/>
    </row>
    <row r="405" spans="1:1" x14ac:dyDescent="0.35">
      <c r="A405" s="73"/>
    </row>
    <row r="406" spans="1:1" x14ac:dyDescent="0.35">
      <c r="A406" s="73"/>
    </row>
    <row r="407" spans="1:1" x14ac:dyDescent="0.35">
      <c r="A407" s="73"/>
    </row>
    <row r="408" spans="1:1" x14ac:dyDescent="0.35">
      <c r="A408" s="73"/>
    </row>
    <row r="409" spans="1:1" x14ac:dyDescent="0.35">
      <c r="A409" s="73"/>
    </row>
    <row r="410" spans="1:1" x14ac:dyDescent="0.35">
      <c r="A410" s="73"/>
    </row>
    <row r="411" spans="1:1" x14ac:dyDescent="0.35">
      <c r="A411" s="73"/>
    </row>
    <row r="412" spans="1:1" x14ac:dyDescent="0.35">
      <c r="A412" s="73"/>
    </row>
    <row r="413" spans="1:1" x14ac:dyDescent="0.35">
      <c r="A413" s="73"/>
    </row>
    <row r="414" spans="1:1" x14ac:dyDescent="0.35">
      <c r="A414" s="73"/>
    </row>
    <row r="415" spans="1:1" x14ac:dyDescent="0.35">
      <c r="A415" s="73"/>
    </row>
    <row r="416" spans="1:1" x14ac:dyDescent="0.35">
      <c r="A416" s="73"/>
    </row>
    <row r="417" spans="1:1" x14ac:dyDescent="0.35">
      <c r="A417" s="73"/>
    </row>
    <row r="418" spans="1:1" x14ac:dyDescent="0.35">
      <c r="A418" s="73"/>
    </row>
    <row r="419" spans="1:1" x14ac:dyDescent="0.35">
      <c r="A419" s="73"/>
    </row>
    <row r="420" spans="1:1" x14ac:dyDescent="0.35">
      <c r="A420" s="73"/>
    </row>
    <row r="421" spans="1:1" x14ac:dyDescent="0.35">
      <c r="A421" s="73"/>
    </row>
    <row r="422" spans="1:1" x14ac:dyDescent="0.35">
      <c r="A422" s="73"/>
    </row>
    <row r="423" spans="1:1" x14ac:dyDescent="0.35">
      <c r="A423" s="73"/>
    </row>
    <row r="424" spans="1:1" x14ac:dyDescent="0.35">
      <c r="A424" s="73"/>
    </row>
    <row r="425" spans="1:1" x14ac:dyDescent="0.35">
      <c r="A425" s="73"/>
    </row>
    <row r="426" spans="1:1" x14ac:dyDescent="0.35">
      <c r="A426" s="73"/>
    </row>
    <row r="427" spans="1:1" x14ac:dyDescent="0.35">
      <c r="A427" s="73"/>
    </row>
    <row r="428" spans="1:1" x14ac:dyDescent="0.35">
      <c r="A428" s="73"/>
    </row>
    <row r="429" spans="1:1" x14ac:dyDescent="0.35">
      <c r="A429" s="73"/>
    </row>
    <row r="430" spans="1:1" x14ac:dyDescent="0.35">
      <c r="A430" s="73"/>
    </row>
    <row r="431" spans="1:1" x14ac:dyDescent="0.35">
      <c r="A431" s="73"/>
    </row>
    <row r="432" spans="1:1" x14ac:dyDescent="0.35">
      <c r="A432" s="73"/>
    </row>
    <row r="433" spans="1:1" x14ac:dyDescent="0.35">
      <c r="A433" s="73"/>
    </row>
    <row r="434" spans="1:1" x14ac:dyDescent="0.35">
      <c r="A434" s="73"/>
    </row>
    <row r="435" spans="1:1" x14ac:dyDescent="0.35">
      <c r="A435" s="73"/>
    </row>
    <row r="436" spans="1:1" x14ac:dyDescent="0.35">
      <c r="A436" s="73"/>
    </row>
    <row r="437" spans="1:1" x14ac:dyDescent="0.35">
      <c r="A437" s="73"/>
    </row>
    <row r="438" spans="1:1" x14ac:dyDescent="0.35">
      <c r="A438" s="73"/>
    </row>
    <row r="439" spans="1:1" x14ac:dyDescent="0.35">
      <c r="A439" s="73"/>
    </row>
    <row r="440" spans="1:1" x14ac:dyDescent="0.35">
      <c r="A440" s="73"/>
    </row>
    <row r="441" spans="1:1" x14ac:dyDescent="0.35">
      <c r="A441" s="73"/>
    </row>
    <row r="442" spans="1:1" x14ac:dyDescent="0.35">
      <c r="A442" s="73"/>
    </row>
    <row r="443" spans="1:1" x14ac:dyDescent="0.35">
      <c r="A443" s="73"/>
    </row>
    <row r="444" spans="1:1" x14ac:dyDescent="0.35">
      <c r="A444" s="73"/>
    </row>
    <row r="445" spans="1:1" x14ac:dyDescent="0.35">
      <c r="A445" s="73"/>
    </row>
    <row r="446" spans="1:1" x14ac:dyDescent="0.35">
      <c r="A446" s="73"/>
    </row>
    <row r="447" spans="1:1" x14ac:dyDescent="0.35">
      <c r="A447" s="73"/>
    </row>
    <row r="448" spans="1:1" x14ac:dyDescent="0.35">
      <c r="A448" s="73"/>
    </row>
    <row r="449" spans="1:1" x14ac:dyDescent="0.35">
      <c r="A449" s="73"/>
    </row>
    <row r="450" spans="1:1" x14ac:dyDescent="0.35">
      <c r="A450" s="73"/>
    </row>
    <row r="451" spans="1:1" x14ac:dyDescent="0.35">
      <c r="A451" s="73"/>
    </row>
    <row r="452" spans="1:1" x14ac:dyDescent="0.35">
      <c r="A452" s="73"/>
    </row>
    <row r="453" spans="1:1" x14ac:dyDescent="0.35">
      <c r="A453" s="73"/>
    </row>
    <row r="454" spans="1:1" x14ac:dyDescent="0.35">
      <c r="A454" s="73"/>
    </row>
    <row r="455" spans="1:1" x14ac:dyDescent="0.35">
      <c r="A455" s="73"/>
    </row>
    <row r="456" spans="1:1" x14ac:dyDescent="0.35">
      <c r="A456" s="73"/>
    </row>
    <row r="457" spans="1:1" x14ac:dyDescent="0.35">
      <c r="A457" s="73"/>
    </row>
    <row r="458" spans="1:1" x14ac:dyDescent="0.35">
      <c r="A458" s="73"/>
    </row>
    <row r="459" spans="1:1" x14ac:dyDescent="0.35">
      <c r="A459" s="73"/>
    </row>
    <row r="460" spans="1:1" x14ac:dyDescent="0.35">
      <c r="A460" s="73"/>
    </row>
    <row r="461" spans="1:1" x14ac:dyDescent="0.35">
      <c r="A461" s="73"/>
    </row>
    <row r="462" spans="1:1" x14ac:dyDescent="0.35">
      <c r="A462" s="73"/>
    </row>
    <row r="463" spans="1:1" x14ac:dyDescent="0.35">
      <c r="A463" s="73"/>
    </row>
    <row r="464" spans="1:1" x14ac:dyDescent="0.35">
      <c r="A464" s="73"/>
    </row>
    <row r="465" spans="1:1" x14ac:dyDescent="0.35">
      <c r="A465" s="73"/>
    </row>
    <row r="466" spans="1:1" x14ac:dyDescent="0.35">
      <c r="A466" s="73"/>
    </row>
    <row r="467" spans="1:1" x14ac:dyDescent="0.35">
      <c r="A467" s="73"/>
    </row>
    <row r="468" spans="1:1" x14ac:dyDescent="0.35">
      <c r="A468" s="73"/>
    </row>
    <row r="469" spans="1:1" x14ac:dyDescent="0.35">
      <c r="A469" s="73"/>
    </row>
    <row r="470" spans="1:1" x14ac:dyDescent="0.35">
      <c r="A470" s="73"/>
    </row>
    <row r="471" spans="1:1" x14ac:dyDescent="0.35">
      <c r="A471" s="73"/>
    </row>
    <row r="472" spans="1:1" x14ac:dyDescent="0.35">
      <c r="A472" s="73"/>
    </row>
    <row r="473" spans="1:1" x14ac:dyDescent="0.35">
      <c r="A473" s="73"/>
    </row>
    <row r="474" spans="1:1" x14ac:dyDescent="0.35">
      <c r="A474" s="73"/>
    </row>
    <row r="475" spans="1:1" x14ac:dyDescent="0.35">
      <c r="A475" s="73"/>
    </row>
    <row r="476" spans="1:1" x14ac:dyDescent="0.35">
      <c r="A476" s="73"/>
    </row>
    <row r="477" spans="1:1" x14ac:dyDescent="0.35">
      <c r="A477" s="73"/>
    </row>
    <row r="478" spans="1:1" x14ac:dyDescent="0.35">
      <c r="A478" s="73"/>
    </row>
    <row r="479" spans="1:1" x14ac:dyDescent="0.35">
      <c r="A479" s="73"/>
    </row>
    <row r="480" spans="1:1" x14ac:dyDescent="0.35">
      <c r="A480" s="73"/>
    </row>
    <row r="481" spans="1:1" x14ac:dyDescent="0.35">
      <c r="A481" s="73"/>
    </row>
    <row r="482" spans="1:1" x14ac:dyDescent="0.35">
      <c r="A482" s="73"/>
    </row>
    <row r="483" spans="1:1" x14ac:dyDescent="0.35">
      <c r="A483" s="73"/>
    </row>
    <row r="484" spans="1:1" x14ac:dyDescent="0.35">
      <c r="A484" s="73"/>
    </row>
    <row r="485" spans="1:1" x14ac:dyDescent="0.35">
      <c r="A485" s="73"/>
    </row>
    <row r="486" spans="1:1" x14ac:dyDescent="0.35">
      <c r="A486" s="73"/>
    </row>
    <row r="487" spans="1:1" x14ac:dyDescent="0.35">
      <c r="A487" s="73"/>
    </row>
    <row r="488" spans="1:1" x14ac:dyDescent="0.35">
      <c r="A488" s="73"/>
    </row>
    <row r="489" spans="1:1" x14ac:dyDescent="0.35">
      <c r="A489" s="73"/>
    </row>
    <row r="490" spans="1:1" x14ac:dyDescent="0.35">
      <c r="A490" s="73"/>
    </row>
    <row r="491" spans="1:1" x14ac:dyDescent="0.35">
      <c r="A491" s="73"/>
    </row>
    <row r="492" spans="1:1" x14ac:dyDescent="0.35">
      <c r="A492" s="73"/>
    </row>
    <row r="493" spans="1:1" x14ac:dyDescent="0.35">
      <c r="A493" s="73"/>
    </row>
    <row r="494" spans="1:1" x14ac:dyDescent="0.35">
      <c r="A494" s="73"/>
    </row>
    <row r="495" spans="1:1" x14ac:dyDescent="0.35">
      <c r="A495" s="73"/>
    </row>
    <row r="496" spans="1:1" x14ac:dyDescent="0.35">
      <c r="A496" s="73"/>
    </row>
    <row r="497" spans="1:1" x14ac:dyDescent="0.35">
      <c r="A497" s="73"/>
    </row>
    <row r="498" spans="1:1" x14ac:dyDescent="0.35">
      <c r="A498" s="73"/>
    </row>
    <row r="499" spans="1:1" x14ac:dyDescent="0.35">
      <c r="A499" s="73"/>
    </row>
    <row r="500" spans="1:1" x14ac:dyDescent="0.35">
      <c r="A500" s="73"/>
    </row>
    <row r="501" spans="1:1" x14ac:dyDescent="0.35">
      <c r="A501" s="73"/>
    </row>
    <row r="502" spans="1:1" x14ac:dyDescent="0.35">
      <c r="A502" s="73"/>
    </row>
    <row r="503" spans="1:1" x14ac:dyDescent="0.35">
      <c r="A503" s="73"/>
    </row>
    <row r="504" spans="1:1" x14ac:dyDescent="0.35">
      <c r="A504" s="73"/>
    </row>
    <row r="505" spans="1:1" x14ac:dyDescent="0.35">
      <c r="A505" s="73"/>
    </row>
    <row r="506" spans="1:1" x14ac:dyDescent="0.35">
      <c r="A506" s="73"/>
    </row>
    <row r="507" spans="1:1" x14ac:dyDescent="0.35">
      <c r="A507" s="73"/>
    </row>
    <row r="508" spans="1:1" x14ac:dyDescent="0.35">
      <c r="A508" s="73"/>
    </row>
    <row r="509" spans="1:1" x14ac:dyDescent="0.35">
      <c r="A509" s="73"/>
    </row>
    <row r="510" spans="1:1" x14ac:dyDescent="0.35">
      <c r="A510" s="73"/>
    </row>
    <row r="511" spans="1:1" x14ac:dyDescent="0.35">
      <c r="A511" s="73"/>
    </row>
    <row r="512" spans="1:1" x14ac:dyDescent="0.35">
      <c r="A512" s="73"/>
    </row>
    <row r="513" spans="1:1" x14ac:dyDescent="0.35">
      <c r="A513" s="73"/>
    </row>
    <row r="514" spans="1:1" x14ac:dyDescent="0.35">
      <c r="A514" s="73"/>
    </row>
    <row r="515" spans="1:1" x14ac:dyDescent="0.35">
      <c r="A515" s="73"/>
    </row>
    <row r="516" spans="1:1" x14ac:dyDescent="0.35">
      <c r="A516" s="73"/>
    </row>
    <row r="517" spans="1:1" x14ac:dyDescent="0.35">
      <c r="A517" s="73"/>
    </row>
    <row r="518" spans="1:1" x14ac:dyDescent="0.35">
      <c r="A518" s="73"/>
    </row>
    <row r="519" spans="1:1" x14ac:dyDescent="0.35">
      <c r="A519" s="73"/>
    </row>
    <row r="520" spans="1:1" x14ac:dyDescent="0.35">
      <c r="A520" s="73"/>
    </row>
    <row r="521" spans="1:1" x14ac:dyDescent="0.35">
      <c r="A521" s="73"/>
    </row>
    <row r="522" spans="1:1" x14ac:dyDescent="0.35">
      <c r="A522" s="73"/>
    </row>
    <row r="523" spans="1:1" x14ac:dyDescent="0.35">
      <c r="A523" s="73"/>
    </row>
    <row r="524" spans="1:1" x14ac:dyDescent="0.35">
      <c r="A524" s="73"/>
    </row>
    <row r="525" spans="1:1" x14ac:dyDescent="0.35">
      <c r="A525" s="73"/>
    </row>
    <row r="526" spans="1:1" x14ac:dyDescent="0.35">
      <c r="A526" s="73"/>
    </row>
    <row r="527" spans="1:1" x14ac:dyDescent="0.35">
      <c r="A527" s="73"/>
    </row>
    <row r="528" spans="1:1" x14ac:dyDescent="0.35">
      <c r="A528" s="73"/>
    </row>
    <row r="529" spans="1:1" x14ac:dyDescent="0.35">
      <c r="A529" s="73"/>
    </row>
    <row r="530" spans="1:1" x14ac:dyDescent="0.35">
      <c r="A530" s="73"/>
    </row>
    <row r="531" spans="1:1" x14ac:dyDescent="0.35">
      <c r="A531" s="73"/>
    </row>
    <row r="532" spans="1:1" x14ac:dyDescent="0.35">
      <c r="A532" s="73"/>
    </row>
    <row r="533" spans="1:1" x14ac:dyDescent="0.35">
      <c r="A533" s="73"/>
    </row>
    <row r="534" spans="1:1" x14ac:dyDescent="0.35">
      <c r="A534" s="73"/>
    </row>
    <row r="535" spans="1:1" x14ac:dyDescent="0.35">
      <c r="A535" s="73"/>
    </row>
    <row r="536" spans="1:1" x14ac:dyDescent="0.35">
      <c r="A536" s="73"/>
    </row>
    <row r="537" spans="1:1" x14ac:dyDescent="0.35">
      <c r="A537" s="73"/>
    </row>
    <row r="538" spans="1:1" x14ac:dyDescent="0.35">
      <c r="A538" s="73"/>
    </row>
    <row r="539" spans="1:1" x14ac:dyDescent="0.35">
      <c r="A539" s="73"/>
    </row>
    <row r="540" spans="1:1" x14ac:dyDescent="0.35">
      <c r="A540" s="73"/>
    </row>
    <row r="541" spans="1:1" x14ac:dyDescent="0.35">
      <c r="A541" s="73"/>
    </row>
    <row r="542" spans="1:1" x14ac:dyDescent="0.35">
      <c r="A542" s="73"/>
    </row>
    <row r="543" spans="1:1" x14ac:dyDescent="0.35">
      <c r="A543" s="73"/>
    </row>
    <row r="544" spans="1:1" x14ac:dyDescent="0.35">
      <c r="A544" s="73"/>
    </row>
    <row r="545" spans="1:1" x14ac:dyDescent="0.35">
      <c r="A545" s="73"/>
    </row>
    <row r="546" spans="1:1" x14ac:dyDescent="0.35">
      <c r="A546" s="73"/>
    </row>
    <row r="547" spans="1:1" x14ac:dyDescent="0.35">
      <c r="A547" s="73"/>
    </row>
    <row r="548" spans="1:1" x14ac:dyDescent="0.35">
      <c r="A548" s="73"/>
    </row>
    <row r="549" spans="1:1" x14ac:dyDescent="0.35">
      <c r="A549" s="73"/>
    </row>
    <row r="550" spans="1:1" x14ac:dyDescent="0.35">
      <c r="A550" s="73"/>
    </row>
    <row r="551" spans="1:1" x14ac:dyDescent="0.35">
      <c r="A551" s="73"/>
    </row>
    <row r="552" spans="1:1" x14ac:dyDescent="0.35">
      <c r="A552" s="73"/>
    </row>
    <row r="553" spans="1:1" x14ac:dyDescent="0.35">
      <c r="A553" s="73"/>
    </row>
    <row r="554" spans="1:1" x14ac:dyDescent="0.35">
      <c r="A554" s="73"/>
    </row>
    <row r="555" spans="1:1" x14ac:dyDescent="0.35">
      <c r="A555" s="73"/>
    </row>
    <row r="556" spans="1:1" x14ac:dyDescent="0.35">
      <c r="A556" s="73"/>
    </row>
    <row r="557" spans="1:1" x14ac:dyDescent="0.35">
      <c r="A557" s="73"/>
    </row>
    <row r="558" spans="1:1" x14ac:dyDescent="0.35">
      <c r="A558" s="73"/>
    </row>
    <row r="559" spans="1:1" x14ac:dyDescent="0.35">
      <c r="A559" s="73"/>
    </row>
    <row r="560" spans="1:1" x14ac:dyDescent="0.35">
      <c r="A560" s="73"/>
    </row>
    <row r="561" spans="1:1" x14ac:dyDescent="0.35">
      <c r="A561" s="73"/>
    </row>
    <row r="562" spans="1:1" x14ac:dyDescent="0.35">
      <c r="A562" s="73"/>
    </row>
    <row r="563" spans="1:1" x14ac:dyDescent="0.35">
      <c r="A563" s="73"/>
    </row>
    <row r="564" spans="1:1" x14ac:dyDescent="0.35">
      <c r="A564" s="73"/>
    </row>
    <row r="565" spans="1:1" x14ac:dyDescent="0.35">
      <c r="A565" s="73"/>
    </row>
    <row r="566" spans="1:1" x14ac:dyDescent="0.35">
      <c r="A566" s="73"/>
    </row>
    <row r="567" spans="1:1" x14ac:dyDescent="0.35">
      <c r="A567" s="73"/>
    </row>
    <row r="568" spans="1:1" x14ac:dyDescent="0.35">
      <c r="A568" s="73"/>
    </row>
    <row r="569" spans="1:1" x14ac:dyDescent="0.35">
      <c r="A569" s="73"/>
    </row>
    <row r="570" spans="1:1" x14ac:dyDescent="0.35">
      <c r="A570" s="73"/>
    </row>
    <row r="571" spans="1:1" x14ac:dyDescent="0.35">
      <c r="A571" s="73"/>
    </row>
    <row r="572" spans="1:1" x14ac:dyDescent="0.35">
      <c r="A572" s="73"/>
    </row>
    <row r="573" spans="1:1" x14ac:dyDescent="0.35">
      <c r="A573" s="73"/>
    </row>
    <row r="574" spans="1:1" x14ac:dyDescent="0.35">
      <c r="A574" s="73"/>
    </row>
    <row r="575" spans="1:1" x14ac:dyDescent="0.35">
      <c r="A575" s="73"/>
    </row>
    <row r="576" spans="1:1" x14ac:dyDescent="0.35">
      <c r="A576" s="73"/>
    </row>
    <row r="577" spans="1:1" x14ac:dyDescent="0.35">
      <c r="A577" s="73"/>
    </row>
    <row r="578" spans="1:1" x14ac:dyDescent="0.35">
      <c r="A578" s="73"/>
    </row>
    <row r="579" spans="1:1" x14ac:dyDescent="0.35">
      <c r="A579" s="73"/>
    </row>
    <row r="580" spans="1:1" x14ac:dyDescent="0.35">
      <c r="A580" s="73"/>
    </row>
    <row r="581" spans="1:1" x14ac:dyDescent="0.35">
      <c r="A581" s="73"/>
    </row>
    <row r="582" spans="1:1" x14ac:dyDescent="0.35">
      <c r="A582" s="73"/>
    </row>
    <row r="583" spans="1:1" x14ac:dyDescent="0.35">
      <c r="A583" s="73"/>
    </row>
    <row r="584" spans="1:1" x14ac:dyDescent="0.35">
      <c r="A584" s="73"/>
    </row>
    <row r="585" spans="1:1" x14ac:dyDescent="0.35">
      <c r="A585" s="73"/>
    </row>
    <row r="586" spans="1:1" x14ac:dyDescent="0.35">
      <c r="A586" s="73"/>
    </row>
    <row r="587" spans="1:1" x14ac:dyDescent="0.35">
      <c r="A587" s="73"/>
    </row>
    <row r="588" spans="1:1" x14ac:dyDescent="0.35">
      <c r="A588" s="73"/>
    </row>
    <row r="589" spans="1:1" x14ac:dyDescent="0.35">
      <c r="A589" s="73"/>
    </row>
    <row r="590" spans="1:1" x14ac:dyDescent="0.35">
      <c r="A590" s="73"/>
    </row>
    <row r="591" spans="1:1" x14ac:dyDescent="0.35">
      <c r="A591" s="73"/>
    </row>
    <row r="592" spans="1:1" x14ac:dyDescent="0.35">
      <c r="A592" s="73"/>
    </row>
    <row r="593" spans="1:1" x14ac:dyDescent="0.35">
      <c r="A593" s="73"/>
    </row>
    <row r="594" spans="1:1" x14ac:dyDescent="0.35">
      <c r="A594" s="73"/>
    </row>
    <row r="595" spans="1:1" x14ac:dyDescent="0.35">
      <c r="A595" s="73"/>
    </row>
    <row r="596" spans="1:1" x14ac:dyDescent="0.35">
      <c r="A596" s="73"/>
    </row>
    <row r="597" spans="1:1" x14ac:dyDescent="0.35">
      <c r="A597" s="73"/>
    </row>
    <row r="598" spans="1:1" x14ac:dyDescent="0.35">
      <c r="A598" s="73"/>
    </row>
    <row r="599" spans="1:1" x14ac:dyDescent="0.35">
      <c r="A599" s="73"/>
    </row>
    <row r="600" spans="1:1" x14ac:dyDescent="0.35">
      <c r="A600" s="73"/>
    </row>
    <row r="601" spans="1:1" x14ac:dyDescent="0.35">
      <c r="A601" s="73"/>
    </row>
    <row r="602" spans="1:1" x14ac:dyDescent="0.35">
      <c r="A602" s="73"/>
    </row>
    <row r="603" spans="1:1" x14ac:dyDescent="0.35">
      <c r="A603" s="73"/>
    </row>
    <row r="604" spans="1:1" x14ac:dyDescent="0.35">
      <c r="A604" s="73"/>
    </row>
    <row r="605" spans="1:1" x14ac:dyDescent="0.35">
      <c r="A605" s="73"/>
    </row>
    <row r="606" spans="1:1" x14ac:dyDescent="0.35">
      <c r="A606" s="73"/>
    </row>
    <row r="607" spans="1:1" x14ac:dyDescent="0.35">
      <c r="A607" s="73"/>
    </row>
    <row r="608" spans="1:1" x14ac:dyDescent="0.35">
      <c r="A608" s="73"/>
    </row>
    <row r="609" spans="1:1" x14ac:dyDescent="0.35">
      <c r="A609" s="73"/>
    </row>
    <row r="610" spans="1:1" x14ac:dyDescent="0.35">
      <c r="A610" s="73"/>
    </row>
    <row r="611" spans="1:1" x14ac:dyDescent="0.35">
      <c r="A611" s="73"/>
    </row>
    <row r="612" spans="1:1" x14ac:dyDescent="0.35">
      <c r="A612" s="73"/>
    </row>
    <row r="613" spans="1:1" x14ac:dyDescent="0.35">
      <c r="A613" s="73"/>
    </row>
    <row r="614" spans="1:1" x14ac:dyDescent="0.35">
      <c r="A614" s="73"/>
    </row>
    <row r="615" spans="1:1" x14ac:dyDescent="0.35">
      <c r="A615" s="73"/>
    </row>
    <row r="616" spans="1:1" x14ac:dyDescent="0.35">
      <c r="A616" s="73"/>
    </row>
    <row r="617" spans="1:1" x14ac:dyDescent="0.35">
      <c r="A617" s="73"/>
    </row>
    <row r="618" spans="1:1" x14ac:dyDescent="0.35">
      <c r="A618" s="73"/>
    </row>
    <row r="619" spans="1:1" x14ac:dyDescent="0.35">
      <c r="A619" s="73"/>
    </row>
    <row r="620" spans="1:1" x14ac:dyDescent="0.35">
      <c r="A620" s="73"/>
    </row>
    <row r="621" spans="1:1" x14ac:dyDescent="0.35">
      <c r="A621" s="73"/>
    </row>
    <row r="622" spans="1:1" x14ac:dyDescent="0.35">
      <c r="A622" s="73"/>
    </row>
    <row r="623" spans="1:1" x14ac:dyDescent="0.35">
      <c r="A623" s="73"/>
    </row>
    <row r="624" spans="1:1" x14ac:dyDescent="0.35">
      <c r="A624" s="73"/>
    </row>
    <row r="625" spans="1:1" x14ac:dyDescent="0.35">
      <c r="A625" s="73"/>
    </row>
    <row r="626" spans="1:1" x14ac:dyDescent="0.35">
      <c r="A626" s="73"/>
    </row>
    <row r="627" spans="1:1" x14ac:dyDescent="0.35">
      <c r="A627" s="73"/>
    </row>
    <row r="628" spans="1:1" x14ac:dyDescent="0.35">
      <c r="A628" s="73"/>
    </row>
    <row r="629" spans="1:1" x14ac:dyDescent="0.35">
      <c r="A629" s="73"/>
    </row>
    <row r="630" spans="1:1" x14ac:dyDescent="0.35">
      <c r="A630" s="73"/>
    </row>
    <row r="631" spans="1:1" x14ac:dyDescent="0.35">
      <c r="A631" s="73"/>
    </row>
    <row r="632" spans="1:1" x14ac:dyDescent="0.35">
      <c r="A632" s="73"/>
    </row>
    <row r="633" spans="1:1" x14ac:dyDescent="0.35">
      <c r="A633" s="73"/>
    </row>
    <row r="634" spans="1:1" x14ac:dyDescent="0.35">
      <c r="A634" s="73"/>
    </row>
    <row r="635" spans="1:1" x14ac:dyDescent="0.35">
      <c r="A635" s="73"/>
    </row>
    <row r="636" spans="1:1" x14ac:dyDescent="0.35">
      <c r="A636" s="73"/>
    </row>
    <row r="637" spans="1:1" x14ac:dyDescent="0.35">
      <c r="A637" s="73"/>
    </row>
    <row r="638" spans="1:1" x14ac:dyDescent="0.35">
      <c r="A638" s="73"/>
    </row>
    <row r="639" spans="1:1" x14ac:dyDescent="0.35">
      <c r="A639" s="73"/>
    </row>
    <row r="640" spans="1:1" x14ac:dyDescent="0.35">
      <c r="A640" s="73"/>
    </row>
    <row r="641" spans="1:1" x14ac:dyDescent="0.35">
      <c r="A641" s="73"/>
    </row>
    <row r="642" spans="1:1" x14ac:dyDescent="0.35">
      <c r="A642" s="73"/>
    </row>
    <row r="643" spans="1:1" x14ac:dyDescent="0.35">
      <c r="A643" s="73"/>
    </row>
    <row r="644" spans="1:1" x14ac:dyDescent="0.35">
      <c r="A644" s="73"/>
    </row>
    <row r="645" spans="1:1" x14ac:dyDescent="0.35">
      <c r="A645" s="73"/>
    </row>
    <row r="646" spans="1:1" x14ac:dyDescent="0.35">
      <c r="A646" s="73"/>
    </row>
    <row r="647" spans="1:1" x14ac:dyDescent="0.35">
      <c r="A647" s="73"/>
    </row>
    <row r="648" spans="1:1" x14ac:dyDescent="0.35">
      <c r="A648" s="73"/>
    </row>
    <row r="649" spans="1:1" x14ac:dyDescent="0.35">
      <c r="A649" s="73"/>
    </row>
    <row r="650" spans="1:1" x14ac:dyDescent="0.35">
      <c r="A650" s="73"/>
    </row>
    <row r="651" spans="1:1" x14ac:dyDescent="0.35">
      <c r="A651" s="73"/>
    </row>
    <row r="652" spans="1:1" x14ac:dyDescent="0.35">
      <c r="A652" s="73"/>
    </row>
    <row r="653" spans="1:1" x14ac:dyDescent="0.35">
      <c r="A653" s="73"/>
    </row>
    <row r="654" spans="1:1" x14ac:dyDescent="0.35">
      <c r="A654" s="73"/>
    </row>
    <row r="655" spans="1:1" x14ac:dyDescent="0.35">
      <c r="A655" s="73"/>
    </row>
    <row r="656" spans="1:1" x14ac:dyDescent="0.35">
      <c r="A656" s="73"/>
    </row>
    <row r="657" spans="1:1" x14ac:dyDescent="0.35">
      <c r="A657" s="73"/>
    </row>
    <row r="658" spans="1:1" x14ac:dyDescent="0.35">
      <c r="A658" s="73"/>
    </row>
    <row r="659" spans="1:1" x14ac:dyDescent="0.35">
      <c r="A659" s="73"/>
    </row>
    <row r="660" spans="1:1" x14ac:dyDescent="0.35">
      <c r="A660" s="73"/>
    </row>
    <row r="661" spans="1:1" x14ac:dyDescent="0.35">
      <c r="A661" s="73"/>
    </row>
    <row r="662" spans="1:1" x14ac:dyDescent="0.35">
      <c r="A662" s="73"/>
    </row>
    <row r="663" spans="1:1" x14ac:dyDescent="0.35">
      <c r="A663" s="73"/>
    </row>
    <row r="664" spans="1:1" x14ac:dyDescent="0.35">
      <c r="A664" s="73"/>
    </row>
    <row r="665" spans="1:1" x14ac:dyDescent="0.35">
      <c r="A665" s="73"/>
    </row>
    <row r="666" spans="1:1" x14ac:dyDescent="0.35">
      <c r="A666" s="73"/>
    </row>
    <row r="667" spans="1:1" x14ac:dyDescent="0.35">
      <c r="A667" s="73"/>
    </row>
    <row r="668" spans="1:1" x14ac:dyDescent="0.35">
      <c r="A668" s="73"/>
    </row>
    <row r="669" spans="1:1" x14ac:dyDescent="0.35">
      <c r="A669" s="73"/>
    </row>
    <row r="670" spans="1:1" x14ac:dyDescent="0.35">
      <c r="A670" s="73"/>
    </row>
    <row r="671" spans="1:1" x14ac:dyDescent="0.35">
      <c r="A671" s="73"/>
    </row>
    <row r="672" spans="1:1" x14ac:dyDescent="0.35">
      <c r="A672" s="73"/>
    </row>
    <row r="673" spans="1:1" x14ac:dyDescent="0.35">
      <c r="A673" s="73"/>
    </row>
    <row r="674" spans="1:1" x14ac:dyDescent="0.35">
      <c r="A674" s="73"/>
    </row>
    <row r="675" spans="1:1" x14ac:dyDescent="0.35">
      <c r="A675" s="73"/>
    </row>
    <row r="676" spans="1:1" x14ac:dyDescent="0.35">
      <c r="A676" s="73"/>
    </row>
    <row r="677" spans="1:1" x14ac:dyDescent="0.35">
      <c r="A677" s="73"/>
    </row>
    <row r="678" spans="1:1" x14ac:dyDescent="0.35">
      <c r="A678" s="73"/>
    </row>
    <row r="679" spans="1:1" x14ac:dyDescent="0.35">
      <c r="A679" s="73"/>
    </row>
    <row r="680" spans="1:1" x14ac:dyDescent="0.35">
      <c r="A680" s="73"/>
    </row>
    <row r="681" spans="1:1" x14ac:dyDescent="0.35">
      <c r="A681" s="73"/>
    </row>
    <row r="682" spans="1:1" x14ac:dyDescent="0.35">
      <c r="A682" s="73"/>
    </row>
    <row r="683" spans="1:1" x14ac:dyDescent="0.35">
      <c r="A683" s="73"/>
    </row>
    <row r="684" spans="1:1" x14ac:dyDescent="0.35">
      <c r="A684" s="73"/>
    </row>
    <row r="685" spans="1:1" x14ac:dyDescent="0.35">
      <c r="A685" s="73"/>
    </row>
    <row r="686" spans="1:1" x14ac:dyDescent="0.35">
      <c r="A686" s="73"/>
    </row>
    <row r="687" spans="1:1" x14ac:dyDescent="0.35">
      <c r="A687" s="73"/>
    </row>
    <row r="688" spans="1:1" x14ac:dyDescent="0.35">
      <c r="A688" s="73"/>
    </row>
    <row r="689" spans="1:1" x14ac:dyDescent="0.35">
      <c r="A689" s="73"/>
    </row>
    <row r="690" spans="1:1" x14ac:dyDescent="0.35">
      <c r="A690" s="73"/>
    </row>
    <row r="691" spans="1:1" x14ac:dyDescent="0.35">
      <c r="A691" s="73"/>
    </row>
    <row r="692" spans="1:1" x14ac:dyDescent="0.35">
      <c r="A692" s="73"/>
    </row>
    <row r="693" spans="1:1" x14ac:dyDescent="0.35">
      <c r="A693" s="73"/>
    </row>
    <row r="694" spans="1:1" x14ac:dyDescent="0.35">
      <c r="A694" s="73"/>
    </row>
    <row r="695" spans="1:1" x14ac:dyDescent="0.35">
      <c r="A695" s="73"/>
    </row>
    <row r="696" spans="1:1" x14ac:dyDescent="0.35">
      <c r="A696" s="73"/>
    </row>
    <row r="697" spans="1:1" x14ac:dyDescent="0.35">
      <c r="A697" s="73"/>
    </row>
    <row r="698" spans="1:1" x14ac:dyDescent="0.35">
      <c r="A698" s="73"/>
    </row>
    <row r="699" spans="1:1" x14ac:dyDescent="0.35">
      <c r="A699" s="73"/>
    </row>
    <row r="700" spans="1:1" x14ac:dyDescent="0.35">
      <c r="A700" s="73"/>
    </row>
    <row r="701" spans="1:1" x14ac:dyDescent="0.35">
      <c r="A701" s="73"/>
    </row>
    <row r="702" spans="1:1" x14ac:dyDescent="0.35">
      <c r="A702" s="73"/>
    </row>
    <row r="703" spans="1:1" x14ac:dyDescent="0.35">
      <c r="A703" s="73"/>
    </row>
    <row r="704" spans="1:1" x14ac:dyDescent="0.35">
      <c r="A704" s="73"/>
    </row>
    <row r="705" spans="1:1" x14ac:dyDescent="0.35">
      <c r="A705" s="73"/>
    </row>
    <row r="706" spans="1:1" x14ac:dyDescent="0.35">
      <c r="A706" s="73"/>
    </row>
    <row r="707" spans="1:1" x14ac:dyDescent="0.35">
      <c r="A707" s="73"/>
    </row>
    <row r="708" spans="1:1" x14ac:dyDescent="0.35">
      <c r="A708" s="73"/>
    </row>
    <row r="709" spans="1:1" x14ac:dyDescent="0.35">
      <c r="A709" s="73"/>
    </row>
    <row r="710" spans="1:1" x14ac:dyDescent="0.35">
      <c r="A710" s="73"/>
    </row>
    <row r="711" spans="1:1" x14ac:dyDescent="0.35">
      <c r="A711" s="73"/>
    </row>
    <row r="712" spans="1:1" x14ac:dyDescent="0.35">
      <c r="A712" s="73"/>
    </row>
    <row r="713" spans="1:1" x14ac:dyDescent="0.35">
      <c r="A713" s="73"/>
    </row>
    <row r="714" spans="1:1" x14ac:dyDescent="0.35">
      <c r="A714" s="73"/>
    </row>
    <row r="715" spans="1:1" x14ac:dyDescent="0.35">
      <c r="A715" s="73"/>
    </row>
    <row r="716" spans="1:1" x14ac:dyDescent="0.35">
      <c r="A716" s="73"/>
    </row>
    <row r="717" spans="1:1" x14ac:dyDescent="0.35">
      <c r="A717" s="73"/>
    </row>
    <row r="718" spans="1:1" x14ac:dyDescent="0.35">
      <c r="A718" s="73"/>
    </row>
    <row r="719" spans="1:1" x14ac:dyDescent="0.35">
      <c r="A719" s="73"/>
    </row>
    <row r="720" spans="1:1" x14ac:dyDescent="0.35">
      <c r="A720" s="73"/>
    </row>
    <row r="721" spans="1:1" x14ac:dyDescent="0.35">
      <c r="A721" s="73"/>
    </row>
    <row r="722" spans="1:1" x14ac:dyDescent="0.35">
      <c r="A722" s="73"/>
    </row>
    <row r="723" spans="1:1" x14ac:dyDescent="0.35">
      <c r="A723" s="73"/>
    </row>
    <row r="724" spans="1:1" x14ac:dyDescent="0.35">
      <c r="A724" s="73"/>
    </row>
    <row r="725" spans="1:1" x14ac:dyDescent="0.35">
      <c r="A725" s="73"/>
    </row>
    <row r="726" spans="1:1" x14ac:dyDescent="0.35">
      <c r="A726" s="73"/>
    </row>
    <row r="727" spans="1:1" x14ac:dyDescent="0.35">
      <c r="A727" s="73"/>
    </row>
    <row r="728" spans="1:1" x14ac:dyDescent="0.35">
      <c r="A728" s="73"/>
    </row>
    <row r="729" spans="1:1" x14ac:dyDescent="0.35">
      <c r="A729" s="73"/>
    </row>
    <row r="730" spans="1:1" x14ac:dyDescent="0.35">
      <c r="A730" s="73"/>
    </row>
    <row r="731" spans="1:1" x14ac:dyDescent="0.35">
      <c r="A731" s="73"/>
    </row>
    <row r="732" spans="1:1" x14ac:dyDescent="0.35">
      <c r="A732" s="73"/>
    </row>
    <row r="733" spans="1:1" x14ac:dyDescent="0.35">
      <c r="A733" s="73"/>
    </row>
    <row r="734" spans="1:1" x14ac:dyDescent="0.35">
      <c r="A734" s="73"/>
    </row>
    <row r="735" spans="1:1" x14ac:dyDescent="0.35">
      <c r="A735" s="73"/>
    </row>
    <row r="736" spans="1:1" x14ac:dyDescent="0.35">
      <c r="A736" s="73"/>
    </row>
    <row r="737" spans="1:1" x14ac:dyDescent="0.35">
      <c r="A737" s="73"/>
    </row>
    <row r="738" spans="1:1" x14ac:dyDescent="0.35">
      <c r="A738" s="73"/>
    </row>
    <row r="739" spans="1:1" x14ac:dyDescent="0.35">
      <c r="A739" s="73"/>
    </row>
    <row r="740" spans="1:1" x14ac:dyDescent="0.35">
      <c r="A740" s="73"/>
    </row>
    <row r="741" spans="1:1" x14ac:dyDescent="0.35">
      <c r="A741" s="73"/>
    </row>
    <row r="742" spans="1:1" x14ac:dyDescent="0.35">
      <c r="A742" s="73"/>
    </row>
    <row r="743" spans="1:1" x14ac:dyDescent="0.35">
      <c r="A743" s="73"/>
    </row>
    <row r="744" spans="1:1" x14ac:dyDescent="0.35">
      <c r="A744" s="73"/>
    </row>
    <row r="745" spans="1:1" x14ac:dyDescent="0.35">
      <c r="A745" s="73"/>
    </row>
    <row r="746" spans="1:1" x14ac:dyDescent="0.35">
      <c r="A746" s="73"/>
    </row>
    <row r="747" spans="1:1" x14ac:dyDescent="0.35">
      <c r="A747" s="73"/>
    </row>
    <row r="748" spans="1:1" x14ac:dyDescent="0.35">
      <c r="A748" s="73"/>
    </row>
    <row r="749" spans="1:1" x14ac:dyDescent="0.35">
      <c r="A749" s="73"/>
    </row>
    <row r="750" spans="1:1" x14ac:dyDescent="0.35">
      <c r="A750" s="73"/>
    </row>
    <row r="751" spans="1:1" x14ac:dyDescent="0.35">
      <c r="A751" s="73"/>
    </row>
    <row r="752" spans="1:1" x14ac:dyDescent="0.35">
      <c r="A752" s="73"/>
    </row>
    <row r="753" spans="1:1" x14ac:dyDescent="0.35">
      <c r="A753" s="73"/>
    </row>
    <row r="754" spans="1:1" x14ac:dyDescent="0.35">
      <c r="A754" s="73"/>
    </row>
    <row r="755" spans="1:1" x14ac:dyDescent="0.35">
      <c r="A755" s="73"/>
    </row>
    <row r="756" spans="1:1" x14ac:dyDescent="0.35">
      <c r="A756" s="73"/>
    </row>
    <row r="757" spans="1:1" x14ac:dyDescent="0.35">
      <c r="A757" s="73"/>
    </row>
    <row r="758" spans="1:1" x14ac:dyDescent="0.35">
      <c r="A758" s="73"/>
    </row>
    <row r="759" spans="1:1" x14ac:dyDescent="0.35">
      <c r="A759" s="73"/>
    </row>
    <row r="760" spans="1:1" x14ac:dyDescent="0.35">
      <c r="A760" s="73"/>
    </row>
    <row r="761" spans="1:1" x14ac:dyDescent="0.35">
      <c r="A761" s="73"/>
    </row>
    <row r="762" spans="1:1" x14ac:dyDescent="0.35">
      <c r="A762" s="73"/>
    </row>
    <row r="763" spans="1:1" x14ac:dyDescent="0.35">
      <c r="A763" s="73"/>
    </row>
    <row r="764" spans="1:1" x14ac:dyDescent="0.35">
      <c r="A764" s="73"/>
    </row>
    <row r="765" spans="1:1" x14ac:dyDescent="0.35">
      <c r="A765" s="73"/>
    </row>
    <row r="766" spans="1:1" x14ac:dyDescent="0.35">
      <c r="A766" s="73"/>
    </row>
    <row r="767" spans="1:1" x14ac:dyDescent="0.35">
      <c r="A767" s="73"/>
    </row>
    <row r="768" spans="1:1" x14ac:dyDescent="0.35">
      <c r="A768" s="73"/>
    </row>
    <row r="769" spans="1:1" x14ac:dyDescent="0.35">
      <c r="A769" s="73"/>
    </row>
    <row r="770" spans="1:1" x14ac:dyDescent="0.35">
      <c r="A770" s="73"/>
    </row>
    <row r="771" spans="1:1" x14ac:dyDescent="0.35">
      <c r="A771" s="73"/>
    </row>
    <row r="772" spans="1:1" x14ac:dyDescent="0.35">
      <c r="A772" s="73"/>
    </row>
    <row r="773" spans="1:1" x14ac:dyDescent="0.35">
      <c r="A773" s="73"/>
    </row>
    <row r="774" spans="1:1" x14ac:dyDescent="0.35">
      <c r="A774" s="73"/>
    </row>
    <row r="775" spans="1:1" x14ac:dyDescent="0.35">
      <c r="A775" s="73"/>
    </row>
    <row r="776" spans="1:1" x14ac:dyDescent="0.35">
      <c r="A776" s="73"/>
    </row>
    <row r="777" spans="1:1" x14ac:dyDescent="0.35">
      <c r="A777" s="73"/>
    </row>
    <row r="778" spans="1:1" x14ac:dyDescent="0.35">
      <c r="A778" s="73"/>
    </row>
    <row r="779" spans="1:1" x14ac:dyDescent="0.35">
      <c r="A779" s="73"/>
    </row>
    <row r="780" spans="1:1" x14ac:dyDescent="0.35">
      <c r="A780" s="73"/>
    </row>
    <row r="781" spans="1:1" x14ac:dyDescent="0.35">
      <c r="A781" s="73"/>
    </row>
    <row r="782" spans="1:1" x14ac:dyDescent="0.35">
      <c r="A782" s="73"/>
    </row>
    <row r="783" spans="1:1" x14ac:dyDescent="0.35">
      <c r="A783" s="73"/>
    </row>
    <row r="784" spans="1:1" x14ac:dyDescent="0.35">
      <c r="A784" s="73"/>
    </row>
    <row r="785" spans="1:1" x14ac:dyDescent="0.35">
      <c r="A785" s="73"/>
    </row>
    <row r="786" spans="1:1" x14ac:dyDescent="0.35">
      <c r="A786" s="73"/>
    </row>
    <row r="787" spans="1:1" x14ac:dyDescent="0.35">
      <c r="A787" s="73"/>
    </row>
    <row r="788" spans="1:1" x14ac:dyDescent="0.35">
      <c r="A788" s="73"/>
    </row>
    <row r="789" spans="1:1" x14ac:dyDescent="0.35">
      <c r="A789" s="73"/>
    </row>
    <row r="790" spans="1:1" x14ac:dyDescent="0.35">
      <c r="A790" s="73"/>
    </row>
    <row r="791" spans="1:1" x14ac:dyDescent="0.35">
      <c r="A791" s="73"/>
    </row>
    <row r="792" spans="1:1" x14ac:dyDescent="0.35">
      <c r="A792" s="73"/>
    </row>
    <row r="793" spans="1:1" x14ac:dyDescent="0.35">
      <c r="A793" s="73"/>
    </row>
    <row r="794" spans="1:1" x14ac:dyDescent="0.35">
      <c r="A794" s="73"/>
    </row>
    <row r="795" spans="1:1" x14ac:dyDescent="0.35">
      <c r="A795" s="73"/>
    </row>
    <row r="796" spans="1:1" x14ac:dyDescent="0.35">
      <c r="A796" s="73"/>
    </row>
    <row r="797" spans="1:1" x14ac:dyDescent="0.35">
      <c r="A797" s="73"/>
    </row>
    <row r="798" spans="1:1" x14ac:dyDescent="0.35">
      <c r="A798" s="73"/>
    </row>
    <row r="799" spans="1:1" x14ac:dyDescent="0.35">
      <c r="A799" s="73"/>
    </row>
    <row r="800" spans="1:1" x14ac:dyDescent="0.35">
      <c r="A800" s="73"/>
    </row>
    <row r="801" spans="1:1" x14ac:dyDescent="0.35">
      <c r="A801" s="73"/>
    </row>
    <row r="802" spans="1:1" x14ac:dyDescent="0.35">
      <c r="A802" s="73"/>
    </row>
    <row r="803" spans="1:1" x14ac:dyDescent="0.35">
      <c r="A803" s="73"/>
    </row>
    <row r="804" spans="1:1" x14ac:dyDescent="0.35">
      <c r="A804" s="73"/>
    </row>
    <row r="805" spans="1:1" x14ac:dyDescent="0.35">
      <c r="A805" s="73"/>
    </row>
    <row r="806" spans="1:1" x14ac:dyDescent="0.35">
      <c r="A806" s="73"/>
    </row>
    <row r="807" spans="1:1" x14ac:dyDescent="0.35">
      <c r="A807" s="73"/>
    </row>
    <row r="808" spans="1:1" x14ac:dyDescent="0.35">
      <c r="A808" s="73"/>
    </row>
    <row r="809" spans="1:1" x14ac:dyDescent="0.35">
      <c r="A809" s="73"/>
    </row>
    <row r="810" spans="1:1" x14ac:dyDescent="0.35">
      <c r="A810" s="73"/>
    </row>
    <row r="811" spans="1:1" x14ac:dyDescent="0.35">
      <c r="A811" s="73"/>
    </row>
    <row r="812" spans="1:1" x14ac:dyDescent="0.35">
      <c r="A812" s="73"/>
    </row>
    <row r="813" spans="1:1" x14ac:dyDescent="0.35">
      <c r="A813" s="73"/>
    </row>
    <row r="814" spans="1:1" x14ac:dyDescent="0.35">
      <c r="A814" s="73"/>
    </row>
    <row r="815" spans="1:1" x14ac:dyDescent="0.35">
      <c r="A815" s="73"/>
    </row>
    <row r="816" spans="1:1" x14ac:dyDescent="0.35">
      <c r="A816" s="73"/>
    </row>
    <row r="817" spans="1:1" x14ac:dyDescent="0.35">
      <c r="A817" s="73"/>
    </row>
    <row r="818" spans="1:1" x14ac:dyDescent="0.35">
      <c r="A818" s="73"/>
    </row>
    <row r="819" spans="1:1" x14ac:dyDescent="0.35">
      <c r="A819" s="73"/>
    </row>
    <row r="820" spans="1:1" x14ac:dyDescent="0.35">
      <c r="A820" s="73"/>
    </row>
    <row r="821" spans="1:1" x14ac:dyDescent="0.35">
      <c r="A821" s="73"/>
    </row>
    <row r="822" spans="1:1" x14ac:dyDescent="0.35">
      <c r="A822" s="73"/>
    </row>
    <row r="823" spans="1:1" x14ac:dyDescent="0.35">
      <c r="A823" s="73"/>
    </row>
    <row r="824" spans="1:1" x14ac:dyDescent="0.35">
      <c r="A824" s="73"/>
    </row>
    <row r="825" spans="1:1" x14ac:dyDescent="0.35">
      <c r="A825" s="73"/>
    </row>
    <row r="826" spans="1:1" x14ac:dyDescent="0.35">
      <c r="A826" s="73"/>
    </row>
    <row r="827" spans="1:1" x14ac:dyDescent="0.35">
      <c r="A827" s="73"/>
    </row>
    <row r="828" spans="1:1" x14ac:dyDescent="0.35">
      <c r="A828" s="73"/>
    </row>
    <row r="829" spans="1:1" x14ac:dyDescent="0.35">
      <c r="A829" s="73"/>
    </row>
    <row r="830" spans="1:1" x14ac:dyDescent="0.35">
      <c r="A830" s="73"/>
    </row>
    <row r="831" spans="1:1" x14ac:dyDescent="0.35">
      <c r="A831" s="73"/>
    </row>
    <row r="832" spans="1:1" x14ac:dyDescent="0.35">
      <c r="A832" s="73"/>
    </row>
    <row r="833" spans="1:1" x14ac:dyDescent="0.35">
      <c r="A833" s="73"/>
    </row>
    <row r="834" spans="1:1" x14ac:dyDescent="0.35">
      <c r="A834" s="73"/>
    </row>
    <row r="835" spans="1:1" x14ac:dyDescent="0.35">
      <c r="A835" s="73"/>
    </row>
    <row r="836" spans="1:1" x14ac:dyDescent="0.35">
      <c r="A836" s="73"/>
    </row>
    <row r="837" spans="1:1" x14ac:dyDescent="0.35">
      <c r="A837" s="73"/>
    </row>
    <row r="838" spans="1:1" x14ac:dyDescent="0.35">
      <c r="A838" s="73"/>
    </row>
    <row r="839" spans="1:1" x14ac:dyDescent="0.35">
      <c r="A839" s="73"/>
    </row>
    <row r="840" spans="1:1" x14ac:dyDescent="0.35">
      <c r="A840" s="73"/>
    </row>
    <row r="841" spans="1:1" x14ac:dyDescent="0.35">
      <c r="A841" s="73"/>
    </row>
    <row r="842" spans="1:1" x14ac:dyDescent="0.35">
      <c r="A842" s="73"/>
    </row>
    <row r="843" spans="1:1" x14ac:dyDescent="0.35">
      <c r="A843" s="73"/>
    </row>
    <row r="844" spans="1:1" x14ac:dyDescent="0.35">
      <c r="A844" s="73"/>
    </row>
    <row r="845" spans="1:1" x14ac:dyDescent="0.35">
      <c r="A845" s="73"/>
    </row>
    <row r="846" spans="1:1" x14ac:dyDescent="0.35">
      <c r="A846" s="73"/>
    </row>
    <row r="847" spans="1:1" x14ac:dyDescent="0.35">
      <c r="A847" s="73"/>
    </row>
    <row r="848" spans="1:1" x14ac:dyDescent="0.35">
      <c r="A848" s="73"/>
    </row>
    <row r="849" spans="1:1" x14ac:dyDescent="0.35">
      <c r="A849" s="73"/>
    </row>
    <row r="850" spans="1:1" x14ac:dyDescent="0.35">
      <c r="A850" s="73"/>
    </row>
    <row r="851" spans="1:1" x14ac:dyDescent="0.35">
      <c r="A851" s="73"/>
    </row>
    <row r="852" spans="1:1" x14ac:dyDescent="0.35">
      <c r="A852" s="73"/>
    </row>
    <row r="853" spans="1:1" x14ac:dyDescent="0.35">
      <c r="A853" s="73"/>
    </row>
    <row r="854" spans="1:1" x14ac:dyDescent="0.35">
      <c r="A854" s="73"/>
    </row>
    <row r="855" spans="1:1" x14ac:dyDescent="0.35">
      <c r="A855" s="73"/>
    </row>
    <row r="856" spans="1:1" x14ac:dyDescent="0.35">
      <c r="A856" s="73"/>
    </row>
    <row r="857" spans="1:1" x14ac:dyDescent="0.35">
      <c r="A857" s="73"/>
    </row>
    <row r="858" spans="1:1" x14ac:dyDescent="0.35">
      <c r="A858" s="73"/>
    </row>
    <row r="859" spans="1:1" x14ac:dyDescent="0.35">
      <c r="A859" s="73"/>
    </row>
    <row r="860" spans="1:1" x14ac:dyDescent="0.35">
      <c r="A860" s="73"/>
    </row>
    <row r="861" spans="1:1" x14ac:dyDescent="0.35">
      <c r="A861" s="73"/>
    </row>
    <row r="862" spans="1:1" x14ac:dyDescent="0.35">
      <c r="A862" s="73"/>
    </row>
    <row r="863" spans="1:1" x14ac:dyDescent="0.35">
      <c r="A863" s="73"/>
    </row>
    <row r="864" spans="1:1" x14ac:dyDescent="0.35">
      <c r="A864" s="73"/>
    </row>
    <row r="865" spans="1:1" x14ac:dyDescent="0.35">
      <c r="A865" s="73"/>
    </row>
    <row r="866" spans="1:1" x14ac:dyDescent="0.35">
      <c r="A866" s="73"/>
    </row>
    <row r="867" spans="1:1" x14ac:dyDescent="0.35">
      <c r="A867" s="73"/>
    </row>
    <row r="868" spans="1:1" x14ac:dyDescent="0.35">
      <c r="A868" s="73"/>
    </row>
    <row r="869" spans="1:1" x14ac:dyDescent="0.35">
      <c r="A869" s="73"/>
    </row>
    <row r="870" spans="1:1" x14ac:dyDescent="0.35">
      <c r="A870" s="73"/>
    </row>
    <row r="871" spans="1:1" x14ac:dyDescent="0.35">
      <c r="A871" s="73"/>
    </row>
    <row r="872" spans="1:1" x14ac:dyDescent="0.35">
      <c r="A872" s="73"/>
    </row>
    <row r="873" spans="1:1" x14ac:dyDescent="0.35">
      <c r="A873" s="73"/>
    </row>
    <row r="874" spans="1:1" x14ac:dyDescent="0.35">
      <c r="A874" s="73"/>
    </row>
    <row r="875" spans="1:1" x14ac:dyDescent="0.35">
      <c r="A875" s="73"/>
    </row>
    <row r="876" spans="1:1" x14ac:dyDescent="0.35">
      <c r="A876" s="73"/>
    </row>
    <row r="877" spans="1:1" x14ac:dyDescent="0.35">
      <c r="A877" s="73"/>
    </row>
    <row r="878" spans="1:1" x14ac:dyDescent="0.35">
      <c r="A878" s="73"/>
    </row>
    <row r="879" spans="1:1" x14ac:dyDescent="0.35">
      <c r="A879" s="73"/>
    </row>
    <row r="880" spans="1:1" x14ac:dyDescent="0.35">
      <c r="A880" s="73"/>
    </row>
    <row r="881" spans="1:1" x14ac:dyDescent="0.35">
      <c r="A881" s="73"/>
    </row>
    <row r="882" spans="1:1" x14ac:dyDescent="0.35">
      <c r="A882" s="73"/>
    </row>
    <row r="883" spans="1:1" x14ac:dyDescent="0.35">
      <c r="A883" s="73"/>
    </row>
    <row r="884" spans="1:1" x14ac:dyDescent="0.35">
      <c r="A884" s="73"/>
    </row>
    <row r="885" spans="1:1" x14ac:dyDescent="0.35">
      <c r="A885" s="73"/>
    </row>
    <row r="886" spans="1:1" x14ac:dyDescent="0.35">
      <c r="A886" s="73"/>
    </row>
    <row r="887" spans="1:1" x14ac:dyDescent="0.35">
      <c r="A887" s="73"/>
    </row>
    <row r="888" spans="1:1" x14ac:dyDescent="0.35">
      <c r="A888" s="73"/>
    </row>
    <row r="889" spans="1:1" x14ac:dyDescent="0.35">
      <c r="A889" s="73"/>
    </row>
    <row r="890" spans="1:1" x14ac:dyDescent="0.35">
      <c r="A890" s="73"/>
    </row>
    <row r="891" spans="1:1" x14ac:dyDescent="0.35">
      <c r="A891" s="73"/>
    </row>
    <row r="892" spans="1:1" x14ac:dyDescent="0.35">
      <c r="A892" s="73"/>
    </row>
    <row r="893" spans="1:1" x14ac:dyDescent="0.35">
      <c r="A893" s="73"/>
    </row>
    <row r="894" spans="1:1" x14ac:dyDescent="0.35">
      <c r="A894" s="73"/>
    </row>
    <row r="895" spans="1:1" x14ac:dyDescent="0.35">
      <c r="A895" s="73"/>
    </row>
    <row r="896" spans="1:1" x14ac:dyDescent="0.35">
      <c r="A896" s="73"/>
    </row>
    <row r="897" spans="1:1" x14ac:dyDescent="0.35">
      <c r="A897" s="73"/>
    </row>
    <row r="898" spans="1:1" x14ac:dyDescent="0.35">
      <c r="A898" s="73"/>
    </row>
    <row r="899" spans="1:1" x14ac:dyDescent="0.35">
      <c r="A899" s="73"/>
    </row>
    <row r="900" spans="1:1" x14ac:dyDescent="0.35">
      <c r="A900" s="73"/>
    </row>
    <row r="901" spans="1:1" x14ac:dyDescent="0.35">
      <c r="A901" s="73"/>
    </row>
    <row r="902" spans="1:1" x14ac:dyDescent="0.35">
      <c r="A902" s="73"/>
    </row>
    <row r="903" spans="1:1" x14ac:dyDescent="0.35">
      <c r="A903" s="73"/>
    </row>
    <row r="904" spans="1:1" x14ac:dyDescent="0.35">
      <c r="A904" s="73"/>
    </row>
    <row r="905" spans="1:1" x14ac:dyDescent="0.35">
      <c r="A905" s="73"/>
    </row>
    <row r="906" spans="1:1" x14ac:dyDescent="0.35">
      <c r="A906" s="73"/>
    </row>
    <row r="907" spans="1:1" x14ac:dyDescent="0.35">
      <c r="A907" s="73"/>
    </row>
    <row r="908" spans="1:1" x14ac:dyDescent="0.35">
      <c r="A908" s="73"/>
    </row>
    <row r="909" spans="1:1" x14ac:dyDescent="0.35">
      <c r="A909" s="73"/>
    </row>
    <row r="910" spans="1:1" x14ac:dyDescent="0.35">
      <c r="A910" s="73"/>
    </row>
    <row r="911" spans="1:1" x14ac:dyDescent="0.35">
      <c r="A911" s="73"/>
    </row>
    <row r="912" spans="1:1" x14ac:dyDescent="0.35">
      <c r="A912" s="73"/>
    </row>
    <row r="913" spans="1:1" x14ac:dyDescent="0.35">
      <c r="A913" s="73"/>
    </row>
    <row r="914" spans="1:1" x14ac:dyDescent="0.35">
      <c r="A914" s="73"/>
    </row>
    <row r="915" spans="1:1" x14ac:dyDescent="0.35">
      <c r="A915" s="73"/>
    </row>
    <row r="916" spans="1:1" x14ac:dyDescent="0.35">
      <c r="A916" s="73"/>
    </row>
    <row r="917" spans="1:1" x14ac:dyDescent="0.35">
      <c r="A917" s="73"/>
    </row>
    <row r="918" spans="1:1" x14ac:dyDescent="0.35">
      <c r="A918" s="73"/>
    </row>
    <row r="919" spans="1:1" x14ac:dyDescent="0.35">
      <c r="A919" s="73"/>
    </row>
    <row r="920" spans="1:1" x14ac:dyDescent="0.35">
      <c r="A920" s="73"/>
    </row>
    <row r="921" spans="1:1" x14ac:dyDescent="0.35">
      <c r="A921" s="73"/>
    </row>
    <row r="922" spans="1:1" x14ac:dyDescent="0.35">
      <c r="A922" s="73"/>
    </row>
    <row r="923" spans="1:1" x14ac:dyDescent="0.35">
      <c r="A923" s="73"/>
    </row>
    <row r="924" spans="1:1" x14ac:dyDescent="0.35">
      <c r="A924" s="73"/>
    </row>
    <row r="925" spans="1:1" x14ac:dyDescent="0.35">
      <c r="A925" s="73"/>
    </row>
    <row r="926" spans="1:1" x14ac:dyDescent="0.35">
      <c r="A926" s="73"/>
    </row>
    <row r="927" spans="1:1" x14ac:dyDescent="0.35">
      <c r="A927" s="73"/>
    </row>
    <row r="928" spans="1:1" x14ac:dyDescent="0.35">
      <c r="A928" s="73"/>
    </row>
    <row r="929" spans="1:1" x14ac:dyDescent="0.35">
      <c r="A929" s="73"/>
    </row>
    <row r="930" spans="1:1" x14ac:dyDescent="0.35">
      <c r="A930" s="73"/>
    </row>
    <row r="931" spans="1:1" x14ac:dyDescent="0.35">
      <c r="A931" s="73"/>
    </row>
    <row r="932" spans="1:1" x14ac:dyDescent="0.35">
      <c r="A932" s="73"/>
    </row>
    <row r="933" spans="1:1" x14ac:dyDescent="0.35">
      <c r="A933" s="73"/>
    </row>
    <row r="934" spans="1:1" x14ac:dyDescent="0.35">
      <c r="A934" s="73"/>
    </row>
    <row r="935" spans="1:1" x14ac:dyDescent="0.35">
      <c r="A935" s="73"/>
    </row>
    <row r="936" spans="1:1" x14ac:dyDescent="0.35">
      <c r="A936" s="73"/>
    </row>
    <row r="937" spans="1:1" x14ac:dyDescent="0.35">
      <c r="A937" s="73"/>
    </row>
    <row r="938" spans="1:1" x14ac:dyDescent="0.35">
      <c r="A938" s="73"/>
    </row>
    <row r="939" spans="1:1" x14ac:dyDescent="0.35">
      <c r="A939" s="73"/>
    </row>
    <row r="940" spans="1:1" x14ac:dyDescent="0.35">
      <c r="A940" s="73"/>
    </row>
    <row r="941" spans="1:1" x14ac:dyDescent="0.35">
      <c r="A941" s="73"/>
    </row>
    <row r="942" spans="1:1" x14ac:dyDescent="0.35">
      <c r="A942" s="73"/>
    </row>
    <row r="943" spans="1:1" x14ac:dyDescent="0.35">
      <c r="A943" s="73"/>
    </row>
    <row r="944" spans="1:1" x14ac:dyDescent="0.35">
      <c r="A944" s="73"/>
    </row>
    <row r="945" spans="1:1" x14ac:dyDescent="0.35">
      <c r="A945" s="73"/>
    </row>
    <row r="946" spans="1:1" x14ac:dyDescent="0.35">
      <c r="A946" s="73"/>
    </row>
    <row r="947" spans="1:1" x14ac:dyDescent="0.35">
      <c r="A947" s="73"/>
    </row>
    <row r="948" spans="1:1" x14ac:dyDescent="0.35">
      <c r="A948" s="73"/>
    </row>
    <row r="949" spans="1:1" x14ac:dyDescent="0.35">
      <c r="A949" s="73"/>
    </row>
    <row r="950" spans="1:1" x14ac:dyDescent="0.35">
      <c r="A950" s="73"/>
    </row>
    <row r="951" spans="1:1" x14ac:dyDescent="0.35">
      <c r="A951" s="73"/>
    </row>
    <row r="952" spans="1:1" x14ac:dyDescent="0.35">
      <c r="A952" s="73"/>
    </row>
    <row r="953" spans="1:1" x14ac:dyDescent="0.35">
      <c r="A953" s="73"/>
    </row>
    <row r="954" spans="1:1" x14ac:dyDescent="0.35">
      <c r="A954" s="73"/>
    </row>
    <row r="955" spans="1:1" x14ac:dyDescent="0.35">
      <c r="A955" s="73"/>
    </row>
    <row r="956" spans="1:1" x14ac:dyDescent="0.35">
      <c r="A956" s="73"/>
    </row>
    <row r="957" spans="1:1" x14ac:dyDescent="0.35">
      <c r="A957" s="73"/>
    </row>
    <row r="958" spans="1:1" x14ac:dyDescent="0.35">
      <c r="A958" s="73"/>
    </row>
    <row r="959" spans="1:1" x14ac:dyDescent="0.35">
      <c r="A959" s="73"/>
    </row>
    <row r="960" spans="1:1" x14ac:dyDescent="0.35">
      <c r="A960" s="73"/>
    </row>
    <row r="961" spans="1:1" x14ac:dyDescent="0.35">
      <c r="A961" s="73"/>
    </row>
    <row r="962" spans="1:1" x14ac:dyDescent="0.35">
      <c r="A962" s="73"/>
    </row>
    <row r="963" spans="1:1" x14ac:dyDescent="0.35">
      <c r="A963" s="73"/>
    </row>
    <row r="964" spans="1:1" x14ac:dyDescent="0.35">
      <c r="A964" s="73"/>
    </row>
    <row r="965" spans="1:1" x14ac:dyDescent="0.35">
      <c r="A965" s="73"/>
    </row>
    <row r="966" spans="1:1" x14ac:dyDescent="0.35">
      <c r="A966" s="73"/>
    </row>
    <row r="967" spans="1:1" x14ac:dyDescent="0.35">
      <c r="A967" s="73"/>
    </row>
    <row r="968" spans="1:1" x14ac:dyDescent="0.35">
      <c r="A968" s="73"/>
    </row>
    <row r="969" spans="1:1" x14ac:dyDescent="0.35">
      <c r="A969" s="73"/>
    </row>
    <row r="970" spans="1:1" x14ac:dyDescent="0.35">
      <c r="A970" s="73"/>
    </row>
    <row r="971" spans="1:1" x14ac:dyDescent="0.35">
      <c r="A971" s="73"/>
    </row>
    <row r="972" spans="1:1" x14ac:dyDescent="0.35">
      <c r="A972" s="73"/>
    </row>
    <row r="973" spans="1:1" x14ac:dyDescent="0.35">
      <c r="A973" s="73"/>
    </row>
    <row r="974" spans="1:1" x14ac:dyDescent="0.35">
      <c r="A974" s="73"/>
    </row>
    <row r="975" spans="1:1" x14ac:dyDescent="0.35">
      <c r="A975" s="73"/>
    </row>
    <row r="976" spans="1:1" x14ac:dyDescent="0.35">
      <c r="A976" s="73"/>
    </row>
    <row r="977" spans="1:1" x14ac:dyDescent="0.35">
      <c r="A977" s="73"/>
    </row>
    <row r="978" spans="1:1" x14ac:dyDescent="0.35">
      <c r="A978" s="73"/>
    </row>
    <row r="979" spans="1:1" x14ac:dyDescent="0.35">
      <c r="A979" s="73"/>
    </row>
    <row r="980" spans="1:1" x14ac:dyDescent="0.35">
      <c r="A980" s="73"/>
    </row>
    <row r="981" spans="1:1" x14ac:dyDescent="0.35">
      <c r="A981" s="73"/>
    </row>
    <row r="982" spans="1:1" x14ac:dyDescent="0.35">
      <c r="A982" s="73"/>
    </row>
    <row r="983" spans="1:1" x14ac:dyDescent="0.35">
      <c r="A983" s="73"/>
    </row>
    <row r="984" spans="1:1" x14ac:dyDescent="0.35">
      <c r="A984" s="73"/>
    </row>
    <row r="985" spans="1:1" x14ac:dyDescent="0.35">
      <c r="A985" s="73"/>
    </row>
    <row r="986" spans="1:1" x14ac:dyDescent="0.35">
      <c r="A986" s="73"/>
    </row>
    <row r="987" spans="1:1" x14ac:dyDescent="0.35">
      <c r="A987" s="73"/>
    </row>
    <row r="988" spans="1:1" x14ac:dyDescent="0.35">
      <c r="A988" s="73"/>
    </row>
    <row r="989" spans="1:1" x14ac:dyDescent="0.35">
      <c r="A989" s="73"/>
    </row>
    <row r="990" spans="1:1" x14ac:dyDescent="0.35">
      <c r="A990" s="73"/>
    </row>
    <row r="991" spans="1:1" x14ac:dyDescent="0.35">
      <c r="A991" s="73"/>
    </row>
    <row r="992" spans="1:1" x14ac:dyDescent="0.35">
      <c r="A992" s="73"/>
    </row>
    <row r="993" spans="1:1" x14ac:dyDescent="0.35">
      <c r="A993" s="73"/>
    </row>
    <row r="994" spans="1:1" x14ac:dyDescent="0.35">
      <c r="A994" s="73"/>
    </row>
    <row r="995" spans="1:1" x14ac:dyDescent="0.35">
      <c r="A995" s="73"/>
    </row>
    <row r="996" spans="1:1" x14ac:dyDescent="0.35">
      <c r="A996" s="73"/>
    </row>
    <row r="997" spans="1:1" x14ac:dyDescent="0.35">
      <c r="A997" s="73"/>
    </row>
    <row r="998" spans="1:1" x14ac:dyDescent="0.35">
      <c r="A998" s="73"/>
    </row>
    <row r="999" spans="1:1" x14ac:dyDescent="0.35">
      <c r="A999" s="73"/>
    </row>
    <row r="1000" spans="1:1" x14ac:dyDescent="0.35">
      <c r="A1000" s="73"/>
    </row>
    <row r="1001" spans="1:1" x14ac:dyDescent="0.35">
      <c r="A1001" s="73"/>
    </row>
    <row r="1002" spans="1:1" x14ac:dyDescent="0.35">
      <c r="A1002" s="73"/>
    </row>
    <row r="1003" spans="1:1" x14ac:dyDescent="0.35">
      <c r="A1003" s="73"/>
    </row>
    <row r="1004" spans="1:1" x14ac:dyDescent="0.35">
      <c r="A1004" s="73"/>
    </row>
    <row r="1005" spans="1:1" x14ac:dyDescent="0.35">
      <c r="A1005" s="73"/>
    </row>
    <row r="1006" spans="1:1" x14ac:dyDescent="0.35">
      <c r="A1006" s="73"/>
    </row>
    <row r="1007" spans="1:1" x14ac:dyDescent="0.35">
      <c r="A1007" s="73"/>
    </row>
    <row r="1008" spans="1:1" x14ac:dyDescent="0.35">
      <c r="A1008" s="73"/>
    </row>
    <row r="1009" spans="1:1" x14ac:dyDescent="0.35">
      <c r="A1009" s="73"/>
    </row>
    <row r="1010" spans="1:1" x14ac:dyDescent="0.35">
      <c r="A1010" s="73"/>
    </row>
    <row r="1011" spans="1:1" x14ac:dyDescent="0.35">
      <c r="A1011" s="73"/>
    </row>
    <row r="1012" spans="1:1" x14ac:dyDescent="0.35">
      <c r="A1012" s="73"/>
    </row>
    <row r="1013" spans="1:1" x14ac:dyDescent="0.35">
      <c r="A1013" s="73"/>
    </row>
    <row r="1014" spans="1:1" x14ac:dyDescent="0.35">
      <c r="A1014" s="73"/>
    </row>
    <row r="1015" spans="1:1" x14ac:dyDescent="0.35">
      <c r="A1015" s="73"/>
    </row>
    <row r="1016" spans="1:1" x14ac:dyDescent="0.35">
      <c r="A1016" s="73"/>
    </row>
    <row r="1017" spans="1:1" x14ac:dyDescent="0.35">
      <c r="A1017" s="73"/>
    </row>
    <row r="1018" spans="1:1" x14ac:dyDescent="0.35">
      <c r="A1018" s="73"/>
    </row>
    <row r="1019" spans="1:1" x14ac:dyDescent="0.35">
      <c r="A1019" s="73"/>
    </row>
    <row r="1020" spans="1:1" x14ac:dyDescent="0.35">
      <c r="A1020" s="73"/>
    </row>
    <row r="1021" spans="1:1" x14ac:dyDescent="0.35">
      <c r="A1021" s="73"/>
    </row>
    <row r="1022" spans="1:1" x14ac:dyDescent="0.35">
      <c r="A1022" s="73"/>
    </row>
    <row r="1023" spans="1:1" x14ac:dyDescent="0.35">
      <c r="A1023" s="73"/>
    </row>
    <row r="1024" spans="1:1" x14ac:dyDescent="0.35">
      <c r="A1024" s="73"/>
    </row>
    <row r="1025" spans="1:1" x14ac:dyDescent="0.35">
      <c r="A1025" s="73"/>
    </row>
    <row r="1026" spans="1:1" x14ac:dyDescent="0.35">
      <c r="A1026" s="73"/>
    </row>
    <row r="1027" spans="1:1" x14ac:dyDescent="0.35">
      <c r="A1027" s="73"/>
    </row>
    <row r="1028" spans="1:1" x14ac:dyDescent="0.35">
      <c r="A1028" s="73"/>
    </row>
    <row r="1029" spans="1:1" x14ac:dyDescent="0.35">
      <c r="A1029" s="73"/>
    </row>
    <row r="1030" spans="1:1" x14ac:dyDescent="0.35">
      <c r="A1030" s="73"/>
    </row>
    <row r="1031" spans="1:1" x14ac:dyDescent="0.35">
      <c r="A1031" s="73"/>
    </row>
    <row r="1032" spans="1:1" x14ac:dyDescent="0.35">
      <c r="A1032" s="73"/>
    </row>
    <row r="1033" spans="1:1" x14ac:dyDescent="0.35">
      <c r="A1033" s="73"/>
    </row>
    <row r="1034" spans="1:1" x14ac:dyDescent="0.35">
      <c r="A1034" s="73"/>
    </row>
    <row r="1035" spans="1:1" x14ac:dyDescent="0.35">
      <c r="A1035" s="73"/>
    </row>
    <row r="1036" spans="1:1" x14ac:dyDescent="0.35">
      <c r="A1036" s="73"/>
    </row>
    <row r="1037" spans="1:1" x14ac:dyDescent="0.35">
      <c r="A1037" s="73"/>
    </row>
    <row r="1038" spans="1:1" x14ac:dyDescent="0.35">
      <c r="A1038" s="73"/>
    </row>
    <row r="1039" spans="1:1" x14ac:dyDescent="0.35">
      <c r="A1039" s="73"/>
    </row>
    <row r="1040" spans="1:1" x14ac:dyDescent="0.35">
      <c r="A1040" s="73"/>
    </row>
    <row r="1041" spans="1:1" x14ac:dyDescent="0.35">
      <c r="A1041" s="73"/>
    </row>
    <row r="1042" spans="1:1" x14ac:dyDescent="0.35">
      <c r="A1042" s="73"/>
    </row>
    <row r="1043" spans="1:1" x14ac:dyDescent="0.35">
      <c r="A1043" s="73"/>
    </row>
    <row r="1044" spans="1:1" x14ac:dyDescent="0.35">
      <c r="A1044" s="73"/>
    </row>
    <row r="1045" spans="1:1" x14ac:dyDescent="0.35">
      <c r="A1045" s="73"/>
    </row>
    <row r="1046" spans="1:1" x14ac:dyDescent="0.35">
      <c r="A1046" s="73"/>
    </row>
    <row r="1047" spans="1:1" x14ac:dyDescent="0.35">
      <c r="A1047" s="73"/>
    </row>
    <row r="1048" spans="1:1" x14ac:dyDescent="0.35">
      <c r="A1048" s="73"/>
    </row>
    <row r="1049" spans="1:1" x14ac:dyDescent="0.35">
      <c r="A1049" s="73"/>
    </row>
    <row r="1050" spans="1:1" x14ac:dyDescent="0.35">
      <c r="A1050" s="73"/>
    </row>
    <row r="1051" spans="1:1" x14ac:dyDescent="0.35">
      <c r="A1051" s="73"/>
    </row>
    <row r="1052" spans="1:1" x14ac:dyDescent="0.35">
      <c r="A1052" s="73"/>
    </row>
    <row r="1053" spans="1:1" x14ac:dyDescent="0.35">
      <c r="A1053" s="73"/>
    </row>
    <row r="1054" spans="1:1" x14ac:dyDescent="0.35">
      <c r="A1054" s="73"/>
    </row>
    <row r="1055" spans="1:1" x14ac:dyDescent="0.35">
      <c r="A1055" s="73"/>
    </row>
    <row r="1056" spans="1:1" x14ac:dyDescent="0.35">
      <c r="A1056" s="73"/>
    </row>
    <row r="1057" spans="1:1" x14ac:dyDescent="0.35">
      <c r="A1057" s="73"/>
    </row>
    <row r="1058" spans="1:1" x14ac:dyDescent="0.35">
      <c r="A1058" s="73"/>
    </row>
    <row r="1059" spans="1:1" x14ac:dyDescent="0.35">
      <c r="A1059" s="73"/>
    </row>
    <row r="1060" spans="1:1" x14ac:dyDescent="0.35">
      <c r="A1060" s="73"/>
    </row>
    <row r="1061" spans="1:1" x14ac:dyDescent="0.35">
      <c r="A1061" s="73"/>
    </row>
    <row r="1062" spans="1:1" x14ac:dyDescent="0.35">
      <c r="A1062" s="73"/>
    </row>
    <row r="1063" spans="1:1" x14ac:dyDescent="0.35">
      <c r="A1063" s="73"/>
    </row>
    <row r="1064" spans="1:1" x14ac:dyDescent="0.35">
      <c r="A1064" s="73"/>
    </row>
    <row r="1065" spans="1:1" x14ac:dyDescent="0.35">
      <c r="A1065" s="73"/>
    </row>
  </sheetData>
  <mergeCells count="4">
    <mergeCell ref="A2:A3"/>
    <mergeCell ref="D2:G2"/>
    <mergeCell ref="B2:C2"/>
    <mergeCell ref="A1:H1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5F2B-8249-48E6-8EAE-259523BAF2D0}">
  <sheetPr>
    <tabColor theme="6" tint="0.39997558519241921"/>
    <pageSetUpPr fitToPage="1"/>
  </sheetPr>
  <dimension ref="A1:K1065"/>
  <sheetViews>
    <sheetView showGridLines="0" zoomScaleNormal="100" zoomScaleSheetLayoutView="100" workbookViewId="0">
      <pane xSplit="1" ySplit="3" topLeftCell="B346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5" x14ac:dyDescent="0.35"/>
  <cols>
    <col min="1" max="1" width="8.69921875" style="72" customWidth="1"/>
    <col min="2" max="3" width="19.09765625" style="70" customWidth="1"/>
    <col min="4" max="4" width="16.3984375" style="70" bestFit="1" customWidth="1"/>
    <col min="5" max="5" width="13.296875" style="70" bestFit="1" customWidth="1"/>
    <col min="6" max="6" width="13.296875" style="70" customWidth="1"/>
    <col min="7" max="7" width="16.69921875" style="70" bestFit="1" customWidth="1"/>
    <col min="8" max="8" width="16.3984375" style="71" bestFit="1" customWidth="1"/>
    <col min="9" max="9" width="12" style="2"/>
    <col min="10" max="10" width="19.69921875" style="2" bestFit="1" customWidth="1"/>
    <col min="11" max="16384" width="12" style="70"/>
  </cols>
  <sheetData>
    <row r="1" spans="1:10" ht="16" thickBot="1" x14ac:dyDescent="0.4">
      <c r="A1" s="131" t="s">
        <v>60</v>
      </c>
      <c r="B1" s="131"/>
      <c r="C1" s="131"/>
      <c r="D1" s="131"/>
      <c r="E1" s="131"/>
      <c r="F1" s="131"/>
      <c r="G1" s="131"/>
      <c r="H1" s="131"/>
    </row>
    <row r="2" spans="1:10" s="83" customFormat="1" ht="13.5" thickTop="1" x14ac:dyDescent="0.3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3" x14ac:dyDescent="0.3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4" customHeight="1" x14ac:dyDescent="0.35">
      <c r="A4" s="28">
        <v>34759</v>
      </c>
      <c r="B4" s="78">
        <v>2602561.5712816999</v>
      </c>
      <c r="C4" s="79">
        <f>+B4/H4*100</f>
        <v>72.34196210121226</v>
      </c>
      <c r="D4" s="78">
        <v>995020.65580872004</v>
      </c>
      <c r="E4" s="80">
        <f t="shared" ref="E4:E67" si="0">+D4/G4</f>
        <v>505.59992673207319</v>
      </c>
      <c r="F4" s="79">
        <f t="shared" ref="F4:F67" si="1">+D4/H4*100</f>
        <v>27.658037898787729</v>
      </c>
      <c r="G4" s="78">
        <v>1968</v>
      </c>
      <c r="H4" s="78">
        <f t="shared" ref="H4:H67" si="2">B4+D4</f>
        <v>3597582.2270904202</v>
      </c>
    </row>
    <row r="5" spans="1:10" ht="14" customHeight="1" x14ac:dyDescent="0.35">
      <c r="A5" s="28">
        <v>34851</v>
      </c>
      <c r="B5" s="78">
        <v>2856496.4922029101</v>
      </c>
      <c r="C5" s="79">
        <f t="shared" ref="C5:C68" si="3">+B5/H5*100</f>
        <v>69.992699734223834</v>
      </c>
      <c r="D5" s="78">
        <v>1224638.4019354701</v>
      </c>
      <c r="E5" s="80">
        <f t="shared" si="0"/>
        <v>622.90864798345376</v>
      </c>
      <c r="F5" s="79">
        <f t="shared" si="1"/>
        <v>30.00730026577617</v>
      </c>
      <c r="G5" s="78">
        <v>1966</v>
      </c>
      <c r="H5" s="78">
        <f t="shared" si="2"/>
        <v>4081134.89413838</v>
      </c>
    </row>
    <row r="6" spans="1:10" ht="14" customHeight="1" x14ac:dyDescent="0.35">
      <c r="A6" s="28">
        <v>34943</v>
      </c>
      <c r="B6" s="78">
        <v>3018784.3037463697</v>
      </c>
      <c r="C6" s="79">
        <f t="shared" si="3"/>
        <v>71.881310172531769</v>
      </c>
      <c r="D6" s="78">
        <v>1180894.71782487</v>
      </c>
      <c r="E6" s="80">
        <f t="shared" si="0"/>
        <v>600.65855433614956</v>
      </c>
      <c r="F6" s="79">
        <f t="shared" si="1"/>
        <v>28.118689827468245</v>
      </c>
      <c r="G6" s="78">
        <v>1966</v>
      </c>
      <c r="H6" s="78">
        <f t="shared" si="2"/>
        <v>4199679.0215712395</v>
      </c>
    </row>
    <row r="7" spans="1:10" ht="14" customHeight="1" x14ac:dyDescent="0.35">
      <c r="A7" s="28">
        <v>35034</v>
      </c>
      <c r="B7" s="78">
        <v>2886556.2449298399</v>
      </c>
      <c r="C7" s="79">
        <f t="shared" si="3"/>
        <v>71.741625000034631</v>
      </c>
      <c r="D7" s="78">
        <v>1136988.30808028</v>
      </c>
      <c r="E7" s="80">
        <f t="shared" si="0"/>
        <v>558.71853518920216</v>
      </c>
      <c r="F7" s="79">
        <f t="shared" si="1"/>
        <v>28.258374999965362</v>
      </c>
      <c r="G7" s="78">
        <v>2034.9929999999999</v>
      </c>
      <c r="H7" s="78">
        <f t="shared" si="2"/>
        <v>4023544.5530101201</v>
      </c>
    </row>
    <row r="8" spans="1:10" ht="14" customHeight="1" x14ac:dyDescent="0.35">
      <c r="A8" s="28">
        <v>35065</v>
      </c>
      <c r="B8" s="78">
        <v>2889579.0890021999</v>
      </c>
      <c r="C8" s="79">
        <f t="shared" si="3"/>
        <v>71.374476127851452</v>
      </c>
      <c r="D8" s="78">
        <v>1158897.6855609701</v>
      </c>
      <c r="E8" s="80">
        <f t="shared" si="0"/>
        <v>576.85300426130914</v>
      </c>
      <c r="F8" s="79">
        <f t="shared" si="1"/>
        <v>28.625523872148555</v>
      </c>
      <c r="G8" s="78">
        <v>2009</v>
      </c>
      <c r="H8" s="78">
        <f t="shared" si="2"/>
        <v>4048476.77456317</v>
      </c>
    </row>
    <row r="9" spans="1:10" ht="14" customHeight="1" x14ac:dyDescent="0.35">
      <c r="A9" s="28">
        <v>35096</v>
      </c>
      <c r="B9" s="78">
        <v>2950036.09669554</v>
      </c>
      <c r="C9" s="79">
        <f t="shared" si="3"/>
        <v>71.469521262026035</v>
      </c>
      <c r="D9" s="78">
        <v>1177648.0469829</v>
      </c>
      <c r="E9" s="80">
        <f t="shared" si="0"/>
        <v>581.84192044609688</v>
      </c>
      <c r="F9" s="79">
        <f t="shared" si="1"/>
        <v>28.530478737973965</v>
      </c>
      <c r="G9" s="78">
        <v>2024</v>
      </c>
      <c r="H9" s="78">
        <f t="shared" si="2"/>
        <v>4127684.1436784398</v>
      </c>
    </row>
    <row r="10" spans="1:10" ht="14" customHeight="1" x14ac:dyDescent="0.35">
      <c r="A10" s="28">
        <v>35125</v>
      </c>
      <c r="B10" s="78">
        <v>3004863.1184773101</v>
      </c>
      <c r="C10" s="79">
        <f t="shared" si="3"/>
        <v>71.98044660728651</v>
      </c>
      <c r="D10" s="78">
        <v>1169691.5836786099</v>
      </c>
      <c r="E10" s="80">
        <f t="shared" si="0"/>
        <v>576.48673419349927</v>
      </c>
      <c r="F10" s="79">
        <f t="shared" si="1"/>
        <v>28.019553392713497</v>
      </c>
      <c r="G10" s="78">
        <v>2029</v>
      </c>
      <c r="H10" s="78">
        <f t="shared" si="2"/>
        <v>4174554.7021559197</v>
      </c>
    </row>
    <row r="11" spans="1:10" ht="14" customHeight="1" x14ac:dyDescent="0.35">
      <c r="A11" s="28">
        <v>35156</v>
      </c>
      <c r="B11" s="78">
        <v>3031999.2784412499</v>
      </c>
      <c r="C11" s="79">
        <f t="shared" si="3"/>
        <v>71.977420521685502</v>
      </c>
      <c r="D11" s="78">
        <v>1180431.8651946399</v>
      </c>
      <c r="E11" s="80">
        <f t="shared" si="0"/>
        <v>578.92685884974981</v>
      </c>
      <c r="F11" s="79">
        <f t="shared" si="1"/>
        <v>28.022579478314508</v>
      </c>
      <c r="G11" s="78">
        <v>2039</v>
      </c>
      <c r="H11" s="78">
        <f t="shared" si="2"/>
        <v>4212431.1436358895</v>
      </c>
    </row>
    <row r="12" spans="1:10" ht="14" customHeight="1" x14ac:dyDescent="0.35">
      <c r="A12" s="28">
        <v>35186</v>
      </c>
      <c r="B12" s="78">
        <v>2997731.3168812701</v>
      </c>
      <c r="C12" s="79">
        <f t="shared" si="3"/>
        <v>71.385049533653941</v>
      </c>
      <c r="D12" s="78">
        <v>1201651.2379602899</v>
      </c>
      <c r="E12" s="80">
        <f t="shared" si="0"/>
        <v>587.74822106152601</v>
      </c>
      <c r="F12" s="79">
        <f t="shared" si="1"/>
        <v>28.614950466346055</v>
      </c>
      <c r="G12" s="78">
        <v>2044.5</v>
      </c>
      <c r="H12" s="78">
        <f t="shared" si="2"/>
        <v>4199382.5548415603</v>
      </c>
    </row>
    <row r="13" spans="1:10" ht="14" customHeight="1" x14ac:dyDescent="0.35">
      <c r="A13" s="28">
        <v>35217</v>
      </c>
      <c r="B13" s="78">
        <v>2983240.7203549398</v>
      </c>
      <c r="C13" s="79">
        <f t="shared" si="3"/>
        <v>71.395302204971856</v>
      </c>
      <c r="D13" s="78">
        <v>1195242.4966363199</v>
      </c>
      <c r="E13" s="80">
        <f t="shared" si="0"/>
        <v>581.90968677522881</v>
      </c>
      <c r="F13" s="79">
        <f t="shared" si="1"/>
        <v>28.604697795028144</v>
      </c>
      <c r="G13" s="78">
        <v>2054</v>
      </c>
      <c r="H13" s="78">
        <f t="shared" si="2"/>
        <v>4178483.2169912597</v>
      </c>
    </row>
    <row r="14" spans="1:10" ht="14" customHeight="1" x14ac:dyDescent="0.35">
      <c r="A14" s="28">
        <v>35247</v>
      </c>
      <c r="B14" s="78">
        <v>3040065.4610162498</v>
      </c>
      <c r="C14" s="79">
        <f t="shared" si="3"/>
        <v>71.523849825094032</v>
      </c>
      <c r="D14" s="78">
        <v>1210356.55688476</v>
      </c>
      <c r="E14" s="80">
        <f t="shared" si="0"/>
        <v>586.69731308034898</v>
      </c>
      <c r="F14" s="79">
        <f t="shared" si="1"/>
        <v>28.47615017490596</v>
      </c>
      <c r="G14" s="78">
        <v>2063</v>
      </c>
      <c r="H14" s="78">
        <f t="shared" si="2"/>
        <v>4250422.0179010099</v>
      </c>
    </row>
    <row r="15" spans="1:10" ht="14" customHeight="1" x14ac:dyDescent="0.35">
      <c r="A15" s="28">
        <v>35278</v>
      </c>
      <c r="B15" s="78">
        <v>3135304.2285098699</v>
      </c>
      <c r="C15" s="79">
        <f t="shared" si="3"/>
        <v>71.873890758545855</v>
      </c>
      <c r="D15" s="78">
        <v>1226925.4983357999</v>
      </c>
      <c r="E15" s="80">
        <f t="shared" si="0"/>
        <v>592.11693370773605</v>
      </c>
      <c r="F15" s="79">
        <f t="shared" si="1"/>
        <v>28.126109241454149</v>
      </c>
      <c r="G15" s="78">
        <v>2072.1</v>
      </c>
      <c r="H15" s="78">
        <f t="shared" si="2"/>
        <v>4362229.7268456696</v>
      </c>
    </row>
    <row r="16" spans="1:10" ht="14" customHeight="1" x14ac:dyDescent="0.35">
      <c r="A16" s="28">
        <v>35309</v>
      </c>
      <c r="B16" s="78">
        <v>3213681.8538058898</v>
      </c>
      <c r="C16" s="79">
        <f t="shared" si="3"/>
        <v>72.285956017895998</v>
      </c>
      <c r="D16" s="78">
        <v>1232108.2150288799</v>
      </c>
      <c r="E16" s="80">
        <f t="shared" si="0"/>
        <v>591.27787923263668</v>
      </c>
      <c r="F16" s="79">
        <f t="shared" si="1"/>
        <v>27.714043982104002</v>
      </c>
      <c r="G16" s="78">
        <v>2083.8056999999999</v>
      </c>
      <c r="H16" s="78">
        <f t="shared" si="2"/>
        <v>4445790.0688347695</v>
      </c>
    </row>
    <row r="17" spans="1:8" ht="14" customHeight="1" x14ac:dyDescent="0.35">
      <c r="A17" s="28">
        <v>35339</v>
      </c>
      <c r="B17" s="78">
        <v>3348602.64115457</v>
      </c>
      <c r="C17" s="79">
        <f t="shared" si="3"/>
        <v>72.485020971040029</v>
      </c>
      <c r="D17" s="78">
        <v>1271114.08968895</v>
      </c>
      <c r="E17" s="80">
        <f t="shared" si="0"/>
        <v>608.53795944511194</v>
      </c>
      <c r="F17" s="79">
        <f t="shared" si="1"/>
        <v>27.514979028959978</v>
      </c>
      <c r="G17" s="78">
        <v>2088.8000000000002</v>
      </c>
      <c r="H17" s="78">
        <f t="shared" si="2"/>
        <v>4619716.7308435198</v>
      </c>
    </row>
    <row r="18" spans="1:8" ht="14" customHeight="1" x14ac:dyDescent="0.35">
      <c r="A18" s="28">
        <v>35370</v>
      </c>
      <c r="B18" s="78">
        <v>3452446.2109785397</v>
      </c>
      <c r="C18" s="79">
        <f t="shared" si="3"/>
        <v>72.186832155672292</v>
      </c>
      <c r="D18" s="78">
        <v>1330207.5056068799</v>
      </c>
      <c r="E18" s="80">
        <f t="shared" si="0"/>
        <v>634.45936545210338</v>
      </c>
      <c r="F18" s="79">
        <f t="shared" si="1"/>
        <v>27.813167844327708</v>
      </c>
      <c r="G18" s="78">
        <v>2096.6</v>
      </c>
      <c r="H18" s="78">
        <f t="shared" si="2"/>
        <v>4782653.7165854201</v>
      </c>
    </row>
    <row r="19" spans="1:8" ht="14" customHeight="1" x14ac:dyDescent="0.35">
      <c r="A19" s="28">
        <v>35400</v>
      </c>
      <c r="B19" s="78">
        <v>3464097.9955302197</v>
      </c>
      <c r="C19" s="79">
        <f t="shared" si="3"/>
        <v>71.405476118489403</v>
      </c>
      <c r="D19" s="78">
        <v>1387207.7919726002</v>
      </c>
      <c r="E19" s="80">
        <f t="shared" si="0"/>
        <v>657.75618396045525</v>
      </c>
      <c r="F19" s="79">
        <f t="shared" si="1"/>
        <v>28.594523881510607</v>
      </c>
      <c r="G19" s="78">
        <v>2109</v>
      </c>
      <c r="H19" s="78">
        <f t="shared" si="2"/>
        <v>4851305.7875028197</v>
      </c>
    </row>
    <row r="20" spans="1:8" ht="14" customHeight="1" x14ac:dyDescent="0.35">
      <c r="A20" s="28">
        <v>35431</v>
      </c>
      <c r="B20" s="78">
        <v>3468430.1900730799</v>
      </c>
      <c r="C20" s="79">
        <f t="shared" si="3"/>
        <v>70.532268398212153</v>
      </c>
      <c r="D20" s="78">
        <v>1449078.1629703299</v>
      </c>
      <c r="E20" s="80">
        <f t="shared" si="0"/>
        <v>682.24018972237752</v>
      </c>
      <c r="F20" s="79">
        <f t="shared" si="1"/>
        <v>29.467731601787843</v>
      </c>
      <c r="G20" s="78">
        <v>2124</v>
      </c>
      <c r="H20" s="78">
        <f t="shared" si="2"/>
        <v>4917508.35304341</v>
      </c>
    </row>
    <row r="21" spans="1:8" ht="14" customHeight="1" x14ac:dyDescent="0.35">
      <c r="A21" s="28">
        <v>35462</v>
      </c>
      <c r="B21" s="78">
        <v>3559744.1367138601</v>
      </c>
      <c r="C21" s="79">
        <f t="shared" si="3"/>
        <v>70.6515219753026</v>
      </c>
      <c r="D21" s="78">
        <v>1478709.44105652</v>
      </c>
      <c r="E21" s="80">
        <f t="shared" si="0"/>
        <v>695.20895207170668</v>
      </c>
      <c r="F21" s="79">
        <f t="shared" si="1"/>
        <v>29.3484780246974</v>
      </c>
      <c r="G21" s="78">
        <v>2127</v>
      </c>
      <c r="H21" s="78">
        <f t="shared" si="2"/>
        <v>5038453.5777703803</v>
      </c>
    </row>
    <row r="22" spans="1:8" ht="14" customHeight="1" x14ac:dyDescent="0.35">
      <c r="A22" s="28">
        <v>35490</v>
      </c>
      <c r="B22" s="78">
        <v>3669450.4369995398</v>
      </c>
      <c r="C22" s="79">
        <f t="shared" si="3"/>
        <v>70.021142271520915</v>
      </c>
      <c r="D22" s="78">
        <v>1571038.81804648</v>
      </c>
      <c r="E22" s="80">
        <f t="shared" si="0"/>
        <v>732.07773441122083</v>
      </c>
      <c r="F22" s="79">
        <f t="shared" si="1"/>
        <v>29.978857728479092</v>
      </c>
      <c r="G22" s="78">
        <v>2146</v>
      </c>
      <c r="H22" s="78">
        <f t="shared" si="2"/>
        <v>5240489.2550460193</v>
      </c>
    </row>
    <row r="23" spans="1:8" ht="14" customHeight="1" x14ac:dyDescent="0.35">
      <c r="A23" s="28">
        <v>35521</v>
      </c>
      <c r="B23" s="78">
        <v>3687347.8363459799</v>
      </c>
      <c r="C23" s="79">
        <f t="shared" si="3"/>
        <v>69.143980577789549</v>
      </c>
      <c r="D23" s="78">
        <v>1645506.6009214502</v>
      </c>
      <c r="E23" s="80">
        <f t="shared" si="0"/>
        <v>765.70805068471395</v>
      </c>
      <c r="F23" s="79">
        <f t="shared" si="1"/>
        <v>30.856019422210451</v>
      </c>
      <c r="G23" s="78">
        <v>2149</v>
      </c>
      <c r="H23" s="78">
        <f t="shared" si="2"/>
        <v>5332854.4372674301</v>
      </c>
    </row>
    <row r="24" spans="1:8" ht="14" customHeight="1" x14ac:dyDescent="0.35">
      <c r="A24" s="28">
        <v>35551</v>
      </c>
      <c r="B24" s="78">
        <v>3615523.35678232</v>
      </c>
      <c r="C24" s="79">
        <f t="shared" si="3"/>
        <v>68.141347531380475</v>
      </c>
      <c r="D24" s="78">
        <v>1690393.6638890102</v>
      </c>
      <c r="E24" s="80">
        <f t="shared" si="0"/>
        <v>782.95213704910157</v>
      </c>
      <c r="F24" s="79">
        <f t="shared" si="1"/>
        <v>31.858652468619525</v>
      </c>
      <c r="G24" s="78">
        <v>2159</v>
      </c>
      <c r="H24" s="78">
        <f t="shared" si="2"/>
        <v>5305917.0206713304</v>
      </c>
    </row>
    <row r="25" spans="1:8" ht="14" customHeight="1" x14ac:dyDescent="0.35">
      <c r="A25" s="28">
        <v>35582</v>
      </c>
      <c r="B25" s="78">
        <v>3558228.2606211901</v>
      </c>
      <c r="C25" s="79">
        <f t="shared" si="3"/>
        <v>67.275388013569156</v>
      </c>
      <c r="D25" s="78">
        <v>1730820.774523</v>
      </c>
      <c r="E25" s="80">
        <f t="shared" si="0"/>
        <v>801.67706091848083</v>
      </c>
      <c r="F25" s="79">
        <f t="shared" si="1"/>
        <v>32.724611986430837</v>
      </c>
      <c r="G25" s="78">
        <v>2159</v>
      </c>
      <c r="H25" s="78">
        <f t="shared" si="2"/>
        <v>5289049.0351441903</v>
      </c>
    </row>
    <row r="26" spans="1:8" ht="14" customHeight="1" x14ac:dyDescent="0.35">
      <c r="A26" s="28">
        <v>35612</v>
      </c>
      <c r="B26" s="78">
        <v>3309133.6360458303</v>
      </c>
      <c r="C26" s="79">
        <f t="shared" si="3"/>
        <v>67.227409554311706</v>
      </c>
      <c r="D26" s="78">
        <v>1613164.6616038</v>
      </c>
      <c r="E26" s="80">
        <f t="shared" si="0"/>
        <v>742.0260632952162</v>
      </c>
      <c r="F26" s="79">
        <f t="shared" si="1"/>
        <v>32.772590445688287</v>
      </c>
      <c r="G26" s="78">
        <v>2174</v>
      </c>
      <c r="H26" s="78">
        <f t="shared" si="2"/>
        <v>4922298.2976496303</v>
      </c>
    </row>
    <row r="27" spans="1:8" ht="14" customHeight="1" x14ac:dyDescent="0.35">
      <c r="A27" s="28">
        <v>35643</v>
      </c>
      <c r="B27" s="78">
        <v>3360787.7255983301</v>
      </c>
      <c r="C27" s="79">
        <f t="shared" si="3"/>
        <v>66.88327363063388</v>
      </c>
      <c r="D27" s="78">
        <v>1664067.5830075899</v>
      </c>
      <c r="E27" s="80">
        <f t="shared" si="0"/>
        <v>762.63408937103111</v>
      </c>
      <c r="F27" s="79">
        <f t="shared" si="1"/>
        <v>33.116726369366113</v>
      </c>
      <c r="G27" s="78">
        <v>2182</v>
      </c>
      <c r="H27" s="78">
        <f t="shared" si="2"/>
        <v>5024855.3086059205</v>
      </c>
    </row>
    <row r="28" spans="1:8" ht="14" customHeight="1" x14ac:dyDescent="0.35">
      <c r="A28" s="28">
        <v>35674</v>
      </c>
      <c r="B28" s="78">
        <v>3387857.8505568299</v>
      </c>
      <c r="C28" s="79">
        <f t="shared" si="3"/>
        <v>65.128096502516343</v>
      </c>
      <c r="D28" s="78">
        <v>1813979.8085952902</v>
      </c>
      <c r="E28" s="80">
        <f t="shared" si="0"/>
        <v>827.92323532418538</v>
      </c>
      <c r="F28" s="79">
        <f t="shared" si="1"/>
        <v>34.87190349748365</v>
      </c>
      <c r="G28" s="78">
        <v>2191</v>
      </c>
      <c r="H28" s="78">
        <f t="shared" si="2"/>
        <v>5201837.6591521204</v>
      </c>
    </row>
    <row r="29" spans="1:8" ht="14" customHeight="1" x14ac:dyDescent="0.35">
      <c r="A29" s="28">
        <v>35704</v>
      </c>
      <c r="B29" s="78">
        <v>3484526.05744129</v>
      </c>
      <c r="C29" s="79">
        <f t="shared" si="3"/>
        <v>64.414826027377245</v>
      </c>
      <c r="D29" s="78">
        <v>1924983.3247005099</v>
      </c>
      <c r="E29" s="80">
        <f t="shared" si="0"/>
        <v>870.24562599480555</v>
      </c>
      <c r="F29" s="79">
        <f t="shared" si="1"/>
        <v>35.585173972622755</v>
      </c>
      <c r="G29" s="78">
        <v>2212</v>
      </c>
      <c r="H29" s="78">
        <f t="shared" si="2"/>
        <v>5409509.3821417997</v>
      </c>
    </row>
    <row r="30" spans="1:8" ht="14" customHeight="1" x14ac:dyDescent="0.35">
      <c r="A30" s="28">
        <v>35735</v>
      </c>
      <c r="B30" s="78">
        <v>3628813.1385023501</v>
      </c>
      <c r="C30" s="79">
        <f t="shared" si="3"/>
        <v>64.505959783723526</v>
      </c>
      <c r="D30" s="78">
        <v>1996733.94376584</v>
      </c>
      <c r="E30" s="80">
        <f t="shared" si="0"/>
        <v>896.20015429346495</v>
      </c>
      <c r="F30" s="79">
        <f t="shared" si="1"/>
        <v>35.494040216276488</v>
      </c>
      <c r="G30" s="78">
        <v>2228</v>
      </c>
      <c r="H30" s="78">
        <f t="shared" si="2"/>
        <v>5625547.0822681896</v>
      </c>
    </row>
    <row r="31" spans="1:8" ht="14" customHeight="1" x14ac:dyDescent="0.35">
      <c r="A31" s="28">
        <v>35765</v>
      </c>
      <c r="B31" s="78">
        <v>3528372.5867919903</v>
      </c>
      <c r="C31" s="79">
        <f t="shared" si="3"/>
        <v>62.010119167668044</v>
      </c>
      <c r="D31" s="78">
        <v>2161622.2626803801</v>
      </c>
      <c r="E31" s="80">
        <f t="shared" si="0"/>
        <v>927.73487668685846</v>
      </c>
      <c r="F31" s="79">
        <f t="shared" si="1"/>
        <v>37.98988083233197</v>
      </c>
      <c r="G31" s="78">
        <v>2330</v>
      </c>
      <c r="H31" s="78">
        <f t="shared" si="2"/>
        <v>5689994.84947237</v>
      </c>
    </row>
    <row r="32" spans="1:8" ht="14" customHeight="1" x14ac:dyDescent="0.35">
      <c r="A32" s="28">
        <v>35796</v>
      </c>
      <c r="B32" s="78">
        <v>3720749.8047958198</v>
      </c>
      <c r="C32" s="79">
        <f t="shared" si="3"/>
        <v>61.259841147154994</v>
      </c>
      <c r="D32" s="78">
        <v>2352967.8789605601</v>
      </c>
      <c r="E32" s="80">
        <f t="shared" si="0"/>
        <v>937.43740197631871</v>
      </c>
      <c r="F32" s="79">
        <f t="shared" si="1"/>
        <v>38.740158852845013</v>
      </c>
      <c r="G32" s="78">
        <v>2510</v>
      </c>
      <c r="H32" s="78">
        <f t="shared" si="2"/>
        <v>6073717.6837563794</v>
      </c>
    </row>
    <row r="33" spans="1:8" ht="14" customHeight="1" x14ac:dyDescent="0.35">
      <c r="A33" s="28">
        <v>35827</v>
      </c>
      <c r="B33" s="78">
        <v>3665862.3212403501</v>
      </c>
      <c r="C33" s="79">
        <f t="shared" si="3"/>
        <v>60.598455842184762</v>
      </c>
      <c r="D33" s="78">
        <v>2383569.5830762801</v>
      </c>
      <c r="E33" s="80">
        <f t="shared" si="0"/>
        <v>943.98795369357629</v>
      </c>
      <c r="F33" s="79">
        <f t="shared" si="1"/>
        <v>39.401544157815231</v>
      </c>
      <c r="G33" s="78">
        <v>2525</v>
      </c>
      <c r="H33" s="78">
        <f t="shared" si="2"/>
        <v>6049431.9043166302</v>
      </c>
    </row>
    <row r="34" spans="1:8" ht="14" customHeight="1" x14ac:dyDescent="0.35">
      <c r="A34" s="28">
        <v>35855</v>
      </c>
      <c r="B34" s="78">
        <v>3728515.3875037003</v>
      </c>
      <c r="C34" s="79">
        <f t="shared" si="3"/>
        <v>59.731150520480561</v>
      </c>
      <c r="D34" s="78">
        <v>2513646.9599723802</v>
      </c>
      <c r="E34" s="80">
        <f t="shared" si="0"/>
        <v>974.28176743115512</v>
      </c>
      <c r="F34" s="79">
        <f t="shared" si="1"/>
        <v>40.268849479519439</v>
      </c>
      <c r="G34" s="78">
        <v>2580</v>
      </c>
      <c r="H34" s="78">
        <f t="shared" si="2"/>
        <v>6242162.3474760801</v>
      </c>
    </row>
    <row r="35" spans="1:8" ht="14" customHeight="1" x14ac:dyDescent="0.35">
      <c r="A35" s="28">
        <v>35886</v>
      </c>
      <c r="B35" s="78">
        <v>3922575.5741443704</v>
      </c>
      <c r="C35" s="79">
        <f t="shared" si="3"/>
        <v>59.994518691365982</v>
      </c>
      <c r="D35" s="78">
        <v>2615647.68308943</v>
      </c>
      <c r="E35" s="80">
        <f t="shared" si="0"/>
        <v>967.32532658632761</v>
      </c>
      <c r="F35" s="79">
        <f t="shared" si="1"/>
        <v>40.00548130863401</v>
      </c>
      <c r="G35" s="78">
        <v>2704</v>
      </c>
      <c r="H35" s="78">
        <f t="shared" si="2"/>
        <v>6538223.2572338004</v>
      </c>
    </row>
    <row r="36" spans="1:8" ht="14" customHeight="1" x14ac:dyDescent="0.35">
      <c r="A36" s="28">
        <v>35916</v>
      </c>
      <c r="B36" s="78">
        <v>3764169.1252705902</v>
      </c>
      <c r="C36" s="79">
        <f t="shared" si="3"/>
        <v>58.57055985051548</v>
      </c>
      <c r="D36" s="78">
        <v>2662556.4086453398</v>
      </c>
      <c r="E36" s="80">
        <f t="shared" si="0"/>
        <v>986.13200320197768</v>
      </c>
      <c r="F36" s="79">
        <f t="shared" si="1"/>
        <v>41.429440149484527</v>
      </c>
      <c r="G36" s="78">
        <v>2700</v>
      </c>
      <c r="H36" s="78">
        <f t="shared" si="2"/>
        <v>6426725.5339159295</v>
      </c>
    </row>
    <row r="37" spans="1:8" ht="14" customHeight="1" x14ac:dyDescent="0.35">
      <c r="A37" s="28">
        <v>35947</v>
      </c>
      <c r="B37" s="78">
        <v>3671319.6190400999</v>
      </c>
      <c r="C37" s="79">
        <f t="shared" si="3"/>
        <v>57.020832539429691</v>
      </c>
      <c r="D37" s="78">
        <v>2767238.8087089104</v>
      </c>
      <c r="E37" s="80">
        <f t="shared" si="0"/>
        <v>1002.6227567785907</v>
      </c>
      <c r="F37" s="79">
        <f t="shared" si="1"/>
        <v>42.979167460570316</v>
      </c>
      <c r="G37" s="78">
        <v>2760</v>
      </c>
      <c r="H37" s="78">
        <f t="shared" si="2"/>
        <v>6438558.4277490098</v>
      </c>
    </row>
    <row r="38" spans="1:8" ht="14" customHeight="1" x14ac:dyDescent="0.35">
      <c r="A38" s="28">
        <v>35977</v>
      </c>
      <c r="B38" s="78">
        <v>3638364.8528861399</v>
      </c>
      <c r="C38" s="79">
        <f t="shared" si="3"/>
        <v>57.327669087269392</v>
      </c>
      <c r="D38" s="78">
        <v>2708247.3691239501</v>
      </c>
      <c r="E38" s="80">
        <f t="shared" si="0"/>
        <v>965.50708346664885</v>
      </c>
      <c r="F38" s="79">
        <f t="shared" si="1"/>
        <v>42.672330912730601</v>
      </c>
      <c r="G38" s="78">
        <v>2805</v>
      </c>
      <c r="H38" s="78">
        <f t="shared" si="2"/>
        <v>6346612.22201009</v>
      </c>
    </row>
    <row r="39" spans="1:8" ht="14" customHeight="1" x14ac:dyDescent="0.35">
      <c r="A39" s="28">
        <v>36008</v>
      </c>
      <c r="B39" s="78">
        <v>3470151.0836822004</v>
      </c>
      <c r="C39" s="79">
        <f t="shared" si="3"/>
        <v>56.62644595325812</v>
      </c>
      <c r="D39" s="78">
        <v>2657994.5649898201</v>
      </c>
      <c r="E39" s="80">
        <f t="shared" si="0"/>
        <v>942.55126418078726</v>
      </c>
      <c r="F39" s="79">
        <f t="shared" si="1"/>
        <v>43.373554046741894</v>
      </c>
      <c r="G39" s="78">
        <v>2820</v>
      </c>
      <c r="H39" s="78">
        <f t="shared" si="2"/>
        <v>6128145.6486720201</v>
      </c>
    </row>
    <row r="40" spans="1:8" ht="14" customHeight="1" x14ac:dyDescent="0.35">
      <c r="A40" s="28">
        <v>36039</v>
      </c>
      <c r="B40" s="78">
        <v>3513546.5853894302</v>
      </c>
      <c r="C40" s="79">
        <f t="shared" si="3"/>
        <v>56.384614249133833</v>
      </c>
      <c r="D40" s="78">
        <v>2717845.8470655</v>
      </c>
      <c r="E40" s="80">
        <f t="shared" si="0"/>
        <v>965.1441218272372</v>
      </c>
      <c r="F40" s="79">
        <f t="shared" si="1"/>
        <v>43.61538575086616</v>
      </c>
      <c r="G40" s="78">
        <v>2816</v>
      </c>
      <c r="H40" s="78">
        <f t="shared" si="2"/>
        <v>6231392.4324549306</v>
      </c>
    </row>
    <row r="41" spans="1:8" ht="14" customHeight="1" x14ac:dyDescent="0.35">
      <c r="A41" s="28">
        <v>36069</v>
      </c>
      <c r="B41" s="78">
        <v>3070441.3747040797</v>
      </c>
      <c r="C41" s="79">
        <f t="shared" si="3"/>
        <v>55.587359227779729</v>
      </c>
      <c r="D41" s="78">
        <v>2453191.0074754101</v>
      </c>
      <c r="E41" s="80">
        <f t="shared" si="0"/>
        <v>866.85194610438521</v>
      </c>
      <c r="F41" s="79">
        <f t="shared" si="1"/>
        <v>44.412640772220279</v>
      </c>
      <c r="G41" s="78">
        <v>2830</v>
      </c>
      <c r="H41" s="78">
        <f t="shared" si="2"/>
        <v>5523632.3821794894</v>
      </c>
    </row>
    <row r="42" spans="1:8" ht="14" customHeight="1" x14ac:dyDescent="0.35">
      <c r="A42" s="28">
        <v>36100</v>
      </c>
      <c r="B42" s="78">
        <v>3121177.37866882</v>
      </c>
      <c r="C42" s="79">
        <f t="shared" si="3"/>
        <v>55.784094317100518</v>
      </c>
      <c r="D42" s="78">
        <v>2473925.3416993199</v>
      </c>
      <c r="E42" s="80">
        <f t="shared" si="0"/>
        <v>872.63680483221162</v>
      </c>
      <c r="F42" s="79">
        <f t="shared" si="1"/>
        <v>44.215905682899489</v>
      </c>
      <c r="G42" s="78">
        <v>2835</v>
      </c>
      <c r="H42" s="78">
        <f t="shared" si="2"/>
        <v>5595102.7203681394</v>
      </c>
    </row>
    <row r="43" spans="1:8" ht="14" customHeight="1" x14ac:dyDescent="0.35">
      <c r="A43" s="28">
        <v>36130</v>
      </c>
      <c r="B43" s="78">
        <v>3100644.9711768399</v>
      </c>
      <c r="C43" s="79">
        <f t="shared" si="3"/>
        <v>55.430766847282442</v>
      </c>
      <c r="D43" s="78">
        <v>2493080.5851003099</v>
      </c>
      <c r="E43" s="80">
        <f t="shared" si="0"/>
        <v>877.84527644377113</v>
      </c>
      <c r="F43" s="79">
        <f t="shared" si="1"/>
        <v>44.569233152717551</v>
      </c>
      <c r="G43" s="78">
        <v>2840</v>
      </c>
      <c r="H43" s="78">
        <f t="shared" si="2"/>
        <v>5593725.5562771503</v>
      </c>
    </row>
    <row r="44" spans="1:8" ht="14" customHeight="1" x14ac:dyDescent="0.35">
      <c r="A44" s="28">
        <v>36161</v>
      </c>
      <c r="B44" s="78">
        <v>3081050.11017018</v>
      </c>
      <c r="C44" s="79">
        <f t="shared" si="3"/>
        <v>54.687076646689647</v>
      </c>
      <c r="D44" s="78">
        <v>2552913.70558753</v>
      </c>
      <c r="E44" s="80">
        <f t="shared" si="0"/>
        <v>896.3882393214642</v>
      </c>
      <c r="F44" s="79">
        <f t="shared" si="1"/>
        <v>45.312923353310339</v>
      </c>
      <c r="G44" s="78">
        <v>2848</v>
      </c>
      <c r="H44" s="78">
        <f t="shared" si="2"/>
        <v>5633963.8157577105</v>
      </c>
    </row>
    <row r="45" spans="1:8" ht="14" customHeight="1" x14ac:dyDescent="0.35">
      <c r="A45" s="28">
        <v>36192</v>
      </c>
      <c r="B45" s="78">
        <v>3077226.9417319498</v>
      </c>
      <c r="C45" s="79">
        <f t="shared" si="3"/>
        <v>53.85045128722993</v>
      </c>
      <c r="D45" s="78">
        <v>2637167.0293018296</v>
      </c>
      <c r="E45" s="80">
        <f t="shared" si="0"/>
        <v>910.93852480201372</v>
      </c>
      <c r="F45" s="79">
        <f t="shared" si="1"/>
        <v>46.149548712770063</v>
      </c>
      <c r="G45" s="78">
        <v>2895</v>
      </c>
      <c r="H45" s="78">
        <f t="shared" si="2"/>
        <v>5714393.9710337799</v>
      </c>
    </row>
    <row r="46" spans="1:8" ht="14" customHeight="1" x14ac:dyDescent="0.35">
      <c r="A46" s="28">
        <v>36220</v>
      </c>
      <c r="B46" s="78">
        <v>3061864.7100475999</v>
      </c>
      <c r="C46" s="79">
        <f t="shared" si="3"/>
        <v>53.473972314989638</v>
      </c>
      <c r="D46" s="78">
        <v>2664032.53957436</v>
      </c>
      <c r="E46" s="80">
        <f t="shared" si="0"/>
        <v>917.68258338765418</v>
      </c>
      <c r="F46" s="79">
        <f t="shared" si="1"/>
        <v>46.526027685010369</v>
      </c>
      <c r="G46" s="78">
        <v>2903</v>
      </c>
      <c r="H46" s="78">
        <f t="shared" si="2"/>
        <v>5725897.2496219594</v>
      </c>
    </row>
    <row r="47" spans="1:8" ht="14" customHeight="1" x14ac:dyDescent="0.35">
      <c r="A47" s="28">
        <v>36251</v>
      </c>
      <c r="B47" s="78">
        <v>3208283.7678871802</v>
      </c>
      <c r="C47" s="79">
        <f t="shared" si="3"/>
        <v>52.491069311378304</v>
      </c>
      <c r="D47" s="78">
        <v>2903772.6447104802</v>
      </c>
      <c r="E47" s="80">
        <f t="shared" si="0"/>
        <v>996.83235314468936</v>
      </c>
      <c r="F47" s="79">
        <f t="shared" si="1"/>
        <v>47.508930688621696</v>
      </c>
      <c r="G47" s="78">
        <v>2913</v>
      </c>
      <c r="H47" s="78">
        <f t="shared" si="2"/>
        <v>6112056.41259766</v>
      </c>
    </row>
    <row r="48" spans="1:8" ht="14" customHeight="1" x14ac:dyDescent="0.35">
      <c r="A48" s="28">
        <v>36281</v>
      </c>
      <c r="B48" s="78">
        <v>3001007.0020242603</v>
      </c>
      <c r="C48" s="79">
        <f t="shared" si="3"/>
        <v>52.623319898752072</v>
      </c>
      <c r="D48" s="78">
        <v>2701801.19745505</v>
      </c>
      <c r="E48" s="80">
        <f t="shared" si="0"/>
        <v>916.48615924526791</v>
      </c>
      <c r="F48" s="79">
        <f t="shared" si="1"/>
        <v>47.376680101247935</v>
      </c>
      <c r="G48" s="78">
        <v>2948</v>
      </c>
      <c r="H48" s="78">
        <f t="shared" si="2"/>
        <v>5702808.1994793098</v>
      </c>
    </row>
    <row r="49" spans="1:8" ht="14" customHeight="1" x14ac:dyDescent="0.35">
      <c r="A49" s="28">
        <v>36312</v>
      </c>
      <c r="B49" s="78">
        <v>3066745.1570288399</v>
      </c>
      <c r="C49" s="79">
        <f t="shared" si="3"/>
        <v>51.464059863743806</v>
      </c>
      <c r="D49" s="78">
        <v>2892258.3983617597</v>
      </c>
      <c r="E49" s="80">
        <f t="shared" si="0"/>
        <v>895.43603664450768</v>
      </c>
      <c r="F49" s="79">
        <f t="shared" si="1"/>
        <v>48.535940136256187</v>
      </c>
      <c r="G49" s="78">
        <v>3230</v>
      </c>
      <c r="H49" s="78">
        <f t="shared" si="2"/>
        <v>5959003.5553906001</v>
      </c>
    </row>
    <row r="50" spans="1:8" ht="14" customHeight="1" x14ac:dyDescent="0.35">
      <c r="A50" s="28">
        <v>36342</v>
      </c>
      <c r="B50" s="78">
        <v>2992531.3132539201</v>
      </c>
      <c r="C50" s="79">
        <f t="shared" si="3"/>
        <v>50.626335358706818</v>
      </c>
      <c r="D50" s="78">
        <v>2918485.7336065699</v>
      </c>
      <c r="E50" s="80">
        <f t="shared" si="0"/>
        <v>887.07773057950453</v>
      </c>
      <c r="F50" s="79">
        <f t="shared" si="1"/>
        <v>49.373664641293182</v>
      </c>
      <c r="G50" s="78">
        <v>3290</v>
      </c>
      <c r="H50" s="78">
        <f t="shared" si="2"/>
        <v>5911017.04686049</v>
      </c>
    </row>
    <row r="51" spans="1:8" ht="14" customHeight="1" x14ac:dyDescent="0.35">
      <c r="A51" s="28">
        <v>36373</v>
      </c>
      <c r="B51" s="78">
        <v>2994769.6238170904</v>
      </c>
      <c r="C51" s="79">
        <f t="shared" si="3"/>
        <v>50.841690413404251</v>
      </c>
      <c r="D51" s="78">
        <v>2895612.0677946601</v>
      </c>
      <c r="E51" s="80">
        <f t="shared" si="0"/>
        <v>875.07164333474168</v>
      </c>
      <c r="F51" s="79">
        <f t="shared" si="1"/>
        <v>49.158309586595756</v>
      </c>
      <c r="G51" s="78">
        <v>3309</v>
      </c>
      <c r="H51" s="78">
        <f t="shared" si="2"/>
        <v>5890381.6916117501</v>
      </c>
    </row>
    <row r="52" spans="1:8" ht="14" customHeight="1" x14ac:dyDescent="0.35">
      <c r="A52" s="28">
        <v>36404</v>
      </c>
      <c r="B52" s="78">
        <v>3030505.4501417601</v>
      </c>
      <c r="C52" s="79">
        <f t="shared" si="3"/>
        <v>50.246400517299051</v>
      </c>
      <c r="D52" s="78">
        <v>3000783.1972876298</v>
      </c>
      <c r="E52" s="80">
        <f t="shared" si="0"/>
        <v>906.30721754383262</v>
      </c>
      <c r="F52" s="79">
        <f t="shared" si="1"/>
        <v>49.753599482700942</v>
      </c>
      <c r="G52" s="78">
        <v>3311</v>
      </c>
      <c r="H52" s="78">
        <f t="shared" si="2"/>
        <v>6031288.6474293899</v>
      </c>
    </row>
    <row r="53" spans="1:8" ht="14" customHeight="1" x14ac:dyDescent="0.35">
      <c r="A53" s="28">
        <v>36434</v>
      </c>
      <c r="B53" s="78">
        <v>3103524.42150641</v>
      </c>
      <c r="C53" s="79">
        <f t="shared" si="3"/>
        <v>51.431745451738998</v>
      </c>
      <c r="D53" s="78">
        <v>2930733.9810566599</v>
      </c>
      <c r="E53" s="80">
        <f t="shared" si="0"/>
        <v>884.61635407686686</v>
      </c>
      <c r="F53" s="79">
        <f t="shared" si="1"/>
        <v>48.568254548261002</v>
      </c>
      <c r="G53" s="78">
        <v>3313</v>
      </c>
      <c r="H53" s="78">
        <f t="shared" si="2"/>
        <v>6034258.4025630699</v>
      </c>
    </row>
    <row r="54" spans="1:8" ht="14" customHeight="1" x14ac:dyDescent="0.35">
      <c r="A54" s="28">
        <v>36465</v>
      </c>
      <c r="B54" s="78">
        <v>3196983.0453133597</v>
      </c>
      <c r="C54" s="79">
        <f t="shared" si="3"/>
        <v>52.328156066224906</v>
      </c>
      <c r="D54" s="78">
        <v>2912506.1582950302</v>
      </c>
      <c r="E54" s="80">
        <f t="shared" si="0"/>
        <v>878.31910684409843</v>
      </c>
      <c r="F54" s="79">
        <f t="shared" si="1"/>
        <v>47.671843933775087</v>
      </c>
      <c r="G54" s="78">
        <v>3316</v>
      </c>
      <c r="H54" s="78">
        <f t="shared" si="2"/>
        <v>6109489.2036083899</v>
      </c>
    </row>
    <row r="55" spans="1:8" ht="14" customHeight="1" x14ac:dyDescent="0.35">
      <c r="A55" s="28">
        <v>36495</v>
      </c>
      <c r="B55" s="78">
        <v>3237529.06051536</v>
      </c>
      <c r="C55" s="79">
        <f t="shared" si="3"/>
        <v>52.926619669436</v>
      </c>
      <c r="D55" s="78">
        <v>2879485.5546934102</v>
      </c>
      <c r="E55" s="80">
        <f t="shared" si="0"/>
        <v>868.62309342184324</v>
      </c>
      <c r="F55" s="79">
        <f t="shared" si="1"/>
        <v>47.073380330564</v>
      </c>
      <c r="G55" s="78">
        <v>3315</v>
      </c>
      <c r="H55" s="78">
        <f t="shared" si="2"/>
        <v>6117014.6152087701</v>
      </c>
    </row>
    <row r="56" spans="1:8" ht="14" customHeight="1" x14ac:dyDescent="0.35">
      <c r="A56" s="28">
        <v>36526</v>
      </c>
      <c r="B56" s="78">
        <v>3281615.3004195597</v>
      </c>
      <c r="C56" s="79">
        <f t="shared" si="3"/>
        <v>53.067205902890279</v>
      </c>
      <c r="D56" s="78">
        <v>2902270.2925485601</v>
      </c>
      <c r="E56" s="80">
        <f t="shared" si="0"/>
        <v>864.285375982299</v>
      </c>
      <c r="F56" s="79">
        <f t="shared" si="1"/>
        <v>46.932794097109721</v>
      </c>
      <c r="G56" s="78">
        <v>3358</v>
      </c>
      <c r="H56" s="78">
        <f t="shared" si="2"/>
        <v>6183885.5929681193</v>
      </c>
    </row>
    <row r="57" spans="1:8" ht="14" customHeight="1" x14ac:dyDescent="0.35">
      <c r="A57" s="28">
        <v>36557</v>
      </c>
      <c r="B57" s="78">
        <v>3321063.9551439798</v>
      </c>
      <c r="C57" s="79">
        <f t="shared" si="3"/>
        <v>52.893485794185821</v>
      </c>
      <c r="D57" s="78">
        <v>2957712.9212120101</v>
      </c>
      <c r="E57" s="80">
        <f t="shared" si="0"/>
        <v>846.26979147697</v>
      </c>
      <c r="F57" s="79">
        <f t="shared" si="1"/>
        <v>47.106514205814179</v>
      </c>
      <c r="G57" s="78">
        <v>3495</v>
      </c>
      <c r="H57" s="78">
        <f t="shared" si="2"/>
        <v>6278776.8763559898</v>
      </c>
    </row>
    <row r="58" spans="1:8" ht="14" customHeight="1" x14ac:dyDescent="0.35">
      <c r="A58" s="28">
        <v>36586</v>
      </c>
      <c r="B58" s="78">
        <v>3346579.8246571398</v>
      </c>
      <c r="C58" s="79">
        <f t="shared" si="3"/>
        <v>53.763336844877138</v>
      </c>
      <c r="D58" s="78">
        <v>2878070.6919449</v>
      </c>
      <c r="E58" s="80">
        <f t="shared" si="0"/>
        <v>823.01135028450096</v>
      </c>
      <c r="F58" s="79">
        <f t="shared" si="1"/>
        <v>46.236663155122862</v>
      </c>
      <c r="G58" s="78">
        <v>3497</v>
      </c>
      <c r="H58" s="78">
        <f t="shared" si="2"/>
        <v>6224650.5166020393</v>
      </c>
    </row>
    <row r="59" spans="1:8" ht="14" customHeight="1" x14ac:dyDescent="0.35">
      <c r="A59" s="28">
        <v>36617</v>
      </c>
      <c r="B59" s="78">
        <v>3304771.52597846</v>
      </c>
      <c r="C59" s="79">
        <f t="shared" si="3"/>
        <v>53.340882383612097</v>
      </c>
      <c r="D59" s="78">
        <v>2890798.1352271899</v>
      </c>
      <c r="E59" s="80">
        <f t="shared" si="0"/>
        <v>826.88733845171339</v>
      </c>
      <c r="F59" s="79">
        <f t="shared" si="1"/>
        <v>46.65911761638791</v>
      </c>
      <c r="G59" s="78">
        <v>3496</v>
      </c>
      <c r="H59" s="78">
        <f t="shared" si="2"/>
        <v>6195569.6612056494</v>
      </c>
    </row>
    <row r="60" spans="1:8" ht="14" customHeight="1" x14ac:dyDescent="0.35">
      <c r="A60" s="28">
        <v>36647</v>
      </c>
      <c r="B60" s="78">
        <v>3285799.5251968801</v>
      </c>
      <c r="C60" s="79">
        <f t="shared" si="3"/>
        <v>53.04448380844331</v>
      </c>
      <c r="D60" s="78">
        <v>2908623.1353434902</v>
      </c>
      <c r="E60" s="80">
        <f t="shared" si="0"/>
        <v>831.27268800899981</v>
      </c>
      <c r="F60" s="79">
        <f t="shared" si="1"/>
        <v>46.95551619155669</v>
      </c>
      <c r="G60" s="78">
        <v>3499</v>
      </c>
      <c r="H60" s="78">
        <f t="shared" si="2"/>
        <v>6194422.6605403703</v>
      </c>
    </row>
    <row r="61" spans="1:8" ht="14" customHeight="1" x14ac:dyDescent="0.35">
      <c r="A61" s="28">
        <v>36678</v>
      </c>
      <c r="B61" s="78">
        <v>3353522.3759823199</v>
      </c>
      <c r="C61" s="79">
        <f t="shared" si="3"/>
        <v>53.839006881067029</v>
      </c>
      <c r="D61" s="78">
        <v>2875274.4950119997</v>
      </c>
      <c r="E61" s="80">
        <f t="shared" si="0"/>
        <v>820.80345275820719</v>
      </c>
      <c r="F61" s="79">
        <f t="shared" si="1"/>
        <v>46.160993118932964</v>
      </c>
      <c r="G61" s="78">
        <v>3503</v>
      </c>
      <c r="H61" s="78">
        <f t="shared" si="2"/>
        <v>6228796.8709943201</v>
      </c>
    </row>
    <row r="62" spans="1:8" ht="14" customHeight="1" x14ac:dyDescent="0.35">
      <c r="A62" s="28">
        <v>36708</v>
      </c>
      <c r="B62" s="78">
        <v>3388978.1331904498</v>
      </c>
      <c r="C62" s="79">
        <f t="shared" si="3"/>
        <v>54.080159322394131</v>
      </c>
      <c r="D62" s="78">
        <v>2877604.9827862503</v>
      </c>
      <c r="E62" s="80">
        <f t="shared" si="0"/>
        <v>821.23429874036822</v>
      </c>
      <c r="F62" s="79">
        <f t="shared" si="1"/>
        <v>45.919840677605869</v>
      </c>
      <c r="G62" s="78">
        <v>3504</v>
      </c>
      <c r="H62" s="78">
        <f t="shared" si="2"/>
        <v>6266583.1159767006</v>
      </c>
    </row>
    <row r="63" spans="1:8" ht="14" customHeight="1" x14ac:dyDescent="0.35">
      <c r="A63" s="28">
        <v>36739</v>
      </c>
      <c r="B63" s="78">
        <v>3422966.6227414999</v>
      </c>
      <c r="C63" s="79">
        <f t="shared" si="3"/>
        <v>54.78002162274079</v>
      </c>
      <c r="D63" s="78">
        <v>2825600.8683683001</v>
      </c>
      <c r="E63" s="80">
        <f t="shared" si="0"/>
        <v>806.39294188593044</v>
      </c>
      <c r="F63" s="79">
        <f t="shared" si="1"/>
        <v>45.219978377259217</v>
      </c>
      <c r="G63" s="78">
        <v>3504</v>
      </c>
      <c r="H63" s="78">
        <f t="shared" si="2"/>
        <v>6248567.4911097996</v>
      </c>
    </row>
    <row r="64" spans="1:8" ht="14" customHeight="1" x14ac:dyDescent="0.35">
      <c r="A64" s="28">
        <v>36770</v>
      </c>
      <c r="B64" s="78">
        <v>3475454.1597208302</v>
      </c>
      <c r="C64" s="79">
        <f t="shared" si="3"/>
        <v>55.319654749178895</v>
      </c>
      <c r="D64" s="78">
        <v>2807040.1462878603</v>
      </c>
      <c r="E64" s="80">
        <f t="shared" si="0"/>
        <v>806.62073169191387</v>
      </c>
      <c r="F64" s="79">
        <f t="shared" si="1"/>
        <v>44.680345250821105</v>
      </c>
      <c r="G64" s="78">
        <v>3480</v>
      </c>
      <c r="H64" s="78">
        <f t="shared" si="2"/>
        <v>6282494.306008691</v>
      </c>
    </row>
    <row r="65" spans="1:8" ht="14" customHeight="1" x14ac:dyDescent="0.35">
      <c r="A65" s="28">
        <v>36800</v>
      </c>
      <c r="B65" s="78">
        <v>3519936.90264653</v>
      </c>
      <c r="C65" s="79">
        <f t="shared" si="3"/>
        <v>55.719063757683038</v>
      </c>
      <c r="D65" s="78">
        <v>2797356.7940932498</v>
      </c>
      <c r="E65" s="80">
        <f t="shared" si="0"/>
        <v>807.31797809328998</v>
      </c>
      <c r="F65" s="79">
        <f t="shared" si="1"/>
        <v>44.280936242316962</v>
      </c>
      <c r="G65" s="78">
        <v>3465</v>
      </c>
      <c r="H65" s="78">
        <f t="shared" si="2"/>
        <v>6317293.6967397798</v>
      </c>
    </row>
    <row r="66" spans="1:8" ht="14" customHeight="1" x14ac:dyDescent="0.35">
      <c r="A66" s="28">
        <v>36831</v>
      </c>
      <c r="B66" s="78">
        <v>3624223.49286011</v>
      </c>
      <c r="C66" s="79">
        <f t="shared" si="3"/>
        <v>55.665446625634587</v>
      </c>
      <c r="D66" s="78">
        <v>2886500.3269522204</v>
      </c>
      <c r="E66" s="80">
        <f t="shared" si="0"/>
        <v>815.39557258537297</v>
      </c>
      <c r="F66" s="79">
        <f t="shared" si="1"/>
        <v>44.334553374365413</v>
      </c>
      <c r="G66" s="78">
        <v>3540</v>
      </c>
      <c r="H66" s="78">
        <f t="shared" si="2"/>
        <v>6510723.8198123304</v>
      </c>
    </row>
    <row r="67" spans="1:8" ht="14" customHeight="1" x14ac:dyDescent="0.35">
      <c r="A67" s="28">
        <v>36861</v>
      </c>
      <c r="B67" s="78">
        <v>3655133.7261449001</v>
      </c>
      <c r="C67" s="79">
        <f t="shared" si="3"/>
        <v>55.895407511191699</v>
      </c>
      <c r="D67" s="78">
        <v>2884104.2701306399</v>
      </c>
      <c r="E67" s="80">
        <f t="shared" si="0"/>
        <v>813.56961075617482</v>
      </c>
      <c r="F67" s="79">
        <f t="shared" si="1"/>
        <v>44.104592488808294</v>
      </c>
      <c r="G67" s="78">
        <v>3545</v>
      </c>
      <c r="H67" s="78">
        <f t="shared" si="2"/>
        <v>6539237.9962755404</v>
      </c>
    </row>
    <row r="68" spans="1:8" ht="14" customHeight="1" x14ac:dyDescent="0.35">
      <c r="A68" s="28">
        <v>36892</v>
      </c>
      <c r="B68" s="78">
        <v>3699854.8067183099</v>
      </c>
      <c r="C68" s="79">
        <f t="shared" si="3"/>
        <v>55.768979613539848</v>
      </c>
      <c r="D68" s="78">
        <v>2934397.4825598001</v>
      </c>
      <c r="E68" s="80">
        <f t="shared" ref="E68:E131" si="4">+D68/G68</f>
        <v>816.2440841612796</v>
      </c>
      <c r="F68" s="79">
        <f t="shared" ref="F68:F131" si="5">+D68/H68*100</f>
        <v>44.231020386460145</v>
      </c>
      <c r="G68" s="78">
        <v>3595</v>
      </c>
      <c r="H68" s="78">
        <f t="shared" ref="H68:H131" si="6">B68+D68</f>
        <v>6634252.2892781105</v>
      </c>
    </row>
    <row r="69" spans="1:8" ht="14" customHeight="1" x14ac:dyDescent="0.35">
      <c r="A69" s="28">
        <v>36923</v>
      </c>
      <c r="B69" s="78">
        <v>3738329.9027340403</v>
      </c>
      <c r="C69" s="79">
        <f t="shared" ref="C69:C132" si="7">+B69/H69*100</f>
        <v>54.969184489850122</v>
      </c>
      <c r="D69" s="78">
        <v>3062443.9079531296</v>
      </c>
      <c r="E69" s="80">
        <f t="shared" si="4"/>
        <v>817.74203149616278</v>
      </c>
      <c r="F69" s="79">
        <f t="shared" si="5"/>
        <v>45.030815510149893</v>
      </c>
      <c r="G69" s="78">
        <v>3745</v>
      </c>
      <c r="H69" s="78">
        <f t="shared" si="6"/>
        <v>6800773.8106871694</v>
      </c>
    </row>
    <row r="70" spans="1:8" ht="14" customHeight="1" x14ac:dyDescent="0.35">
      <c r="A70" s="28">
        <v>36951</v>
      </c>
      <c r="B70" s="78">
        <v>3710394.84362678</v>
      </c>
      <c r="C70" s="79">
        <f t="shared" si="7"/>
        <v>54.441277946649421</v>
      </c>
      <c r="D70" s="78">
        <v>3105012.4788516504</v>
      </c>
      <c r="E70" s="80">
        <f t="shared" si="4"/>
        <v>819.26450629331146</v>
      </c>
      <c r="F70" s="79">
        <f t="shared" si="5"/>
        <v>45.558722053350571</v>
      </c>
      <c r="G70" s="78">
        <v>3790</v>
      </c>
      <c r="H70" s="78">
        <f t="shared" si="6"/>
        <v>6815407.3224784303</v>
      </c>
    </row>
    <row r="71" spans="1:8" ht="14" customHeight="1" x14ac:dyDescent="0.35">
      <c r="A71" s="28">
        <v>36982</v>
      </c>
      <c r="B71" s="78">
        <v>3705625.5305344798</v>
      </c>
      <c r="C71" s="79">
        <f t="shared" si="7"/>
        <v>54.157301756718859</v>
      </c>
      <c r="D71" s="78">
        <v>3136712.2712647999</v>
      </c>
      <c r="E71" s="80">
        <f t="shared" si="4"/>
        <v>826.53814789586295</v>
      </c>
      <c r="F71" s="79">
        <f t="shared" si="5"/>
        <v>45.842698243281141</v>
      </c>
      <c r="G71" s="78">
        <v>3795</v>
      </c>
      <c r="H71" s="78">
        <f t="shared" si="6"/>
        <v>6842337.8017992796</v>
      </c>
    </row>
    <row r="72" spans="1:8" ht="14" customHeight="1" x14ac:dyDescent="0.35">
      <c r="A72" s="28">
        <v>37012</v>
      </c>
      <c r="B72" s="78">
        <v>3644721.7724446203</v>
      </c>
      <c r="C72" s="79">
        <f t="shared" si="7"/>
        <v>53.422823018534757</v>
      </c>
      <c r="D72" s="78">
        <v>3177684.0206376798</v>
      </c>
      <c r="E72" s="80">
        <f t="shared" si="4"/>
        <v>825.37247289290383</v>
      </c>
      <c r="F72" s="79">
        <f t="shared" si="5"/>
        <v>46.577176981465236</v>
      </c>
      <c r="G72" s="78">
        <v>3850</v>
      </c>
      <c r="H72" s="78">
        <f t="shared" si="6"/>
        <v>6822405.7930823006</v>
      </c>
    </row>
    <row r="73" spans="1:8" ht="14" customHeight="1" x14ac:dyDescent="0.35">
      <c r="A73" s="28">
        <v>37043</v>
      </c>
      <c r="B73" s="78">
        <v>3671575.4505445599</v>
      </c>
      <c r="C73" s="79">
        <f t="shared" si="7"/>
        <v>52.959280838644375</v>
      </c>
      <c r="D73" s="78">
        <v>3261251.7940909299</v>
      </c>
      <c r="E73" s="80">
        <f t="shared" si="4"/>
        <v>815.31294852273243</v>
      </c>
      <c r="F73" s="79">
        <f t="shared" si="5"/>
        <v>47.040719161355618</v>
      </c>
      <c r="G73" s="78">
        <v>4000</v>
      </c>
      <c r="H73" s="78">
        <f t="shared" si="6"/>
        <v>6932827.2446354898</v>
      </c>
    </row>
    <row r="74" spans="1:8" ht="14" customHeight="1" x14ac:dyDescent="0.35">
      <c r="A74" s="28">
        <v>37073</v>
      </c>
      <c r="B74" s="78">
        <v>3617300.1855474501</v>
      </c>
      <c r="C74" s="79">
        <f t="shared" si="7"/>
        <v>51.794637367068916</v>
      </c>
      <c r="D74" s="78">
        <v>3366627.8221179401</v>
      </c>
      <c r="E74" s="80">
        <f t="shared" si="4"/>
        <v>788.4374290674333</v>
      </c>
      <c r="F74" s="79">
        <f t="shared" si="5"/>
        <v>48.205362632931084</v>
      </c>
      <c r="G74" s="78">
        <v>4270</v>
      </c>
      <c r="H74" s="78">
        <f t="shared" si="6"/>
        <v>6983928.0076653901</v>
      </c>
    </row>
    <row r="75" spans="1:8" ht="14" customHeight="1" x14ac:dyDescent="0.35">
      <c r="A75" s="28">
        <v>37104</v>
      </c>
      <c r="B75" s="78">
        <v>3584831.8109984398</v>
      </c>
      <c r="C75" s="79">
        <f t="shared" si="7"/>
        <v>51.388795424837696</v>
      </c>
      <c r="D75" s="78">
        <v>3391069.80600227</v>
      </c>
      <c r="E75" s="80">
        <f t="shared" si="4"/>
        <v>783.15699907673672</v>
      </c>
      <c r="F75" s="79">
        <f t="shared" si="5"/>
        <v>48.611204575162297</v>
      </c>
      <c r="G75" s="78">
        <v>4330</v>
      </c>
      <c r="H75" s="78">
        <f t="shared" si="6"/>
        <v>6975901.6170007102</v>
      </c>
    </row>
    <row r="76" spans="1:8" ht="14" customHeight="1" x14ac:dyDescent="0.35">
      <c r="A76" s="28">
        <v>37135</v>
      </c>
      <c r="B76" s="78">
        <v>3641983.7098071701</v>
      </c>
      <c r="C76" s="79">
        <f t="shared" si="7"/>
        <v>51.101568282349795</v>
      </c>
      <c r="D76" s="78">
        <v>3484967.2473224401</v>
      </c>
      <c r="E76" s="80">
        <f t="shared" si="4"/>
        <v>782.25976370874082</v>
      </c>
      <c r="F76" s="79">
        <f t="shared" si="5"/>
        <v>48.898431717650205</v>
      </c>
      <c r="G76" s="78">
        <v>4455</v>
      </c>
      <c r="H76" s="78">
        <f t="shared" si="6"/>
        <v>7126950.9571296107</v>
      </c>
    </row>
    <row r="77" spans="1:8" ht="14" customHeight="1" x14ac:dyDescent="0.35">
      <c r="A77" s="28">
        <v>37165</v>
      </c>
      <c r="B77" s="78">
        <v>3740600.3914714199</v>
      </c>
      <c r="C77" s="79">
        <f t="shared" si="7"/>
        <v>51.080880054237142</v>
      </c>
      <c r="D77" s="78">
        <v>3582296.91863696</v>
      </c>
      <c r="E77" s="80">
        <f t="shared" si="4"/>
        <v>782.16089926571181</v>
      </c>
      <c r="F77" s="79">
        <f t="shared" si="5"/>
        <v>48.919119945762851</v>
      </c>
      <c r="G77" s="78">
        <v>4580</v>
      </c>
      <c r="H77" s="78">
        <f t="shared" si="6"/>
        <v>7322897.3101083804</v>
      </c>
    </row>
    <row r="78" spans="1:8" ht="14" customHeight="1" x14ac:dyDescent="0.35">
      <c r="A78" s="28">
        <v>37196</v>
      </c>
      <c r="B78" s="78">
        <v>3797060.9475000403</v>
      </c>
      <c r="C78" s="79">
        <f t="shared" si="7"/>
        <v>50.814336622223934</v>
      </c>
      <c r="D78" s="78">
        <v>3675359.6327961404</v>
      </c>
      <c r="E78" s="80">
        <f t="shared" si="4"/>
        <v>780.33113222847987</v>
      </c>
      <c r="F78" s="79">
        <f t="shared" si="5"/>
        <v>49.185663377776059</v>
      </c>
      <c r="G78" s="78">
        <v>4710</v>
      </c>
      <c r="H78" s="78">
        <f t="shared" si="6"/>
        <v>7472420.5802961811</v>
      </c>
    </row>
    <row r="79" spans="1:8" ht="14" customHeight="1" x14ac:dyDescent="0.35">
      <c r="A79" s="28">
        <v>37226</v>
      </c>
      <c r="B79" s="78">
        <v>3789366.4225040399</v>
      </c>
      <c r="C79" s="79">
        <f t="shared" si="7"/>
        <v>50.810210280262645</v>
      </c>
      <c r="D79" s="78">
        <v>3668517.3406261997</v>
      </c>
      <c r="E79" s="80">
        <f t="shared" si="4"/>
        <v>791.48162688806894</v>
      </c>
      <c r="F79" s="79">
        <f t="shared" si="5"/>
        <v>49.189789719737348</v>
      </c>
      <c r="G79" s="78">
        <v>4635</v>
      </c>
      <c r="H79" s="78">
        <f t="shared" si="6"/>
        <v>7457883.7631302401</v>
      </c>
    </row>
    <row r="80" spans="1:8" ht="14" customHeight="1" x14ac:dyDescent="0.35">
      <c r="A80" s="28">
        <v>37257</v>
      </c>
      <c r="B80" s="78">
        <v>3831896.8685557502</v>
      </c>
      <c r="C80" s="79">
        <f t="shared" si="7"/>
        <v>50.611061882946032</v>
      </c>
      <c r="D80" s="78">
        <v>3739366.65762399</v>
      </c>
      <c r="E80" s="80">
        <f t="shared" si="4"/>
        <v>773.39537903288317</v>
      </c>
      <c r="F80" s="79">
        <f t="shared" si="5"/>
        <v>49.388938117053968</v>
      </c>
      <c r="G80" s="78">
        <v>4835</v>
      </c>
      <c r="H80" s="78">
        <f t="shared" si="6"/>
        <v>7571263.5261797402</v>
      </c>
    </row>
    <row r="81" spans="1:8" ht="14" customHeight="1" x14ac:dyDescent="0.35">
      <c r="A81" s="28">
        <v>37288</v>
      </c>
      <c r="B81" s="78">
        <v>3868197.0235874401</v>
      </c>
      <c r="C81" s="79">
        <f t="shared" si="7"/>
        <v>50.643977171737895</v>
      </c>
      <c r="D81" s="78">
        <v>3769822.8153167297</v>
      </c>
      <c r="E81" s="80">
        <f t="shared" si="4"/>
        <v>767.00362468295623</v>
      </c>
      <c r="F81" s="79">
        <f t="shared" si="5"/>
        <v>49.356022828262091</v>
      </c>
      <c r="G81" s="78">
        <v>4915</v>
      </c>
      <c r="H81" s="78">
        <f t="shared" si="6"/>
        <v>7638019.8389041703</v>
      </c>
    </row>
    <row r="82" spans="1:8" ht="14" customHeight="1" x14ac:dyDescent="0.35">
      <c r="A82" s="28">
        <v>37316</v>
      </c>
      <c r="B82" s="78">
        <v>3833028.8451973</v>
      </c>
      <c r="C82" s="79">
        <f t="shared" si="7"/>
        <v>50.696365743014901</v>
      </c>
      <c r="D82" s="78">
        <v>3727727.8067238997</v>
      </c>
      <c r="E82" s="80">
        <f t="shared" si="4"/>
        <v>770.51008820254231</v>
      </c>
      <c r="F82" s="79">
        <f t="shared" si="5"/>
        <v>49.303634256985092</v>
      </c>
      <c r="G82" s="78">
        <v>4838</v>
      </c>
      <c r="H82" s="78">
        <f t="shared" si="6"/>
        <v>7560756.6519211996</v>
      </c>
    </row>
    <row r="83" spans="1:8" ht="14" customHeight="1" x14ac:dyDescent="0.35">
      <c r="A83" s="28">
        <v>37347</v>
      </c>
      <c r="B83" s="78">
        <v>3761775.8534442699</v>
      </c>
      <c r="C83" s="79">
        <f t="shared" si="7"/>
        <v>50.156278245269114</v>
      </c>
      <c r="D83" s="78">
        <v>3738333.7740061902</v>
      </c>
      <c r="E83" s="80">
        <f t="shared" si="4"/>
        <v>774.78420186656797</v>
      </c>
      <c r="F83" s="79">
        <f t="shared" si="5"/>
        <v>49.843721754730879</v>
      </c>
      <c r="G83" s="78">
        <v>4825</v>
      </c>
      <c r="H83" s="78">
        <f t="shared" si="6"/>
        <v>7500109.6274504606</v>
      </c>
    </row>
    <row r="84" spans="1:8" ht="14" customHeight="1" x14ac:dyDescent="0.35">
      <c r="A84" s="28">
        <v>37377</v>
      </c>
      <c r="B84" s="78">
        <v>3670714.1318961498</v>
      </c>
      <c r="C84" s="79">
        <f t="shared" si="7"/>
        <v>48.312417547445023</v>
      </c>
      <c r="D84" s="78">
        <v>3927154.7354428498</v>
      </c>
      <c r="E84" s="80">
        <f t="shared" si="4"/>
        <v>762.55431756171845</v>
      </c>
      <c r="F84" s="79">
        <f t="shared" si="5"/>
        <v>51.68758245255497</v>
      </c>
      <c r="G84" s="78">
        <v>5150</v>
      </c>
      <c r="H84" s="78">
        <f t="shared" si="6"/>
        <v>7597868.8673390001</v>
      </c>
    </row>
    <row r="85" spans="1:8" ht="14" customHeight="1" x14ac:dyDescent="0.35">
      <c r="A85" s="28">
        <v>37408</v>
      </c>
      <c r="B85" s="78">
        <v>3582191.1213025302</v>
      </c>
      <c r="C85" s="79">
        <f t="shared" si="7"/>
        <v>47.650162631707019</v>
      </c>
      <c r="D85" s="78">
        <v>3935498.0605574599</v>
      </c>
      <c r="E85" s="80">
        <f t="shared" si="4"/>
        <v>678.5341483719759</v>
      </c>
      <c r="F85" s="79">
        <f t="shared" si="5"/>
        <v>52.349837368292974</v>
      </c>
      <c r="G85" s="78">
        <v>5800</v>
      </c>
      <c r="H85" s="78">
        <f t="shared" si="6"/>
        <v>7517689.1818599906</v>
      </c>
    </row>
    <row r="86" spans="1:8" ht="14" customHeight="1" x14ac:dyDescent="0.35">
      <c r="A86" s="28">
        <v>37438</v>
      </c>
      <c r="B86" s="78">
        <v>3578562.7540395297</v>
      </c>
      <c r="C86" s="79">
        <f t="shared" si="7"/>
        <v>47.264602547903742</v>
      </c>
      <c r="D86" s="78">
        <v>3992775.1206682399</v>
      </c>
      <c r="E86" s="80">
        <f t="shared" si="4"/>
        <v>676.74154587597286</v>
      </c>
      <c r="F86" s="79">
        <f t="shared" si="5"/>
        <v>52.735397452096258</v>
      </c>
      <c r="G86" s="78">
        <v>5900</v>
      </c>
      <c r="H86" s="78">
        <f t="shared" si="6"/>
        <v>7571337.8747077696</v>
      </c>
    </row>
    <row r="87" spans="1:8" ht="14" customHeight="1" x14ac:dyDescent="0.35">
      <c r="A87" s="28">
        <v>37469</v>
      </c>
      <c r="B87" s="78">
        <v>3438814.9496876304</v>
      </c>
      <c r="C87" s="79">
        <f t="shared" si="7"/>
        <v>46.196439505212005</v>
      </c>
      <c r="D87" s="78">
        <v>4005081.1308742799</v>
      </c>
      <c r="E87" s="80">
        <f t="shared" si="4"/>
        <v>656.57067719250495</v>
      </c>
      <c r="F87" s="79">
        <f t="shared" si="5"/>
        <v>53.803560494787995</v>
      </c>
      <c r="G87" s="78">
        <v>6100</v>
      </c>
      <c r="H87" s="78">
        <f t="shared" si="6"/>
        <v>7443896.0805619098</v>
      </c>
    </row>
    <row r="88" spans="1:8" ht="14" customHeight="1" x14ac:dyDescent="0.35">
      <c r="A88" s="28">
        <v>37500</v>
      </c>
      <c r="B88" s="78">
        <v>3408886.0972631597</v>
      </c>
      <c r="C88" s="79">
        <f t="shared" si="7"/>
        <v>47.522520425775447</v>
      </c>
      <c r="D88" s="78">
        <v>3764315.29593196</v>
      </c>
      <c r="E88" s="80">
        <f t="shared" si="4"/>
        <v>627.38588265532667</v>
      </c>
      <c r="F88" s="79">
        <f t="shared" si="5"/>
        <v>52.477479574224553</v>
      </c>
      <c r="G88" s="78">
        <v>6000</v>
      </c>
      <c r="H88" s="78">
        <f t="shared" si="6"/>
        <v>7173201.3931951197</v>
      </c>
    </row>
    <row r="89" spans="1:8" ht="14" customHeight="1" x14ac:dyDescent="0.35">
      <c r="A89" s="28">
        <v>37530</v>
      </c>
      <c r="B89" s="78">
        <v>3404008.88925838</v>
      </c>
      <c r="C89" s="79">
        <f t="shared" si="7"/>
        <v>45.790173149620408</v>
      </c>
      <c r="D89" s="78">
        <v>4029919.9542419598</v>
      </c>
      <c r="E89" s="80">
        <f t="shared" si="4"/>
        <v>624.79379135534259</v>
      </c>
      <c r="F89" s="79">
        <f t="shared" si="5"/>
        <v>54.209826850379585</v>
      </c>
      <c r="G89" s="78">
        <v>6450</v>
      </c>
      <c r="H89" s="78">
        <f t="shared" si="6"/>
        <v>7433928.8435003404</v>
      </c>
    </row>
    <row r="90" spans="1:8" ht="14" customHeight="1" x14ac:dyDescent="0.35">
      <c r="A90" s="28">
        <v>37561</v>
      </c>
      <c r="B90" s="78">
        <v>3458400.7750081304</v>
      </c>
      <c r="C90" s="79">
        <f t="shared" si="7"/>
        <v>45.537117964953389</v>
      </c>
      <c r="D90" s="78">
        <v>4136284.46104438</v>
      </c>
      <c r="E90" s="80">
        <f t="shared" si="4"/>
        <v>599.46151609338835</v>
      </c>
      <c r="F90" s="79">
        <f t="shared" si="5"/>
        <v>54.462882035046611</v>
      </c>
      <c r="G90" s="78">
        <v>6900</v>
      </c>
      <c r="H90" s="78">
        <f t="shared" si="6"/>
        <v>7594685.2360525103</v>
      </c>
    </row>
    <row r="91" spans="1:8" ht="14" customHeight="1" x14ac:dyDescent="0.35">
      <c r="A91" s="28">
        <v>37591</v>
      </c>
      <c r="B91" s="78">
        <v>3362593.6438932298</v>
      </c>
      <c r="C91" s="79">
        <f t="shared" si="7"/>
        <v>45.565490102210426</v>
      </c>
      <c r="D91" s="78">
        <v>4017100.1470665801</v>
      </c>
      <c r="E91" s="80">
        <f t="shared" si="4"/>
        <v>573.87144958094007</v>
      </c>
      <c r="F91" s="79">
        <f t="shared" si="5"/>
        <v>54.434509897789574</v>
      </c>
      <c r="G91" s="78">
        <v>7000</v>
      </c>
      <c r="H91" s="78">
        <f t="shared" si="6"/>
        <v>7379693.7909598099</v>
      </c>
    </row>
    <row r="92" spans="1:8" ht="14" customHeight="1" x14ac:dyDescent="0.35">
      <c r="A92" s="28">
        <v>37622</v>
      </c>
      <c r="B92" s="78">
        <v>3345934.3297019303</v>
      </c>
      <c r="C92" s="79">
        <f t="shared" si="7"/>
        <v>45.891067797793482</v>
      </c>
      <c r="D92" s="78">
        <v>3945101.79184765</v>
      </c>
      <c r="E92" s="80">
        <f t="shared" si="4"/>
        <v>571.75388287647104</v>
      </c>
      <c r="F92" s="79">
        <f t="shared" si="5"/>
        <v>54.108932202206518</v>
      </c>
      <c r="G92" s="78">
        <v>6900</v>
      </c>
      <c r="H92" s="78">
        <f t="shared" si="6"/>
        <v>7291036.1215495802</v>
      </c>
    </row>
    <row r="93" spans="1:8" ht="14" customHeight="1" x14ac:dyDescent="0.35">
      <c r="A93" s="28">
        <v>37653</v>
      </c>
      <c r="B93" s="78">
        <v>3292885.94697406</v>
      </c>
      <c r="C93" s="79">
        <f t="shared" si="7"/>
        <v>45.57435207102403</v>
      </c>
      <c r="D93" s="78">
        <v>3932419.07073054</v>
      </c>
      <c r="E93" s="80">
        <f t="shared" si="4"/>
        <v>569.91580735225216</v>
      </c>
      <c r="F93" s="79">
        <f t="shared" si="5"/>
        <v>54.425647928975962</v>
      </c>
      <c r="G93" s="78">
        <v>6900</v>
      </c>
      <c r="H93" s="78">
        <f t="shared" si="6"/>
        <v>7225305.0177046005</v>
      </c>
    </row>
    <row r="94" spans="1:8" ht="14" customHeight="1" x14ac:dyDescent="0.35">
      <c r="A94" s="28">
        <v>37681</v>
      </c>
      <c r="B94" s="78">
        <v>3255758.5684603602</v>
      </c>
      <c r="C94" s="79">
        <f t="shared" si="7"/>
        <v>45.570267893493536</v>
      </c>
      <c r="D94" s="78">
        <v>3888721.1964374301</v>
      </c>
      <c r="E94" s="80">
        <f t="shared" si="4"/>
        <v>565.22110413334735</v>
      </c>
      <c r="F94" s="79">
        <f t="shared" si="5"/>
        <v>54.429732106506471</v>
      </c>
      <c r="G94" s="78">
        <v>6880</v>
      </c>
      <c r="H94" s="78">
        <f t="shared" si="6"/>
        <v>7144479.7648977898</v>
      </c>
    </row>
    <row r="95" spans="1:8" ht="14" customHeight="1" x14ac:dyDescent="0.35">
      <c r="A95" s="28">
        <v>37712</v>
      </c>
      <c r="B95" s="78">
        <v>3163553.9080400597</v>
      </c>
      <c r="C95" s="79">
        <f t="shared" si="7"/>
        <v>44.876556226299208</v>
      </c>
      <c r="D95" s="78">
        <v>3885903.9248809698</v>
      </c>
      <c r="E95" s="80">
        <f t="shared" si="4"/>
        <v>568.11460890072658</v>
      </c>
      <c r="F95" s="79">
        <f t="shared" si="5"/>
        <v>55.123443773700785</v>
      </c>
      <c r="G95" s="78">
        <v>6840</v>
      </c>
      <c r="H95" s="78">
        <f t="shared" si="6"/>
        <v>7049457.83292103</v>
      </c>
    </row>
    <row r="96" spans="1:8" ht="14" customHeight="1" x14ac:dyDescent="0.35">
      <c r="A96" s="28">
        <v>37742</v>
      </c>
      <c r="B96" s="78">
        <v>2989912.1006329898</v>
      </c>
      <c r="C96" s="79">
        <f t="shared" si="7"/>
        <v>47.968985722890899</v>
      </c>
      <c r="D96" s="78">
        <v>3243098.7824931</v>
      </c>
      <c r="E96" s="80">
        <f t="shared" si="4"/>
        <v>523.08044878920964</v>
      </c>
      <c r="F96" s="79">
        <f t="shared" si="5"/>
        <v>52.031014277109108</v>
      </c>
      <c r="G96" s="78">
        <v>6200</v>
      </c>
      <c r="H96" s="78">
        <f t="shared" si="6"/>
        <v>6233010.8831260893</v>
      </c>
    </row>
    <row r="97" spans="1:8" ht="14" customHeight="1" x14ac:dyDescent="0.35">
      <c r="A97" s="28">
        <v>37773</v>
      </c>
      <c r="B97" s="78">
        <v>2946964.8863992998</v>
      </c>
      <c r="C97" s="79">
        <f t="shared" si="7"/>
        <v>48.405920561616355</v>
      </c>
      <c r="D97" s="78">
        <v>3141060.81832432</v>
      </c>
      <c r="E97" s="80">
        <f t="shared" si="4"/>
        <v>506.62271263295486</v>
      </c>
      <c r="F97" s="79">
        <f t="shared" si="5"/>
        <v>51.594079438383645</v>
      </c>
      <c r="G97" s="78">
        <v>6200</v>
      </c>
      <c r="H97" s="78">
        <f t="shared" si="6"/>
        <v>6088025.7047236199</v>
      </c>
    </row>
    <row r="98" spans="1:8" ht="14" customHeight="1" x14ac:dyDescent="0.35">
      <c r="A98" s="28">
        <v>37803</v>
      </c>
      <c r="B98" s="78">
        <v>2977059.0515612001</v>
      </c>
      <c r="C98" s="79">
        <f t="shared" si="7"/>
        <v>50.505362863225315</v>
      </c>
      <c r="D98" s="78">
        <v>2917481.41461353</v>
      </c>
      <c r="E98" s="80">
        <f t="shared" si="4"/>
        <v>482.22833299397189</v>
      </c>
      <c r="F98" s="79">
        <f t="shared" si="5"/>
        <v>49.494637136774692</v>
      </c>
      <c r="G98" s="78">
        <v>6050</v>
      </c>
      <c r="H98" s="78">
        <f t="shared" si="6"/>
        <v>5894540.4661747301</v>
      </c>
    </row>
    <row r="99" spans="1:8" ht="14" customHeight="1" x14ac:dyDescent="0.35">
      <c r="A99" s="28">
        <v>37834</v>
      </c>
      <c r="B99" s="78">
        <v>2950126.8746303497</v>
      </c>
      <c r="C99" s="79">
        <f t="shared" si="7"/>
        <v>50.272194627896482</v>
      </c>
      <c r="D99" s="78">
        <v>2918180.4401119798</v>
      </c>
      <c r="E99" s="80">
        <f t="shared" si="4"/>
        <v>465.41952792854545</v>
      </c>
      <c r="F99" s="79">
        <f t="shared" si="5"/>
        <v>49.727805372103518</v>
      </c>
      <c r="G99" s="78">
        <v>6270</v>
      </c>
      <c r="H99" s="78">
        <f t="shared" si="6"/>
        <v>5868307.3147423295</v>
      </c>
    </row>
    <row r="100" spans="1:8" ht="14" customHeight="1" x14ac:dyDescent="0.35">
      <c r="A100" s="28">
        <v>37865</v>
      </c>
      <c r="B100" s="78">
        <v>2931502.2046317603</v>
      </c>
      <c r="C100" s="79">
        <f t="shared" si="7"/>
        <v>50.561116784450668</v>
      </c>
      <c r="D100" s="78">
        <v>2866435.79806145</v>
      </c>
      <c r="E100" s="80">
        <f t="shared" si="4"/>
        <v>456.43882134736464</v>
      </c>
      <c r="F100" s="79">
        <f t="shared" si="5"/>
        <v>49.438883215549339</v>
      </c>
      <c r="G100" s="78">
        <v>6280</v>
      </c>
      <c r="H100" s="78">
        <f t="shared" si="6"/>
        <v>5797938.0026932098</v>
      </c>
    </row>
    <row r="101" spans="1:8" ht="14" customHeight="1" x14ac:dyDescent="0.35">
      <c r="A101" s="28">
        <v>37895</v>
      </c>
      <c r="B101" s="78">
        <v>3010021.8525947598</v>
      </c>
      <c r="C101" s="79">
        <f t="shared" si="7"/>
        <v>50.720339890916655</v>
      </c>
      <c r="D101" s="78">
        <v>2924524.0496376799</v>
      </c>
      <c r="E101" s="80">
        <f t="shared" si="4"/>
        <v>480.21741373360919</v>
      </c>
      <c r="F101" s="79">
        <f t="shared" si="5"/>
        <v>49.279660109083338</v>
      </c>
      <c r="G101" s="78">
        <v>6090</v>
      </c>
      <c r="H101" s="78">
        <f t="shared" si="6"/>
        <v>5934545.9022324402</v>
      </c>
    </row>
    <row r="102" spans="1:8" ht="14" customHeight="1" x14ac:dyDescent="0.35">
      <c r="A102" s="28">
        <v>37926</v>
      </c>
      <c r="B102" s="78">
        <v>3018273.2571298801</v>
      </c>
      <c r="C102" s="79">
        <f t="shared" si="7"/>
        <v>51.26567447773116</v>
      </c>
      <c r="D102" s="78">
        <v>2869239.7579206899</v>
      </c>
      <c r="E102" s="80">
        <f t="shared" si="4"/>
        <v>471.13953332031031</v>
      </c>
      <c r="F102" s="79">
        <f t="shared" si="5"/>
        <v>48.734325522268847</v>
      </c>
      <c r="G102" s="78">
        <v>6090</v>
      </c>
      <c r="H102" s="78">
        <f t="shared" si="6"/>
        <v>5887513.0150505695</v>
      </c>
    </row>
    <row r="103" spans="1:8" ht="14" customHeight="1" x14ac:dyDescent="0.35">
      <c r="A103" s="28">
        <v>37956</v>
      </c>
      <c r="B103" s="78">
        <v>3013693.9989100201</v>
      </c>
      <c r="C103" s="79">
        <f t="shared" si="7"/>
        <v>50.675275679743692</v>
      </c>
      <c r="D103" s="78">
        <v>2933375.7673323699</v>
      </c>
      <c r="E103" s="80">
        <f t="shared" si="4"/>
        <v>483.25795178457497</v>
      </c>
      <c r="F103" s="79">
        <f t="shared" si="5"/>
        <v>49.324724320256301</v>
      </c>
      <c r="G103" s="78">
        <v>6070</v>
      </c>
      <c r="H103" s="78">
        <f t="shared" si="6"/>
        <v>5947069.7662423905</v>
      </c>
    </row>
    <row r="104" spans="1:8" ht="14" customHeight="1" x14ac:dyDescent="0.35">
      <c r="A104" s="28">
        <v>37987</v>
      </c>
      <c r="B104" s="78">
        <v>3011877.9461823297</v>
      </c>
      <c r="C104" s="79">
        <f t="shared" si="7"/>
        <v>50.014226912216131</v>
      </c>
      <c r="D104" s="78">
        <v>3010164.4448131602</v>
      </c>
      <c r="E104" s="80">
        <f t="shared" si="4"/>
        <v>485.51039432470327</v>
      </c>
      <c r="F104" s="79">
        <f t="shared" si="5"/>
        <v>49.985773087783883</v>
      </c>
      <c r="G104" s="78">
        <v>6200</v>
      </c>
      <c r="H104" s="78">
        <f t="shared" si="6"/>
        <v>6022042.3909954894</v>
      </c>
    </row>
    <row r="105" spans="1:8" ht="14" customHeight="1" x14ac:dyDescent="0.35">
      <c r="A105" s="28">
        <v>38018</v>
      </c>
      <c r="B105" s="78">
        <v>3073545.67083024</v>
      </c>
      <c r="C105" s="79">
        <f t="shared" si="7"/>
        <v>50.492634485840483</v>
      </c>
      <c r="D105" s="78">
        <v>3013571.1970609501</v>
      </c>
      <c r="E105" s="80">
        <f t="shared" si="4"/>
        <v>499.76305092221395</v>
      </c>
      <c r="F105" s="79">
        <f t="shared" si="5"/>
        <v>49.50736551415951</v>
      </c>
      <c r="G105" s="78">
        <v>6030</v>
      </c>
      <c r="H105" s="78">
        <f t="shared" si="6"/>
        <v>6087116.8678911906</v>
      </c>
    </row>
    <row r="106" spans="1:8" ht="14" customHeight="1" x14ac:dyDescent="0.35">
      <c r="A106" s="28">
        <v>38047</v>
      </c>
      <c r="B106" s="78">
        <v>3015609.9201721698</v>
      </c>
      <c r="C106" s="79">
        <f t="shared" si="7"/>
        <v>50.560340958696713</v>
      </c>
      <c r="D106" s="78">
        <v>2948768.21294931</v>
      </c>
      <c r="E106" s="80">
        <f t="shared" si="4"/>
        <v>503.20276671489933</v>
      </c>
      <c r="F106" s="79">
        <f t="shared" si="5"/>
        <v>49.439659041303294</v>
      </c>
      <c r="G106" s="78">
        <v>5860</v>
      </c>
      <c r="H106" s="78">
        <f t="shared" si="6"/>
        <v>5964378.1331214793</v>
      </c>
    </row>
    <row r="107" spans="1:8" ht="14" customHeight="1" x14ac:dyDescent="0.35">
      <c r="A107" s="28">
        <v>38078</v>
      </c>
      <c r="B107" s="78">
        <v>3044901.6527332398</v>
      </c>
      <c r="C107" s="79">
        <f t="shared" si="7"/>
        <v>51.443844759134386</v>
      </c>
      <c r="D107" s="78">
        <v>2873982.6510931896</v>
      </c>
      <c r="E107" s="80">
        <f t="shared" si="4"/>
        <v>502.00570324771871</v>
      </c>
      <c r="F107" s="79">
        <f t="shared" si="5"/>
        <v>48.556155240865628</v>
      </c>
      <c r="G107" s="78">
        <v>5725</v>
      </c>
      <c r="H107" s="78">
        <f t="shared" si="6"/>
        <v>5918884.3038264289</v>
      </c>
    </row>
    <row r="108" spans="1:8" ht="14" customHeight="1" x14ac:dyDescent="0.35">
      <c r="A108" s="28">
        <v>38108</v>
      </c>
      <c r="B108" s="78">
        <v>2992676.26373814</v>
      </c>
      <c r="C108" s="79">
        <f t="shared" si="7"/>
        <v>49.683908313703391</v>
      </c>
      <c r="D108" s="78">
        <v>3030755.39715784</v>
      </c>
      <c r="E108" s="80">
        <f t="shared" si="4"/>
        <v>507.66422062945395</v>
      </c>
      <c r="F108" s="79">
        <f t="shared" si="5"/>
        <v>50.316091686296602</v>
      </c>
      <c r="G108" s="78">
        <v>5970</v>
      </c>
      <c r="H108" s="78">
        <f t="shared" si="6"/>
        <v>6023431.66089598</v>
      </c>
    </row>
    <row r="109" spans="1:8" ht="14" customHeight="1" x14ac:dyDescent="0.35">
      <c r="A109" s="28">
        <v>38139</v>
      </c>
      <c r="B109" s="78">
        <v>3050756.3200719897</v>
      </c>
      <c r="C109" s="79">
        <f t="shared" si="7"/>
        <v>50.077369652368141</v>
      </c>
      <c r="D109" s="78">
        <v>3041329.4688782301</v>
      </c>
      <c r="E109" s="80">
        <f t="shared" si="4"/>
        <v>516.35474853620201</v>
      </c>
      <c r="F109" s="79">
        <f t="shared" si="5"/>
        <v>49.922630347631859</v>
      </c>
      <c r="G109" s="78">
        <v>5890</v>
      </c>
      <c r="H109" s="78">
        <f t="shared" si="6"/>
        <v>6092085.7889502198</v>
      </c>
    </row>
    <row r="110" spans="1:8" ht="14" customHeight="1" x14ac:dyDescent="0.35">
      <c r="A110" s="28">
        <v>38169</v>
      </c>
      <c r="B110" s="78">
        <v>3080521.6446020897</v>
      </c>
      <c r="C110" s="79">
        <f t="shared" si="7"/>
        <v>49.932412619437535</v>
      </c>
      <c r="D110" s="78">
        <v>3088861.0929804998</v>
      </c>
      <c r="E110" s="80">
        <f t="shared" si="4"/>
        <v>522.64993113037224</v>
      </c>
      <c r="F110" s="79">
        <f t="shared" si="5"/>
        <v>50.067587380562465</v>
      </c>
      <c r="G110" s="78">
        <v>5910</v>
      </c>
      <c r="H110" s="78">
        <f t="shared" si="6"/>
        <v>6169382.7375825895</v>
      </c>
    </row>
    <row r="111" spans="1:8" ht="14" customHeight="1" x14ac:dyDescent="0.35">
      <c r="A111" s="28">
        <v>38200</v>
      </c>
      <c r="B111" s="78">
        <v>3116149.0328740096</v>
      </c>
      <c r="C111" s="79">
        <f t="shared" si="7"/>
        <v>50.755264489427873</v>
      </c>
      <c r="D111" s="78">
        <v>3023409.2261970099</v>
      </c>
      <c r="E111" s="80">
        <f t="shared" si="4"/>
        <v>511.57516517715902</v>
      </c>
      <c r="F111" s="79">
        <f t="shared" si="5"/>
        <v>49.244735510572127</v>
      </c>
      <c r="G111" s="78">
        <v>5910</v>
      </c>
      <c r="H111" s="78">
        <f t="shared" si="6"/>
        <v>6139558.2590710195</v>
      </c>
    </row>
    <row r="112" spans="1:8" ht="14" customHeight="1" x14ac:dyDescent="0.35">
      <c r="A112" s="28">
        <v>38231</v>
      </c>
      <c r="B112" s="78">
        <v>3125621.8992599701</v>
      </c>
      <c r="C112" s="79">
        <f t="shared" si="7"/>
        <v>50.579402227993029</v>
      </c>
      <c r="D112" s="78">
        <v>3054012.02597077</v>
      </c>
      <c r="E112" s="80">
        <f t="shared" si="4"/>
        <v>513.71102203040709</v>
      </c>
      <c r="F112" s="79">
        <f t="shared" si="5"/>
        <v>49.420597772006971</v>
      </c>
      <c r="G112" s="78">
        <v>5945</v>
      </c>
      <c r="H112" s="78">
        <f t="shared" si="6"/>
        <v>6179633.9252307396</v>
      </c>
    </row>
    <row r="113" spans="1:8" ht="14" customHeight="1" x14ac:dyDescent="0.35">
      <c r="A113" s="28">
        <v>38261</v>
      </c>
      <c r="B113" s="78">
        <v>3335327.1729454598</v>
      </c>
      <c r="C113" s="79">
        <f t="shared" si="7"/>
        <v>51.456856765778205</v>
      </c>
      <c r="D113" s="78">
        <v>3146466.2800189001</v>
      </c>
      <c r="E113" s="80">
        <f t="shared" si="4"/>
        <v>518.79081286379221</v>
      </c>
      <c r="F113" s="79">
        <f t="shared" si="5"/>
        <v>48.543143234221795</v>
      </c>
      <c r="G113" s="78">
        <v>6065</v>
      </c>
      <c r="H113" s="78">
        <f t="shared" si="6"/>
        <v>6481793.4529643599</v>
      </c>
    </row>
    <row r="114" spans="1:8" ht="14" customHeight="1" x14ac:dyDescent="0.35">
      <c r="A114" s="28">
        <v>38292</v>
      </c>
      <c r="B114" s="78">
        <v>3535308.8967404999</v>
      </c>
      <c r="C114" s="79">
        <f t="shared" si="7"/>
        <v>52.774535147981162</v>
      </c>
      <c r="D114" s="78">
        <v>3163582.6933557498</v>
      </c>
      <c r="E114" s="80">
        <f t="shared" si="4"/>
        <v>516.50329687440808</v>
      </c>
      <c r="F114" s="79">
        <f t="shared" si="5"/>
        <v>47.225464852018831</v>
      </c>
      <c r="G114" s="78">
        <v>6125</v>
      </c>
      <c r="H114" s="78">
        <f t="shared" si="6"/>
        <v>6698891.5900962502</v>
      </c>
    </row>
    <row r="115" spans="1:8" ht="14" customHeight="1" x14ac:dyDescent="0.35">
      <c r="A115" s="28">
        <v>38322</v>
      </c>
      <c r="B115" s="78">
        <v>3592185.85416171</v>
      </c>
      <c r="C115" s="79">
        <f t="shared" si="7"/>
        <v>53.387872287883297</v>
      </c>
      <c r="D115" s="78">
        <v>3136282.0547888</v>
      </c>
      <c r="E115" s="80">
        <f t="shared" si="4"/>
        <v>502.60930365205127</v>
      </c>
      <c r="F115" s="79">
        <f t="shared" si="5"/>
        <v>46.61212771211671</v>
      </c>
      <c r="G115" s="78">
        <v>6240</v>
      </c>
      <c r="H115" s="78">
        <f t="shared" si="6"/>
        <v>6728467.9089505095</v>
      </c>
    </row>
    <row r="116" spans="1:8" ht="14" customHeight="1" x14ac:dyDescent="0.35">
      <c r="A116" s="28">
        <v>38353</v>
      </c>
      <c r="B116" s="78">
        <v>3676265.3455263497</v>
      </c>
      <c r="C116" s="79">
        <f t="shared" si="7"/>
        <v>53.438431267800233</v>
      </c>
      <c r="D116" s="78">
        <v>3203175.6453650002</v>
      </c>
      <c r="E116" s="80">
        <f t="shared" si="4"/>
        <v>506.03090764060033</v>
      </c>
      <c r="F116" s="79">
        <f t="shared" si="5"/>
        <v>46.56156873219976</v>
      </c>
      <c r="G116" s="78">
        <v>6330</v>
      </c>
      <c r="H116" s="78">
        <f t="shared" si="6"/>
        <v>6879440.9908913504</v>
      </c>
    </row>
    <row r="117" spans="1:8" ht="14" customHeight="1" x14ac:dyDescent="0.35">
      <c r="A117" s="28">
        <v>38384</v>
      </c>
      <c r="B117" s="78">
        <v>3761580.2281694999</v>
      </c>
      <c r="C117" s="79">
        <f t="shared" si="7"/>
        <v>54.687245995509024</v>
      </c>
      <c r="D117" s="78">
        <v>3116769.8508935501</v>
      </c>
      <c r="E117" s="80">
        <f t="shared" si="4"/>
        <v>499.08244209664531</v>
      </c>
      <c r="F117" s="79">
        <f t="shared" si="5"/>
        <v>45.312754004490969</v>
      </c>
      <c r="G117" s="78">
        <v>6245</v>
      </c>
      <c r="H117" s="78">
        <f t="shared" si="6"/>
        <v>6878350.0790630504</v>
      </c>
    </row>
    <row r="118" spans="1:8" ht="14" customHeight="1" x14ac:dyDescent="0.35">
      <c r="A118" s="28">
        <v>38412</v>
      </c>
      <c r="B118" s="78">
        <v>3771269.8757999199</v>
      </c>
      <c r="C118" s="79">
        <f t="shared" si="7"/>
        <v>54.965636310519109</v>
      </c>
      <c r="D118" s="78">
        <v>3089871.2460726001</v>
      </c>
      <c r="E118" s="80">
        <f t="shared" si="4"/>
        <v>491.62629213565634</v>
      </c>
      <c r="F118" s="79">
        <f t="shared" si="5"/>
        <v>45.034363689480891</v>
      </c>
      <c r="G118" s="78">
        <v>6285</v>
      </c>
      <c r="H118" s="78">
        <f t="shared" si="6"/>
        <v>6861141.1218725201</v>
      </c>
    </row>
    <row r="119" spans="1:8" ht="14" customHeight="1" x14ac:dyDescent="0.35">
      <c r="A119" s="28">
        <v>38443</v>
      </c>
      <c r="B119" s="78">
        <v>3767690.0027268101</v>
      </c>
      <c r="C119" s="79">
        <f t="shared" si="7"/>
        <v>55.840373258503597</v>
      </c>
      <c r="D119" s="78">
        <v>2979560.7459115</v>
      </c>
      <c r="E119" s="80">
        <f t="shared" si="4"/>
        <v>476.34864043349319</v>
      </c>
      <c r="F119" s="79">
        <f t="shared" si="5"/>
        <v>44.159626741496417</v>
      </c>
      <c r="G119" s="78">
        <v>6255</v>
      </c>
      <c r="H119" s="78">
        <f t="shared" si="6"/>
        <v>6747250.7486383095</v>
      </c>
    </row>
    <row r="120" spans="1:8" ht="14" customHeight="1" x14ac:dyDescent="0.35">
      <c r="A120" s="28">
        <v>38473</v>
      </c>
      <c r="B120" s="78">
        <v>3721538.4306929098</v>
      </c>
      <c r="C120" s="79">
        <f t="shared" si="7"/>
        <v>56.25304267382446</v>
      </c>
      <c r="D120" s="78">
        <v>2894172.03366675</v>
      </c>
      <c r="E120" s="80">
        <f t="shared" si="4"/>
        <v>464.92723432397588</v>
      </c>
      <c r="F120" s="79">
        <f t="shared" si="5"/>
        <v>43.74695732617554</v>
      </c>
      <c r="G120" s="78">
        <v>6225</v>
      </c>
      <c r="H120" s="78">
        <f t="shared" si="6"/>
        <v>6615710.4643596597</v>
      </c>
    </row>
    <row r="121" spans="1:8" ht="14" customHeight="1" x14ac:dyDescent="0.35">
      <c r="A121" s="28">
        <v>38504</v>
      </c>
      <c r="B121" s="78">
        <v>3745128.7667921898</v>
      </c>
      <c r="C121" s="79">
        <f t="shared" si="7"/>
        <v>57.861731192289355</v>
      </c>
      <c r="D121" s="78">
        <v>2727419.9966490003</v>
      </c>
      <c r="E121" s="80">
        <f t="shared" si="4"/>
        <v>450.06930637772285</v>
      </c>
      <c r="F121" s="79">
        <f t="shared" si="5"/>
        <v>42.138268807710652</v>
      </c>
      <c r="G121" s="78">
        <v>6060</v>
      </c>
      <c r="H121" s="78">
        <f t="shared" si="6"/>
        <v>6472548.7634411901</v>
      </c>
    </row>
    <row r="122" spans="1:8" ht="14" customHeight="1" x14ac:dyDescent="0.35">
      <c r="A122" s="28">
        <v>38534</v>
      </c>
      <c r="B122" s="78">
        <v>3770467.9661785699</v>
      </c>
      <c r="C122" s="79">
        <f t="shared" si="7"/>
        <v>58.609418112390053</v>
      </c>
      <c r="D122" s="78">
        <v>2662743.7728431001</v>
      </c>
      <c r="E122" s="80">
        <f t="shared" si="4"/>
        <v>446.02073246953103</v>
      </c>
      <c r="F122" s="79">
        <f t="shared" si="5"/>
        <v>41.390581887609947</v>
      </c>
      <c r="G122" s="78">
        <v>5970</v>
      </c>
      <c r="H122" s="78">
        <f t="shared" si="6"/>
        <v>6433211.7390216701</v>
      </c>
    </row>
    <row r="123" spans="1:8" ht="14" customHeight="1" x14ac:dyDescent="0.35">
      <c r="A123" s="28">
        <v>38565</v>
      </c>
      <c r="B123" s="78">
        <v>3860001.4783772398</v>
      </c>
      <c r="C123" s="79">
        <f t="shared" si="7"/>
        <v>58.518033098482846</v>
      </c>
      <c r="D123" s="78">
        <v>2736258.2965899999</v>
      </c>
      <c r="E123" s="80">
        <f t="shared" si="4"/>
        <v>450.0424829917763</v>
      </c>
      <c r="F123" s="79">
        <f t="shared" si="5"/>
        <v>41.481966901517147</v>
      </c>
      <c r="G123" s="78">
        <v>6080</v>
      </c>
      <c r="H123" s="78">
        <f t="shared" si="6"/>
        <v>6596259.7749672402</v>
      </c>
    </row>
    <row r="124" spans="1:8" ht="14" customHeight="1" x14ac:dyDescent="0.35">
      <c r="A124" s="28">
        <v>38596</v>
      </c>
      <c r="B124" s="78">
        <v>3969921.0819862699</v>
      </c>
      <c r="C124" s="79">
        <f t="shared" si="7"/>
        <v>58.146608607412261</v>
      </c>
      <c r="D124" s="78">
        <v>2857512.4985170001</v>
      </c>
      <c r="E124" s="80">
        <f t="shared" si="4"/>
        <v>468.44467188803281</v>
      </c>
      <c r="F124" s="79">
        <f t="shared" si="5"/>
        <v>41.853391392587739</v>
      </c>
      <c r="G124" s="78">
        <v>6100</v>
      </c>
      <c r="H124" s="78">
        <f t="shared" si="6"/>
        <v>6827433.58050327</v>
      </c>
    </row>
    <row r="125" spans="1:8" ht="14" customHeight="1" x14ac:dyDescent="0.35">
      <c r="A125" s="28">
        <v>38626</v>
      </c>
      <c r="B125" s="78">
        <v>4176927.92515194</v>
      </c>
      <c r="C125" s="79">
        <f t="shared" si="7"/>
        <v>57.989697131230898</v>
      </c>
      <c r="D125" s="78">
        <v>3025951.4340893002</v>
      </c>
      <c r="E125" s="80">
        <f t="shared" si="4"/>
        <v>493.62992399499188</v>
      </c>
      <c r="F125" s="79">
        <f t="shared" si="5"/>
        <v>42.010302868769109</v>
      </c>
      <c r="G125" s="78">
        <v>6130</v>
      </c>
      <c r="H125" s="78">
        <f t="shared" si="6"/>
        <v>7202879.3592412397</v>
      </c>
    </row>
    <row r="126" spans="1:8" ht="14" customHeight="1" x14ac:dyDescent="0.35">
      <c r="A126" s="28">
        <v>38657</v>
      </c>
      <c r="B126" s="78">
        <v>4379320.9891199498</v>
      </c>
      <c r="C126" s="79">
        <f t="shared" si="7"/>
        <v>58.108490657217935</v>
      </c>
      <c r="D126" s="78">
        <v>3157135.2836020002</v>
      </c>
      <c r="E126" s="80">
        <f t="shared" si="4"/>
        <v>514.19141426742669</v>
      </c>
      <c r="F126" s="79">
        <f t="shared" si="5"/>
        <v>41.891509342782058</v>
      </c>
      <c r="G126" s="78">
        <v>6140</v>
      </c>
      <c r="H126" s="78">
        <f t="shared" si="6"/>
        <v>7536456.27272195</v>
      </c>
    </row>
    <row r="127" spans="1:8" ht="14" customHeight="1" x14ac:dyDescent="0.35">
      <c r="A127" s="28">
        <v>38687</v>
      </c>
      <c r="B127" s="78">
        <v>4475778.2099722894</v>
      </c>
      <c r="C127" s="79">
        <f t="shared" si="7"/>
        <v>58.049521465243679</v>
      </c>
      <c r="D127" s="78">
        <v>3234497.5976450001</v>
      </c>
      <c r="E127" s="80">
        <f t="shared" si="4"/>
        <v>530.24550781065579</v>
      </c>
      <c r="F127" s="79">
        <f t="shared" si="5"/>
        <v>41.950478534756314</v>
      </c>
      <c r="G127" s="78">
        <v>6100</v>
      </c>
      <c r="H127" s="78">
        <f t="shared" si="6"/>
        <v>7710275.8076172899</v>
      </c>
    </row>
    <row r="128" spans="1:8" ht="14" customHeight="1" x14ac:dyDescent="0.35">
      <c r="A128" s="28">
        <v>38718</v>
      </c>
      <c r="B128" s="78">
        <v>4493970.8599770702</v>
      </c>
      <c r="C128" s="79">
        <f t="shared" si="7"/>
        <v>58.300660182674058</v>
      </c>
      <c r="D128" s="78">
        <v>3214296.6723219897</v>
      </c>
      <c r="E128" s="80">
        <f t="shared" si="4"/>
        <v>524.35508520750238</v>
      </c>
      <c r="F128" s="79">
        <f t="shared" si="5"/>
        <v>41.699339817325935</v>
      </c>
      <c r="G128" s="78">
        <v>6130</v>
      </c>
      <c r="H128" s="78">
        <f t="shared" si="6"/>
        <v>7708267.5322990604</v>
      </c>
    </row>
    <row r="129" spans="1:8" ht="14" customHeight="1" x14ac:dyDescent="0.35">
      <c r="A129" s="28">
        <v>38749</v>
      </c>
      <c r="B129" s="78">
        <v>4531587.6279486893</v>
      </c>
      <c r="C129" s="79">
        <f t="shared" si="7"/>
        <v>58.916797601976533</v>
      </c>
      <c r="D129" s="78">
        <v>3159916.0049586501</v>
      </c>
      <c r="E129" s="80">
        <f t="shared" si="4"/>
        <v>528.41404765194818</v>
      </c>
      <c r="F129" s="79">
        <f t="shared" si="5"/>
        <v>41.083202398023467</v>
      </c>
      <c r="G129" s="78">
        <v>5980</v>
      </c>
      <c r="H129" s="78">
        <f t="shared" si="6"/>
        <v>7691503.6329073394</v>
      </c>
    </row>
    <row r="130" spans="1:8" ht="14" customHeight="1" x14ac:dyDescent="0.35">
      <c r="A130" s="28">
        <v>38777</v>
      </c>
      <c r="B130" s="78">
        <v>4556287.90257884</v>
      </c>
      <c r="C130" s="79">
        <f t="shared" si="7"/>
        <v>59.391116601202413</v>
      </c>
      <c r="D130" s="78">
        <v>3115377.7661663</v>
      </c>
      <c r="E130" s="80">
        <f t="shared" si="4"/>
        <v>525.35881385603716</v>
      </c>
      <c r="F130" s="79">
        <f t="shared" si="5"/>
        <v>40.608883398797602</v>
      </c>
      <c r="G130" s="78">
        <v>5930</v>
      </c>
      <c r="H130" s="78">
        <f t="shared" si="6"/>
        <v>7671665.6687451396</v>
      </c>
    </row>
    <row r="131" spans="1:8" ht="14" customHeight="1" x14ac:dyDescent="0.35">
      <c r="A131" s="28">
        <v>38808</v>
      </c>
      <c r="B131" s="78">
        <v>4547622.2684289506</v>
      </c>
      <c r="C131" s="79">
        <f t="shared" si="7"/>
        <v>59.778072249305801</v>
      </c>
      <c r="D131" s="78">
        <v>3059886.8018920003</v>
      </c>
      <c r="E131" s="80">
        <f t="shared" si="4"/>
        <v>533.08132437142865</v>
      </c>
      <c r="F131" s="79">
        <f t="shared" si="5"/>
        <v>40.221927750694192</v>
      </c>
      <c r="G131" s="78">
        <v>5740</v>
      </c>
      <c r="H131" s="78">
        <f t="shared" si="6"/>
        <v>7607509.0703209508</v>
      </c>
    </row>
    <row r="132" spans="1:8" ht="14" customHeight="1" x14ac:dyDescent="0.35">
      <c r="A132" s="28">
        <v>38838</v>
      </c>
      <c r="B132" s="78">
        <v>4556589.2702115299</v>
      </c>
      <c r="C132" s="79">
        <f t="shared" si="7"/>
        <v>59.604906951475122</v>
      </c>
      <c r="D132" s="78">
        <v>3088065.3450890002</v>
      </c>
      <c r="E132" s="80">
        <f t="shared" ref="E132:E195" si="8">+D132/G132</f>
        <v>537.05484262417394</v>
      </c>
      <c r="F132" s="79">
        <f t="shared" ref="F132:F195" si="9">+D132/H132*100</f>
        <v>40.39509304852487</v>
      </c>
      <c r="G132" s="78">
        <v>5750</v>
      </c>
      <c r="H132" s="78">
        <f t="shared" ref="H132:H195" si="10">B132+D132</f>
        <v>7644654.6153005306</v>
      </c>
    </row>
    <row r="133" spans="1:8" ht="14" customHeight="1" x14ac:dyDescent="0.35">
      <c r="A133" s="28">
        <v>38869</v>
      </c>
      <c r="B133" s="78">
        <v>4537651.5391039401</v>
      </c>
      <c r="C133" s="79">
        <f t="shared" ref="C133:C196" si="11">+B133/H133*100</f>
        <v>59.672042390589382</v>
      </c>
      <c r="D133" s="78">
        <v>3066665.9223335003</v>
      </c>
      <c r="E133" s="80">
        <f t="shared" si="8"/>
        <v>552.55241843846852</v>
      </c>
      <c r="F133" s="79">
        <f t="shared" si="9"/>
        <v>40.327957609410618</v>
      </c>
      <c r="G133" s="78">
        <v>5550</v>
      </c>
      <c r="H133" s="78">
        <f t="shared" si="10"/>
        <v>7604317.4614374405</v>
      </c>
    </row>
    <row r="134" spans="1:8" ht="14" customHeight="1" x14ac:dyDescent="0.35">
      <c r="A134" s="28">
        <v>38899</v>
      </c>
      <c r="B134" s="78">
        <v>4587280.7594578899</v>
      </c>
      <c r="C134" s="79">
        <f t="shared" si="11"/>
        <v>59.286422154561016</v>
      </c>
      <c r="D134" s="78">
        <v>3150208.8591579003</v>
      </c>
      <c r="E134" s="80">
        <f t="shared" si="8"/>
        <v>575.90655560473499</v>
      </c>
      <c r="F134" s="79">
        <f t="shared" si="9"/>
        <v>40.713577845438991</v>
      </c>
      <c r="G134" s="78">
        <v>5470</v>
      </c>
      <c r="H134" s="78">
        <f t="shared" si="10"/>
        <v>7737489.6186157903</v>
      </c>
    </row>
    <row r="135" spans="1:8" ht="14" customHeight="1" x14ac:dyDescent="0.35">
      <c r="A135" s="28">
        <v>38930</v>
      </c>
      <c r="B135" s="78">
        <v>4643482.1302079605</v>
      </c>
      <c r="C135" s="79">
        <f t="shared" si="11"/>
        <v>59.651212136021847</v>
      </c>
      <c r="D135" s="78">
        <v>3140906.4244110002</v>
      </c>
      <c r="E135" s="80">
        <f t="shared" si="8"/>
        <v>581.64933785388894</v>
      </c>
      <c r="F135" s="79">
        <f t="shared" si="9"/>
        <v>40.348787863978167</v>
      </c>
      <c r="G135" s="78">
        <v>5400</v>
      </c>
      <c r="H135" s="78">
        <f t="shared" si="10"/>
        <v>7784388.5546189602</v>
      </c>
    </row>
    <row r="136" spans="1:8" ht="14" customHeight="1" x14ac:dyDescent="0.35">
      <c r="A136" s="28">
        <v>38961</v>
      </c>
      <c r="B136" s="78">
        <v>4782049.0551719498</v>
      </c>
      <c r="C136" s="79">
        <f t="shared" si="11"/>
        <v>59.721857763190144</v>
      </c>
      <c r="D136" s="78">
        <v>3225151.7156643998</v>
      </c>
      <c r="E136" s="80">
        <f t="shared" si="8"/>
        <v>600.58691166934818</v>
      </c>
      <c r="F136" s="79">
        <f t="shared" si="9"/>
        <v>40.278142236809849</v>
      </c>
      <c r="G136" s="78">
        <v>5370</v>
      </c>
      <c r="H136" s="78">
        <f t="shared" si="10"/>
        <v>8007200.7708363496</v>
      </c>
    </row>
    <row r="137" spans="1:8" ht="14" customHeight="1" x14ac:dyDescent="0.35">
      <c r="A137" s="28">
        <v>38991</v>
      </c>
      <c r="B137" s="78">
        <v>4925103.90760912</v>
      </c>
      <c r="C137" s="79">
        <f t="shared" si="11"/>
        <v>60.30099574943111</v>
      </c>
      <c r="D137" s="78">
        <v>3242429.3916325998</v>
      </c>
      <c r="E137" s="80">
        <f t="shared" si="8"/>
        <v>602.68204305438655</v>
      </c>
      <c r="F137" s="79">
        <f t="shared" si="9"/>
        <v>39.699004250568883</v>
      </c>
      <c r="G137" s="78">
        <v>5380</v>
      </c>
      <c r="H137" s="78">
        <f t="shared" si="10"/>
        <v>8167533.2992417198</v>
      </c>
    </row>
    <row r="138" spans="1:8" ht="14" customHeight="1" x14ac:dyDescent="0.35">
      <c r="A138" s="28">
        <v>39022</v>
      </c>
      <c r="B138" s="78">
        <v>5089227.4751802599</v>
      </c>
      <c r="C138" s="79">
        <f t="shared" si="11"/>
        <v>60.522390134635174</v>
      </c>
      <c r="D138" s="78">
        <v>3319606.7824540003</v>
      </c>
      <c r="E138" s="80">
        <f t="shared" si="8"/>
        <v>614.74199675074078</v>
      </c>
      <c r="F138" s="79">
        <f t="shared" si="9"/>
        <v>39.477609865364833</v>
      </c>
      <c r="G138" s="78">
        <v>5400</v>
      </c>
      <c r="H138" s="78">
        <f t="shared" si="10"/>
        <v>8408834.2576342598</v>
      </c>
    </row>
    <row r="139" spans="1:8" ht="14" customHeight="1" x14ac:dyDescent="0.35">
      <c r="A139" s="28">
        <v>39052</v>
      </c>
      <c r="B139" s="78">
        <v>5157552.0638238899</v>
      </c>
      <c r="C139" s="79">
        <f t="shared" si="11"/>
        <v>60.658400307394267</v>
      </c>
      <c r="D139" s="78">
        <v>3345065.9374543</v>
      </c>
      <c r="E139" s="80">
        <f t="shared" si="8"/>
        <v>647.01468809560924</v>
      </c>
      <c r="F139" s="79">
        <f t="shared" si="9"/>
        <v>39.341599692605733</v>
      </c>
      <c r="G139" s="78">
        <v>5170</v>
      </c>
      <c r="H139" s="78">
        <f t="shared" si="10"/>
        <v>8502618.0012781899</v>
      </c>
    </row>
    <row r="140" spans="1:8" ht="14" customHeight="1" x14ac:dyDescent="0.35">
      <c r="A140" s="28">
        <v>39083</v>
      </c>
      <c r="B140" s="78">
        <v>5161294.2241276698</v>
      </c>
      <c r="C140" s="79">
        <f t="shared" si="11"/>
        <v>60.000826552046227</v>
      </c>
      <c r="D140" s="78">
        <v>3440744.3155425009</v>
      </c>
      <c r="E140" s="80">
        <f t="shared" si="8"/>
        <v>655.37986962714308</v>
      </c>
      <c r="F140" s="79">
        <f t="shared" si="9"/>
        <v>39.999173447953766</v>
      </c>
      <c r="G140" s="78">
        <v>5250</v>
      </c>
      <c r="H140" s="78">
        <f t="shared" si="10"/>
        <v>8602038.5396701712</v>
      </c>
    </row>
    <row r="141" spans="1:8" ht="14" customHeight="1" x14ac:dyDescent="0.35">
      <c r="A141" s="28">
        <v>39114</v>
      </c>
      <c r="B141" s="78">
        <v>5199432.5456217192</v>
      </c>
      <c r="C141" s="79">
        <f t="shared" si="11"/>
        <v>60.366196350642554</v>
      </c>
      <c r="D141" s="78">
        <v>3413719.9469095999</v>
      </c>
      <c r="E141" s="80">
        <f t="shared" si="8"/>
        <v>659.01929477019303</v>
      </c>
      <c r="F141" s="79">
        <f t="shared" si="9"/>
        <v>39.633803649357453</v>
      </c>
      <c r="G141" s="78">
        <v>5180</v>
      </c>
      <c r="H141" s="78">
        <f t="shared" si="10"/>
        <v>8613152.4925313182</v>
      </c>
    </row>
    <row r="142" spans="1:8" ht="14" customHeight="1" x14ac:dyDescent="0.35">
      <c r="A142" s="28">
        <v>39142</v>
      </c>
      <c r="B142" s="78">
        <v>5184154.9043565094</v>
      </c>
      <c r="C142" s="79">
        <f t="shared" si="11"/>
        <v>59.343502025169172</v>
      </c>
      <c r="D142" s="78">
        <v>3551687.6520159999</v>
      </c>
      <c r="E142" s="80">
        <f t="shared" si="8"/>
        <v>703.30448554772272</v>
      </c>
      <c r="F142" s="79">
        <f t="shared" si="9"/>
        <v>40.656497974830849</v>
      </c>
      <c r="G142" s="78">
        <v>5050</v>
      </c>
      <c r="H142" s="78">
        <f t="shared" si="10"/>
        <v>8735842.5563725084</v>
      </c>
    </row>
    <row r="143" spans="1:8" ht="14" customHeight="1" x14ac:dyDescent="0.35">
      <c r="A143" s="28">
        <v>39173</v>
      </c>
      <c r="B143" s="78">
        <v>5175354.4313839804</v>
      </c>
      <c r="C143" s="79">
        <f t="shared" si="11"/>
        <v>58.867932129483172</v>
      </c>
      <c r="D143" s="78">
        <v>3616111.8970077001</v>
      </c>
      <c r="E143" s="80">
        <f t="shared" si="8"/>
        <v>710.43455736889985</v>
      </c>
      <c r="F143" s="79">
        <f t="shared" si="9"/>
        <v>41.132067870516828</v>
      </c>
      <c r="G143" s="78">
        <v>5090</v>
      </c>
      <c r="H143" s="78">
        <f t="shared" si="10"/>
        <v>8791466.3283916805</v>
      </c>
    </row>
    <row r="144" spans="1:8" ht="14" customHeight="1" x14ac:dyDescent="0.35">
      <c r="A144" s="28">
        <v>39203</v>
      </c>
      <c r="B144" s="78">
        <v>5180343.5366568798</v>
      </c>
      <c r="C144" s="79">
        <f t="shared" si="11"/>
        <v>58.853853927053677</v>
      </c>
      <c r="D144" s="78">
        <v>3621702.8732139999</v>
      </c>
      <c r="E144" s="80">
        <f t="shared" si="8"/>
        <v>718.59183992341264</v>
      </c>
      <c r="F144" s="79">
        <f t="shared" si="9"/>
        <v>41.14614607294633</v>
      </c>
      <c r="G144" s="78">
        <v>5040</v>
      </c>
      <c r="H144" s="78">
        <f t="shared" si="10"/>
        <v>8802046.4098708797</v>
      </c>
    </row>
    <row r="145" spans="1:8" ht="14" customHeight="1" x14ac:dyDescent="0.35">
      <c r="A145" s="28">
        <v>39234</v>
      </c>
      <c r="B145" s="78">
        <v>5531980.6491933204</v>
      </c>
      <c r="C145" s="79">
        <f t="shared" si="11"/>
        <v>58.614697450897054</v>
      </c>
      <c r="D145" s="78">
        <v>3905892.2560239998</v>
      </c>
      <c r="E145" s="80">
        <f t="shared" si="8"/>
        <v>759.90121712529174</v>
      </c>
      <c r="F145" s="79">
        <f t="shared" si="9"/>
        <v>41.385302549102946</v>
      </c>
      <c r="G145" s="78">
        <v>5140</v>
      </c>
      <c r="H145" s="78">
        <f t="shared" si="10"/>
        <v>9437872.9052173197</v>
      </c>
    </row>
    <row r="146" spans="1:8" ht="14" customHeight="1" x14ac:dyDescent="0.35">
      <c r="A146" s="28">
        <v>39264</v>
      </c>
      <c r="B146" s="78">
        <v>5674934.3432898996</v>
      </c>
      <c r="C146" s="79">
        <f t="shared" si="11"/>
        <v>59.002418329972805</v>
      </c>
      <c r="D146" s="78">
        <v>3943204.207494</v>
      </c>
      <c r="E146" s="80">
        <f t="shared" si="8"/>
        <v>773.17729558705878</v>
      </c>
      <c r="F146" s="79">
        <f t="shared" si="9"/>
        <v>40.997581670027202</v>
      </c>
      <c r="G146" s="78">
        <v>5100</v>
      </c>
      <c r="H146" s="78">
        <f t="shared" si="10"/>
        <v>9618138.5507838987</v>
      </c>
    </row>
    <row r="147" spans="1:8" ht="14" customHeight="1" x14ac:dyDescent="0.35">
      <c r="A147" s="28">
        <v>39295</v>
      </c>
      <c r="B147" s="78">
        <v>6039785.0271681305</v>
      </c>
      <c r="C147" s="79">
        <f t="shared" si="11"/>
        <v>59.517148794107456</v>
      </c>
      <c r="D147" s="78">
        <v>4108189.3794387002</v>
      </c>
      <c r="E147" s="80">
        <f t="shared" si="8"/>
        <v>807.10989772862479</v>
      </c>
      <c r="F147" s="79">
        <f t="shared" si="9"/>
        <v>40.482851205892544</v>
      </c>
      <c r="G147" s="78">
        <v>5090</v>
      </c>
      <c r="H147" s="78">
        <f t="shared" si="10"/>
        <v>10147974.406606831</v>
      </c>
    </row>
    <row r="148" spans="1:8" ht="14" customHeight="1" x14ac:dyDescent="0.35">
      <c r="A148" s="28">
        <v>39326</v>
      </c>
      <c r="B148" s="78">
        <v>6298681.9872812498</v>
      </c>
      <c r="C148" s="79">
        <f t="shared" si="11"/>
        <v>58.972703549647235</v>
      </c>
      <c r="D148" s="78">
        <v>4381991.6263654297</v>
      </c>
      <c r="E148" s="80">
        <f t="shared" si="8"/>
        <v>871.17129748815705</v>
      </c>
      <c r="F148" s="79">
        <f t="shared" si="9"/>
        <v>41.027296450352779</v>
      </c>
      <c r="G148" s="78">
        <v>5030</v>
      </c>
      <c r="H148" s="78">
        <f t="shared" si="10"/>
        <v>10680673.613646679</v>
      </c>
    </row>
    <row r="149" spans="1:8" ht="14" customHeight="1" x14ac:dyDescent="0.35">
      <c r="A149" s="28">
        <v>39356</v>
      </c>
      <c r="B149" s="78">
        <v>6597627.7120713806</v>
      </c>
      <c r="C149" s="79">
        <f t="shared" si="11"/>
        <v>59.820051213862811</v>
      </c>
      <c r="D149" s="78">
        <v>4431496.4330821997</v>
      </c>
      <c r="E149" s="80">
        <f t="shared" si="8"/>
        <v>919.39760022452276</v>
      </c>
      <c r="F149" s="79">
        <f t="shared" si="9"/>
        <v>40.179948786137189</v>
      </c>
      <c r="G149" s="78">
        <v>4820</v>
      </c>
      <c r="H149" s="78">
        <f t="shared" si="10"/>
        <v>11029124.14515358</v>
      </c>
    </row>
    <row r="150" spans="1:8" ht="14" customHeight="1" x14ac:dyDescent="0.35">
      <c r="A150" s="28">
        <v>39387</v>
      </c>
      <c r="B150" s="78">
        <v>6924576.2867347999</v>
      </c>
      <c r="C150" s="79">
        <f t="shared" si="11"/>
        <v>59.912725524492274</v>
      </c>
      <c r="D150" s="78">
        <v>4633195.8328193994</v>
      </c>
      <c r="E150" s="80">
        <f t="shared" si="8"/>
        <v>981.60928661427954</v>
      </c>
      <c r="F150" s="79">
        <f t="shared" si="9"/>
        <v>40.087274475507733</v>
      </c>
      <c r="G150" s="78">
        <v>4720</v>
      </c>
      <c r="H150" s="78">
        <f t="shared" si="10"/>
        <v>11557772.119554199</v>
      </c>
    </row>
    <row r="151" spans="1:8" ht="14" customHeight="1" x14ac:dyDescent="0.35">
      <c r="A151" s="28">
        <v>39417</v>
      </c>
      <c r="B151" s="78">
        <v>6947533.3665478807</v>
      </c>
      <c r="C151" s="79">
        <f t="shared" si="11"/>
        <v>60.198553477426827</v>
      </c>
      <c r="D151" s="78">
        <v>4593497.0489969999</v>
      </c>
      <c r="E151" s="80">
        <f t="shared" si="8"/>
        <v>947.11279360762887</v>
      </c>
      <c r="F151" s="79">
        <f t="shared" si="9"/>
        <v>39.801446522573173</v>
      </c>
      <c r="G151" s="78">
        <v>4850</v>
      </c>
      <c r="H151" s="78">
        <f t="shared" si="10"/>
        <v>11541030.415544881</v>
      </c>
    </row>
    <row r="152" spans="1:8" ht="14" customHeight="1" x14ac:dyDescent="0.35">
      <c r="A152" s="28">
        <v>39448</v>
      </c>
      <c r="B152" s="78">
        <v>7366421.4576346902</v>
      </c>
      <c r="C152" s="79">
        <f t="shared" si="11"/>
        <v>61.072604346243509</v>
      </c>
      <c r="D152" s="78">
        <v>4695322.9799721995</v>
      </c>
      <c r="E152" s="80">
        <f t="shared" si="8"/>
        <v>1001.1349637467376</v>
      </c>
      <c r="F152" s="79">
        <f t="shared" si="9"/>
        <v>38.927395653756491</v>
      </c>
      <c r="G152" s="78">
        <v>4690</v>
      </c>
      <c r="H152" s="78">
        <f t="shared" si="10"/>
        <v>12061744.43760689</v>
      </c>
    </row>
    <row r="153" spans="1:8" ht="14" customHeight="1" x14ac:dyDescent="0.35">
      <c r="A153" s="28">
        <v>39479</v>
      </c>
      <c r="B153" s="78">
        <v>7751428.5532251904</v>
      </c>
      <c r="C153" s="79">
        <f t="shared" si="11"/>
        <v>62.478918783176418</v>
      </c>
      <c r="D153" s="78">
        <v>4655041.8278090004</v>
      </c>
      <c r="E153" s="80">
        <f t="shared" si="8"/>
        <v>1011.9656147410871</v>
      </c>
      <c r="F153" s="79">
        <f t="shared" si="9"/>
        <v>37.521081216823575</v>
      </c>
      <c r="G153" s="78">
        <v>4600</v>
      </c>
      <c r="H153" s="78">
        <f t="shared" si="10"/>
        <v>12406470.381034192</v>
      </c>
    </row>
    <row r="154" spans="1:8" ht="14" customHeight="1" x14ac:dyDescent="0.35">
      <c r="A154" s="28">
        <v>39508</v>
      </c>
      <c r="B154" s="78">
        <v>7875774.8769610096</v>
      </c>
      <c r="C154" s="79">
        <f t="shared" si="11"/>
        <v>62.121156546085309</v>
      </c>
      <c r="D154" s="78">
        <v>4802313.0963661997</v>
      </c>
      <c r="E154" s="80">
        <f t="shared" si="8"/>
        <v>1096.4185151521003</v>
      </c>
      <c r="F154" s="79">
        <f t="shared" si="9"/>
        <v>37.878843453914698</v>
      </c>
      <c r="G154" s="78">
        <v>4380</v>
      </c>
      <c r="H154" s="78">
        <f t="shared" si="10"/>
        <v>12678087.973327208</v>
      </c>
    </row>
    <row r="155" spans="1:8" ht="14" customHeight="1" x14ac:dyDescent="0.35">
      <c r="A155" s="28">
        <v>39539</v>
      </c>
      <c r="B155" s="78">
        <v>8066791.0772954607</v>
      </c>
      <c r="C155" s="79">
        <f t="shared" si="11"/>
        <v>63.032663598542705</v>
      </c>
      <c r="D155" s="78">
        <v>4731003.9336740002</v>
      </c>
      <c r="E155" s="80">
        <f t="shared" si="8"/>
        <v>1153.9033984570733</v>
      </c>
      <c r="F155" s="79">
        <f t="shared" si="9"/>
        <v>36.96733640145731</v>
      </c>
      <c r="G155" s="78">
        <v>4100</v>
      </c>
      <c r="H155" s="78">
        <f t="shared" si="10"/>
        <v>12797795.01096946</v>
      </c>
    </row>
    <row r="156" spans="1:8" ht="14" customHeight="1" x14ac:dyDescent="0.35">
      <c r="A156" s="28">
        <v>39569</v>
      </c>
      <c r="B156" s="78">
        <v>8218341.1700764894</v>
      </c>
      <c r="C156" s="79">
        <f t="shared" si="11"/>
        <v>62.373735548017187</v>
      </c>
      <c r="D156" s="78">
        <v>4957623.1967678899</v>
      </c>
      <c r="E156" s="80">
        <f t="shared" si="8"/>
        <v>1218.0892375351082</v>
      </c>
      <c r="F156" s="79">
        <f t="shared" si="9"/>
        <v>37.62626445198282</v>
      </c>
      <c r="G156" s="78">
        <v>4070</v>
      </c>
      <c r="H156" s="78">
        <f t="shared" si="10"/>
        <v>13175964.366844378</v>
      </c>
    </row>
    <row r="157" spans="1:8" ht="14" customHeight="1" x14ac:dyDescent="0.35">
      <c r="A157" s="28">
        <v>39600</v>
      </c>
      <c r="B157" s="78">
        <v>8391567.7874001991</v>
      </c>
      <c r="C157" s="79">
        <f t="shared" si="11"/>
        <v>63.215477191189983</v>
      </c>
      <c r="D157" s="78">
        <v>4882978.5108434996</v>
      </c>
      <c r="E157" s="80">
        <f t="shared" si="8"/>
        <v>1236.1970913527848</v>
      </c>
      <c r="F157" s="79">
        <f t="shared" si="9"/>
        <v>36.784522808810024</v>
      </c>
      <c r="G157" s="78">
        <v>3950</v>
      </c>
      <c r="H157" s="78">
        <f t="shared" si="10"/>
        <v>13274546.298243698</v>
      </c>
    </row>
    <row r="158" spans="1:8" ht="14" customHeight="1" x14ac:dyDescent="0.35">
      <c r="A158" s="28">
        <v>39630</v>
      </c>
      <c r="B158" s="78">
        <v>8718214.3981706686</v>
      </c>
      <c r="C158" s="79">
        <f t="shared" si="11"/>
        <v>63.510462101067809</v>
      </c>
      <c r="D158" s="78">
        <v>5008995.4342769003</v>
      </c>
      <c r="E158" s="80">
        <f t="shared" si="8"/>
        <v>1255.3873268864411</v>
      </c>
      <c r="F158" s="79">
        <f t="shared" si="9"/>
        <v>36.489537898932177</v>
      </c>
      <c r="G158" s="78">
        <v>3990</v>
      </c>
      <c r="H158" s="78">
        <f t="shared" si="10"/>
        <v>13727209.83244757</v>
      </c>
    </row>
    <row r="159" spans="1:8" ht="14" customHeight="1" x14ac:dyDescent="0.35">
      <c r="A159" s="28">
        <v>39661</v>
      </c>
      <c r="B159" s="78">
        <v>8990360.9065823704</v>
      </c>
      <c r="C159" s="79">
        <f t="shared" si="11"/>
        <v>63.676306792630264</v>
      </c>
      <c r="D159" s="78">
        <v>5128486.9968624506</v>
      </c>
      <c r="E159" s="80">
        <f t="shared" si="8"/>
        <v>1288.5645720759926</v>
      </c>
      <c r="F159" s="79">
        <f t="shared" si="9"/>
        <v>36.323693207369736</v>
      </c>
      <c r="G159" s="78">
        <v>3980</v>
      </c>
      <c r="H159" s="78">
        <f t="shared" si="10"/>
        <v>14118847.903444821</v>
      </c>
    </row>
    <row r="160" spans="1:8" ht="14" customHeight="1" x14ac:dyDescent="0.35">
      <c r="A160" s="28">
        <v>39692</v>
      </c>
      <c r="B160" s="78">
        <v>9555012.0912550092</v>
      </c>
      <c r="C160" s="79">
        <f t="shared" si="11"/>
        <v>64.159127649260611</v>
      </c>
      <c r="D160" s="78">
        <v>5337665.6014491301</v>
      </c>
      <c r="E160" s="80">
        <f t="shared" si="8"/>
        <v>1337.760802368203</v>
      </c>
      <c r="F160" s="79">
        <f t="shared" si="9"/>
        <v>35.840872350739382</v>
      </c>
      <c r="G160" s="78">
        <v>3990</v>
      </c>
      <c r="H160" s="78">
        <f t="shared" si="10"/>
        <v>14892677.692704139</v>
      </c>
    </row>
    <row r="161" spans="1:8" ht="14" customHeight="1" x14ac:dyDescent="0.35">
      <c r="A161" s="28">
        <v>39722</v>
      </c>
      <c r="B161" s="78">
        <v>9788409.8033971097</v>
      </c>
      <c r="C161" s="79">
        <f t="shared" si="11"/>
        <v>61.580993471748648</v>
      </c>
      <c r="D161" s="78">
        <v>6106770.2701230003</v>
      </c>
      <c r="E161" s="80">
        <f t="shared" si="8"/>
        <v>1327.5587543745653</v>
      </c>
      <c r="F161" s="79">
        <f t="shared" si="9"/>
        <v>38.419006528251359</v>
      </c>
      <c r="G161" s="78">
        <v>4600</v>
      </c>
      <c r="H161" s="78">
        <f t="shared" si="10"/>
        <v>15895180.073520109</v>
      </c>
    </row>
    <row r="162" spans="1:8" ht="14" customHeight="1" x14ac:dyDescent="0.35">
      <c r="A162" s="28">
        <v>39753</v>
      </c>
      <c r="B162" s="78">
        <v>9991595.6517045312</v>
      </c>
      <c r="C162" s="79">
        <f t="shared" si="11"/>
        <v>60.847925642055486</v>
      </c>
      <c r="D162" s="78">
        <v>6429006.2772439998</v>
      </c>
      <c r="E162" s="80">
        <f t="shared" si="8"/>
        <v>1322.8407977868312</v>
      </c>
      <c r="F162" s="79">
        <f t="shared" si="9"/>
        <v>39.152074357944514</v>
      </c>
      <c r="G162" s="78">
        <v>4860</v>
      </c>
      <c r="H162" s="78">
        <f t="shared" si="10"/>
        <v>16420601.928948531</v>
      </c>
    </row>
    <row r="163" spans="1:8" ht="14" customHeight="1" x14ac:dyDescent="0.35">
      <c r="A163" s="28">
        <v>39783</v>
      </c>
      <c r="B163" s="78">
        <v>10229671.5829488</v>
      </c>
      <c r="C163" s="79">
        <f t="shared" si="11"/>
        <v>60.805440103857492</v>
      </c>
      <c r="D163" s="78">
        <v>6593940.8528402001</v>
      </c>
      <c r="E163" s="80">
        <f t="shared" si="8"/>
        <v>1337.5133575740772</v>
      </c>
      <c r="F163" s="79">
        <f t="shared" si="9"/>
        <v>39.194559896142508</v>
      </c>
      <c r="G163" s="78">
        <v>4930</v>
      </c>
      <c r="H163" s="78">
        <f t="shared" si="10"/>
        <v>16823612.435789</v>
      </c>
    </row>
    <row r="164" spans="1:8" ht="14" customHeight="1" x14ac:dyDescent="0.35">
      <c r="A164" s="28">
        <v>39814</v>
      </c>
      <c r="B164" s="78">
        <v>10256770.84654</v>
      </c>
      <c r="C164" s="79">
        <f t="shared" si="11"/>
        <v>60.637145455214238</v>
      </c>
      <c r="D164" s="78">
        <v>6658225.3485158999</v>
      </c>
      <c r="E164" s="80">
        <f t="shared" si="8"/>
        <v>1318.4604650526535</v>
      </c>
      <c r="F164" s="79">
        <f t="shared" si="9"/>
        <v>39.362854544785755</v>
      </c>
      <c r="G164" s="78">
        <v>5050</v>
      </c>
      <c r="H164" s="78">
        <f t="shared" si="10"/>
        <v>16914996.195055902</v>
      </c>
    </row>
    <row r="165" spans="1:8" ht="14" customHeight="1" x14ac:dyDescent="0.35">
      <c r="A165" s="28">
        <v>39845</v>
      </c>
      <c r="B165" s="78">
        <v>10323661.127484199</v>
      </c>
      <c r="C165" s="79">
        <f t="shared" si="11"/>
        <v>60.637311709088301</v>
      </c>
      <c r="D165" s="78">
        <v>6701600.7723385999</v>
      </c>
      <c r="E165" s="80">
        <f t="shared" si="8"/>
        <v>1306.3549263817933</v>
      </c>
      <c r="F165" s="79">
        <f t="shared" si="9"/>
        <v>39.362688290911699</v>
      </c>
      <c r="G165" s="78">
        <v>5130</v>
      </c>
      <c r="H165" s="78">
        <f t="shared" si="10"/>
        <v>17025261.899822798</v>
      </c>
    </row>
    <row r="166" spans="1:8" ht="14" customHeight="1" x14ac:dyDescent="0.35">
      <c r="A166" s="28">
        <v>39873</v>
      </c>
      <c r="B166" s="78">
        <v>10390749.0839564</v>
      </c>
      <c r="C166" s="79">
        <f t="shared" si="11"/>
        <v>61.202328315898292</v>
      </c>
      <c r="D166" s="78">
        <v>6586953.1863299999</v>
      </c>
      <c r="E166" s="80">
        <f t="shared" si="8"/>
        <v>1291.5594483</v>
      </c>
      <c r="F166" s="79">
        <f t="shared" si="9"/>
        <v>38.797671684101708</v>
      </c>
      <c r="G166" s="78">
        <v>5100</v>
      </c>
      <c r="H166" s="78">
        <f t="shared" si="10"/>
        <v>16977702.2702864</v>
      </c>
    </row>
    <row r="167" spans="1:8" ht="14" customHeight="1" x14ac:dyDescent="0.35">
      <c r="A167" s="28">
        <v>39904</v>
      </c>
      <c r="B167" s="78">
        <v>10376841.6560481</v>
      </c>
      <c r="C167" s="79">
        <f t="shared" si="11"/>
        <v>61.565687395670686</v>
      </c>
      <c r="D167" s="78">
        <v>6478069.0823932001</v>
      </c>
      <c r="E167" s="80">
        <f t="shared" si="8"/>
        <v>1280.250806797075</v>
      </c>
      <c r="F167" s="79">
        <f t="shared" si="9"/>
        <v>38.434312604329321</v>
      </c>
      <c r="G167" s="78">
        <v>5060</v>
      </c>
      <c r="H167" s="78">
        <f t="shared" si="10"/>
        <v>16854910.7384413</v>
      </c>
    </row>
    <row r="168" spans="1:8" ht="14" customHeight="1" x14ac:dyDescent="0.35">
      <c r="A168" s="28">
        <v>39934</v>
      </c>
      <c r="B168" s="78">
        <v>10491792.290098699</v>
      </c>
      <c r="C168" s="79">
        <f t="shared" si="11"/>
        <v>62.457990069372308</v>
      </c>
      <c r="D168" s="78">
        <v>6306366.4057630002</v>
      </c>
      <c r="E168" s="80">
        <f t="shared" si="8"/>
        <v>1251.263175746627</v>
      </c>
      <c r="F168" s="79">
        <f t="shared" si="9"/>
        <v>37.542009930627707</v>
      </c>
      <c r="G168" s="78">
        <v>5040</v>
      </c>
      <c r="H168" s="78">
        <f t="shared" si="10"/>
        <v>16798158.695861697</v>
      </c>
    </row>
    <row r="169" spans="1:8" ht="14" customHeight="1" x14ac:dyDescent="0.35">
      <c r="A169" s="28">
        <v>39965</v>
      </c>
      <c r="B169" s="78">
        <v>10687510.2507833</v>
      </c>
      <c r="C169" s="79">
        <f t="shared" si="11"/>
        <v>62.775874291830682</v>
      </c>
      <c r="D169" s="78">
        <v>6337358.5723883398</v>
      </c>
      <c r="E169" s="80">
        <f t="shared" si="8"/>
        <v>1262.4220263721793</v>
      </c>
      <c r="F169" s="79">
        <f t="shared" si="9"/>
        <v>37.224125708169339</v>
      </c>
      <c r="G169" s="78">
        <v>5020</v>
      </c>
      <c r="H169" s="78">
        <f t="shared" si="10"/>
        <v>17024868.823171638</v>
      </c>
    </row>
    <row r="170" spans="1:8" ht="14" customHeight="1" x14ac:dyDescent="0.35">
      <c r="A170" s="28">
        <v>39995</v>
      </c>
      <c r="B170" s="78">
        <v>10904404.326262599</v>
      </c>
      <c r="C170" s="79">
        <f t="shared" si="11"/>
        <v>62.978929414399168</v>
      </c>
      <c r="D170" s="78">
        <v>6409964.8249054002</v>
      </c>
      <c r="E170" s="80">
        <f t="shared" si="8"/>
        <v>1287.1415311055021</v>
      </c>
      <c r="F170" s="79">
        <f t="shared" si="9"/>
        <v>37.021070585600832</v>
      </c>
      <c r="G170" s="78">
        <v>4980</v>
      </c>
      <c r="H170" s="78">
        <f t="shared" si="10"/>
        <v>17314369.151168</v>
      </c>
    </row>
    <row r="171" spans="1:8" ht="14" customHeight="1" x14ac:dyDescent="0.35">
      <c r="A171" s="28">
        <v>40026</v>
      </c>
      <c r="B171" s="78">
        <v>11254451.417223901</v>
      </c>
      <c r="C171" s="79">
        <f t="shared" si="11"/>
        <v>63.531059844819012</v>
      </c>
      <c r="D171" s="78">
        <v>6460429.2170895003</v>
      </c>
      <c r="E171" s="80">
        <f t="shared" si="8"/>
        <v>1305.1372155736365</v>
      </c>
      <c r="F171" s="79">
        <f t="shared" si="9"/>
        <v>36.468940155180988</v>
      </c>
      <c r="G171" s="78">
        <v>4950</v>
      </c>
      <c r="H171" s="78">
        <f t="shared" si="10"/>
        <v>17714880.634313401</v>
      </c>
    </row>
    <row r="172" spans="1:8" ht="14" customHeight="1" x14ac:dyDescent="0.35">
      <c r="A172" s="28">
        <v>40057</v>
      </c>
      <c r="B172" s="78">
        <v>11689062.576238999</v>
      </c>
      <c r="C172" s="79">
        <f t="shared" si="11"/>
        <v>64.078564767186492</v>
      </c>
      <c r="D172" s="78">
        <v>6552704.5711811995</v>
      </c>
      <c r="E172" s="80">
        <f t="shared" si="8"/>
        <v>1342.7673301600819</v>
      </c>
      <c r="F172" s="79">
        <f t="shared" si="9"/>
        <v>35.921435232813515</v>
      </c>
      <c r="G172" s="78">
        <v>4880</v>
      </c>
      <c r="H172" s="78">
        <f t="shared" si="10"/>
        <v>18241767.147420198</v>
      </c>
    </row>
    <row r="173" spans="1:8" ht="14" customHeight="1" x14ac:dyDescent="0.35">
      <c r="A173" s="28">
        <v>40087</v>
      </c>
      <c r="B173" s="78">
        <v>12052228.120211501</v>
      </c>
      <c r="C173" s="79">
        <f t="shared" si="11"/>
        <v>63.337982381865707</v>
      </c>
      <c r="D173" s="78">
        <v>6976208.9517943999</v>
      </c>
      <c r="E173" s="80">
        <f t="shared" si="8"/>
        <v>1435.4339406984361</v>
      </c>
      <c r="F173" s="79">
        <f t="shared" si="9"/>
        <v>36.662017618134293</v>
      </c>
      <c r="G173" s="78">
        <v>4860</v>
      </c>
      <c r="H173" s="78">
        <f t="shared" si="10"/>
        <v>19028437.072005901</v>
      </c>
    </row>
    <row r="174" spans="1:8" ht="14" customHeight="1" x14ac:dyDescent="0.35">
      <c r="A174" s="28">
        <v>40118</v>
      </c>
      <c r="B174" s="78">
        <v>12390335.0805078</v>
      </c>
      <c r="C174" s="79">
        <f t="shared" si="11"/>
        <v>63.643345838861045</v>
      </c>
      <c r="D174" s="78">
        <v>7078055.3964463202</v>
      </c>
      <c r="E174" s="80">
        <f t="shared" si="8"/>
        <v>1480.7647272900251</v>
      </c>
      <c r="F174" s="79">
        <f t="shared" si="9"/>
        <v>36.356654161138948</v>
      </c>
      <c r="G174" s="78">
        <v>4780</v>
      </c>
      <c r="H174" s="78">
        <f t="shared" si="10"/>
        <v>19468390.476954121</v>
      </c>
    </row>
    <row r="175" spans="1:8" ht="14" customHeight="1" x14ac:dyDescent="0.35">
      <c r="A175" s="28">
        <v>40148</v>
      </c>
      <c r="B175" s="78">
        <v>12643286.1802298</v>
      </c>
      <c r="C175" s="79">
        <f t="shared" si="11"/>
        <v>63.591805842434667</v>
      </c>
      <c r="D175" s="78">
        <v>7238656.1749800006</v>
      </c>
      <c r="E175" s="80">
        <f t="shared" si="8"/>
        <v>1573.6209076043478</v>
      </c>
      <c r="F175" s="79">
        <f t="shared" si="9"/>
        <v>36.408194157565326</v>
      </c>
      <c r="G175" s="78">
        <v>4600</v>
      </c>
      <c r="H175" s="78">
        <f t="shared" si="10"/>
        <v>19881942.355209801</v>
      </c>
    </row>
    <row r="176" spans="1:8" ht="14" customHeight="1" x14ac:dyDescent="0.35">
      <c r="A176" s="28">
        <v>40179</v>
      </c>
      <c r="B176" s="78">
        <v>12779235.9953862</v>
      </c>
      <c r="C176" s="79">
        <f t="shared" si="11"/>
        <v>62.396653445269976</v>
      </c>
      <c r="D176" s="78">
        <v>7701407.2599371998</v>
      </c>
      <c r="E176" s="80">
        <f t="shared" si="8"/>
        <v>1624.769464121772</v>
      </c>
      <c r="F176" s="79">
        <f t="shared" si="9"/>
        <v>37.603346554730031</v>
      </c>
      <c r="G176" s="78">
        <v>4740</v>
      </c>
      <c r="H176" s="78">
        <f t="shared" si="10"/>
        <v>20480643.255323399</v>
      </c>
    </row>
    <row r="177" spans="1:8" ht="14" customHeight="1" x14ac:dyDescent="0.35">
      <c r="A177" s="28">
        <v>40210</v>
      </c>
      <c r="B177" s="78">
        <v>13190735.3849869</v>
      </c>
      <c r="C177" s="79">
        <f t="shared" si="11"/>
        <v>62.712677455142376</v>
      </c>
      <c r="D177" s="78">
        <v>7842867.26165831</v>
      </c>
      <c r="E177" s="80">
        <f t="shared" si="8"/>
        <v>1665.5058954466574</v>
      </c>
      <c r="F177" s="79">
        <f t="shared" si="9"/>
        <v>37.287322544857624</v>
      </c>
      <c r="G177" s="78">
        <v>4709</v>
      </c>
      <c r="H177" s="78">
        <f t="shared" si="10"/>
        <v>21033602.646645211</v>
      </c>
    </row>
    <row r="178" spans="1:8" ht="14" customHeight="1" x14ac:dyDescent="0.35">
      <c r="A178" s="28">
        <v>40238</v>
      </c>
      <c r="B178" s="78">
        <v>13508325.289271699</v>
      </c>
      <c r="C178" s="79">
        <f t="shared" si="11"/>
        <v>62.697564429332076</v>
      </c>
      <c r="D178" s="78">
        <v>8036890.0826862603</v>
      </c>
      <c r="E178" s="80">
        <f t="shared" si="8"/>
        <v>1712.8921744855627</v>
      </c>
      <c r="F178" s="79">
        <f t="shared" si="9"/>
        <v>37.302435570667932</v>
      </c>
      <c r="G178" s="78">
        <v>4692</v>
      </c>
      <c r="H178" s="78">
        <f t="shared" si="10"/>
        <v>21545215.371957958</v>
      </c>
    </row>
    <row r="179" spans="1:8" ht="14" customHeight="1" x14ac:dyDescent="0.35">
      <c r="A179" s="28">
        <v>40269</v>
      </c>
      <c r="B179" s="78">
        <v>13801079.107441399</v>
      </c>
      <c r="C179" s="79">
        <f t="shared" si="11"/>
        <v>62.645264150694423</v>
      </c>
      <c r="D179" s="78">
        <v>8229443.5418727305</v>
      </c>
      <c r="E179" s="80">
        <f t="shared" si="8"/>
        <v>1742.7877047591551</v>
      </c>
      <c r="F179" s="79">
        <f t="shared" si="9"/>
        <v>37.354735849305584</v>
      </c>
      <c r="G179" s="78">
        <v>4722</v>
      </c>
      <c r="H179" s="78">
        <f t="shared" si="10"/>
        <v>22030522.649314128</v>
      </c>
    </row>
    <row r="180" spans="1:8" ht="14" customHeight="1" x14ac:dyDescent="0.35">
      <c r="A180" s="28">
        <v>40299</v>
      </c>
      <c r="B180" s="78">
        <v>14193955.369929399</v>
      </c>
      <c r="C180" s="79">
        <f t="shared" si="11"/>
        <v>62.592390821778764</v>
      </c>
      <c r="D180" s="78">
        <v>8482851.1613058206</v>
      </c>
      <c r="E180" s="80">
        <f t="shared" si="8"/>
        <v>1789.2535670334994</v>
      </c>
      <c r="F180" s="79">
        <f t="shared" si="9"/>
        <v>37.407609178221243</v>
      </c>
      <c r="G180" s="78">
        <v>4741</v>
      </c>
      <c r="H180" s="78">
        <f t="shared" si="10"/>
        <v>22676806.531235218</v>
      </c>
    </row>
    <row r="181" spans="1:8" ht="14" customHeight="1" x14ac:dyDescent="0.35">
      <c r="A181" s="28">
        <v>40330</v>
      </c>
      <c r="B181" s="78">
        <v>14435078.7105051</v>
      </c>
      <c r="C181" s="79">
        <f t="shared" si="11"/>
        <v>62.298294042738092</v>
      </c>
      <c r="D181" s="78">
        <v>8735826.58042036</v>
      </c>
      <c r="E181" s="80">
        <f t="shared" si="8"/>
        <v>1836.8012153953659</v>
      </c>
      <c r="F181" s="79">
        <f t="shared" si="9"/>
        <v>37.701705957261915</v>
      </c>
      <c r="G181" s="78">
        <v>4756</v>
      </c>
      <c r="H181" s="78">
        <f t="shared" si="10"/>
        <v>23170905.290925458</v>
      </c>
    </row>
    <row r="182" spans="1:8" ht="14" customHeight="1" x14ac:dyDescent="0.35">
      <c r="A182" s="28">
        <v>40360</v>
      </c>
      <c r="B182" s="78">
        <v>14989665.569436999</v>
      </c>
      <c r="C182" s="79">
        <f t="shared" si="11"/>
        <v>62.10828880406708</v>
      </c>
      <c r="D182" s="78">
        <v>9145060.8222767897</v>
      </c>
      <c r="E182" s="80">
        <f t="shared" si="8"/>
        <v>1926.0869465620872</v>
      </c>
      <c r="F182" s="79">
        <f t="shared" si="9"/>
        <v>37.891711195932913</v>
      </c>
      <c r="G182" s="78">
        <v>4748</v>
      </c>
      <c r="H182" s="78">
        <f t="shared" si="10"/>
        <v>24134726.391713791</v>
      </c>
    </row>
    <row r="183" spans="1:8" ht="14" customHeight="1" x14ac:dyDescent="0.35">
      <c r="A183" s="28">
        <v>40391</v>
      </c>
      <c r="B183" s="78">
        <v>15390565.679828798</v>
      </c>
      <c r="C183" s="79">
        <f t="shared" si="11"/>
        <v>61.729557712305194</v>
      </c>
      <c r="D183" s="78">
        <v>9541681.1241375916</v>
      </c>
      <c r="E183" s="80">
        <f t="shared" si="8"/>
        <v>1997.4212108305614</v>
      </c>
      <c r="F183" s="79">
        <f t="shared" si="9"/>
        <v>38.27044228769482</v>
      </c>
      <c r="G183" s="78">
        <v>4777</v>
      </c>
      <c r="H183" s="78">
        <f t="shared" si="10"/>
        <v>24932246.803966388</v>
      </c>
    </row>
    <row r="184" spans="1:8" ht="14" customHeight="1" x14ac:dyDescent="0.35">
      <c r="A184" s="28">
        <v>40422</v>
      </c>
      <c r="B184" s="78">
        <v>15956011.673121201</v>
      </c>
      <c r="C184" s="79">
        <f t="shared" si="11"/>
        <v>61.419064296425915</v>
      </c>
      <c r="D184" s="78">
        <v>10022911.73755295</v>
      </c>
      <c r="E184" s="80">
        <f t="shared" si="8"/>
        <v>2069.9941630633934</v>
      </c>
      <c r="F184" s="79">
        <f t="shared" si="9"/>
        <v>38.580935703574085</v>
      </c>
      <c r="G184" s="78">
        <v>4842</v>
      </c>
      <c r="H184" s="78">
        <f t="shared" si="10"/>
        <v>25978923.410674151</v>
      </c>
    </row>
    <row r="185" spans="1:8" ht="14" customHeight="1" x14ac:dyDescent="0.35">
      <c r="A185" s="28">
        <v>40452</v>
      </c>
      <c r="B185" s="78">
        <v>16537111.0005599</v>
      </c>
      <c r="C185" s="79">
        <f t="shared" si="11"/>
        <v>60.996251838178914</v>
      </c>
      <c r="D185" s="78">
        <v>10574572.91803943</v>
      </c>
      <c r="E185" s="80">
        <f t="shared" si="8"/>
        <v>2141.0352132090361</v>
      </c>
      <c r="F185" s="79">
        <f t="shared" si="9"/>
        <v>39.003748161821086</v>
      </c>
      <c r="G185" s="78">
        <v>4939</v>
      </c>
      <c r="H185" s="78">
        <f t="shared" si="10"/>
        <v>27111683.91859933</v>
      </c>
    </row>
    <row r="186" spans="1:8" ht="14" customHeight="1" x14ac:dyDescent="0.35">
      <c r="A186" s="28">
        <v>40483</v>
      </c>
      <c r="B186" s="78">
        <v>16925436.326017</v>
      </c>
      <c r="C186" s="79">
        <f t="shared" si="11"/>
        <v>62.042366955365992</v>
      </c>
      <c r="D186" s="78">
        <v>10355012.75516225</v>
      </c>
      <c r="E186" s="80">
        <f t="shared" si="8"/>
        <v>2219.7240632716507</v>
      </c>
      <c r="F186" s="79">
        <f t="shared" si="9"/>
        <v>37.957633044634008</v>
      </c>
      <c r="G186" s="78">
        <v>4665</v>
      </c>
      <c r="H186" s="78">
        <f t="shared" si="10"/>
        <v>27280449.08117925</v>
      </c>
    </row>
    <row r="187" spans="1:8" ht="14" customHeight="1" x14ac:dyDescent="0.35">
      <c r="A187" s="28">
        <v>40513</v>
      </c>
      <c r="B187" s="78">
        <v>17112865.4770924</v>
      </c>
      <c r="C187" s="79">
        <f t="shared" si="11"/>
        <v>61.727197303208634</v>
      </c>
      <c r="D187" s="78">
        <v>10610514.53161384</v>
      </c>
      <c r="E187" s="80">
        <f t="shared" si="8"/>
        <v>2327.8882254527948</v>
      </c>
      <c r="F187" s="79">
        <f t="shared" si="9"/>
        <v>38.272802696791366</v>
      </c>
      <c r="G187" s="78">
        <v>4558</v>
      </c>
      <c r="H187" s="78">
        <f t="shared" si="10"/>
        <v>27723380.008706242</v>
      </c>
    </row>
    <row r="188" spans="1:8" ht="14" customHeight="1" x14ac:dyDescent="0.35">
      <c r="A188" s="28">
        <v>40544</v>
      </c>
      <c r="B188" s="78">
        <v>17133525.049292497</v>
      </c>
      <c r="C188" s="79">
        <f t="shared" si="11"/>
        <v>60.382001198376265</v>
      </c>
      <c r="D188" s="78">
        <v>11241693.90544668</v>
      </c>
      <c r="E188" s="80">
        <f t="shared" si="8"/>
        <v>2427.4873473216758</v>
      </c>
      <c r="F188" s="79">
        <f t="shared" si="9"/>
        <v>39.617998801623742</v>
      </c>
      <c r="G188" s="78">
        <v>4631</v>
      </c>
      <c r="H188" s="78">
        <f t="shared" si="10"/>
        <v>28375218.954739176</v>
      </c>
    </row>
    <row r="189" spans="1:8" ht="14" customHeight="1" x14ac:dyDescent="0.35">
      <c r="A189" s="28">
        <v>40575</v>
      </c>
      <c r="B189" s="78">
        <v>17370337.5865792</v>
      </c>
      <c r="C189" s="79">
        <f t="shared" si="11"/>
        <v>60.405707757242808</v>
      </c>
      <c r="D189" s="78">
        <v>11385782.044344999</v>
      </c>
      <c r="E189" s="80">
        <f t="shared" si="8"/>
        <v>2499.6228417881448</v>
      </c>
      <c r="F189" s="79">
        <f t="shared" si="9"/>
        <v>39.594292242757199</v>
      </c>
      <c r="G189" s="78">
        <v>4555</v>
      </c>
      <c r="H189" s="78">
        <f t="shared" si="10"/>
        <v>28756119.630924199</v>
      </c>
    </row>
    <row r="190" spans="1:8" ht="14" customHeight="1" x14ac:dyDescent="0.35">
      <c r="A190" s="28">
        <v>40603</v>
      </c>
      <c r="B190" s="78">
        <v>17480648.1440388</v>
      </c>
      <c r="C190" s="79">
        <f t="shared" si="11"/>
        <v>62.063672377746016</v>
      </c>
      <c r="D190" s="78">
        <v>10685020.232212141</v>
      </c>
      <c r="E190" s="80">
        <f t="shared" si="8"/>
        <v>2633.0754638275362</v>
      </c>
      <c r="F190" s="79">
        <f t="shared" si="9"/>
        <v>37.936327622253984</v>
      </c>
      <c r="G190" s="78">
        <v>4058</v>
      </c>
      <c r="H190" s="78">
        <f t="shared" si="10"/>
        <v>28165668.376250941</v>
      </c>
    </row>
    <row r="191" spans="1:8" ht="14" customHeight="1" x14ac:dyDescent="0.35">
      <c r="A191" s="28">
        <v>40634</v>
      </c>
      <c r="B191" s="78">
        <v>17566930.130529702</v>
      </c>
      <c r="C191" s="79">
        <f t="shared" si="11"/>
        <v>61.719310733569998</v>
      </c>
      <c r="D191" s="78">
        <v>10895685.41351396</v>
      </c>
      <c r="E191" s="80">
        <f t="shared" si="8"/>
        <v>2760.4979512323184</v>
      </c>
      <c r="F191" s="79">
        <f t="shared" si="9"/>
        <v>38.280689266430009</v>
      </c>
      <c r="G191" s="78">
        <v>3947</v>
      </c>
      <c r="H191" s="78">
        <f t="shared" si="10"/>
        <v>28462615.54404366</v>
      </c>
    </row>
    <row r="192" spans="1:8" ht="14" customHeight="1" x14ac:dyDescent="0.35">
      <c r="A192" s="28">
        <v>40664</v>
      </c>
      <c r="B192" s="78">
        <v>17785599.952995401</v>
      </c>
      <c r="C192" s="79">
        <f t="shared" si="11"/>
        <v>61.13487191532473</v>
      </c>
      <c r="D192" s="78">
        <v>11306797.553994501</v>
      </c>
      <c r="E192" s="80">
        <f t="shared" si="8"/>
        <v>2798.7122658402232</v>
      </c>
      <c r="F192" s="79">
        <f t="shared" si="9"/>
        <v>38.86512808467527</v>
      </c>
      <c r="G192" s="78">
        <v>4040</v>
      </c>
      <c r="H192" s="78">
        <f t="shared" si="10"/>
        <v>29092397.506989904</v>
      </c>
    </row>
    <row r="193" spans="1:8" ht="14" customHeight="1" x14ac:dyDescent="0.35">
      <c r="A193" s="28">
        <v>40695</v>
      </c>
      <c r="B193" s="78">
        <v>17819092.513165999</v>
      </c>
      <c r="C193" s="79">
        <f t="shared" si="11"/>
        <v>60.724377577097144</v>
      </c>
      <c r="D193" s="78">
        <v>11525123.47413242</v>
      </c>
      <c r="E193" s="80">
        <f t="shared" si="8"/>
        <v>2891.4007712324187</v>
      </c>
      <c r="F193" s="79">
        <f t="shared" si="9"/>
        <v>39.275622422902842</v>
      </c>
      <c r="G193" s="78">
        <v>3986</v>
      </c>
      <c r="H193" s="78">
        <f t="shared" si="10"/>
        <v>29344215.987298422</v>
      </c>
    </row>
    <row r="194" spans="1:8" ht="14" customHeight="1" x14ac:dyDescent="0.35">
      <c r="A194" s="28">
        <v>40725</v>
      </c>
      <c r="B194" s="78">
        <v>18032979.3578794</v>
      </c>
      <c r="C194" s="79">
        <f t="shared" si="11"/>
        <v>61.592414771403824</v>
      </c>
      <c r="D194" s="78">
        <v>11244942.972017242</v>
      </c>
      <c r="E194" s="80">
        <f t="shared" si="8"/>
        <v>2969.3538347022027</v>
      </c>
      <c r="F194" s="79">
        <f t="shared" si="9"/>
        <v>38.407585228596162</v>
      </c>
      <c r="G194" s="78">
        <v>3787</v>
      </c>
      <c r="H194" s="78">
        <f t="shared" si="10"/>
        <v>29277922.329896644</v>
      </c>
    </row>
    <row r="195" spans="1:8" ht="14" customHeight="1" x14ac:dyDescent="0.35">
      <c r="A195" s="28">
        <v>40756</v>
      </c>
      <c r="B195" s="78">
        <v>18370989.632176001</v>
      </c>
      <c r="C195" s="79">
        <f t="shared" si="11"/>
        <v>60.994385430934116</v>
      </c>
      <c r="D195" s="78">
        <v>11748159.04418546</v>
      </c>
      <c r="E195" s="80">
        <f t="shared" si="8"/>
        <v>3017.7649741036371</v>
      </c>
      <c r="F195" s="79">
        <f t="shared" si="9"/>
        <v>39.005614569065884</v>
      </c>
      <c r="G195" s="78">
        <v>3893</v>
      </c>
      <c r="H195" s="78">
        <f t="shared" si="10"/>
        <v>30119148.67636146</v>
      </c>
    </row>
    <row r="196" spans="1:8" ht="14" customHeight="1" x14ac:dyDescent="0.35">
      <c r="A196" s="28">
        <v>40787</v>
      </c>
      <c r="B196" s="78">
        <v>18888038.856851403</v>
      </c>
      <c r="C196" s="79">
        <f t="shared" si="11"/>
        <v>59.770940640674766</v>
      </c>
      <c r="D196" s="78">
        <v>12712666.526724059</v>
      </c>
      <c r="E196" s="80">
        <f t="shared" ref="E196:E259" si="12">+D196/G196</f>
        <v>3062.5551738675163</v>
      </c>
      <c r="F196" s="79">
        <f t="shared" ref="F196:F259" si="13">+D196/H196*100</f>
        <v>40.229059359325241</v>
      </c>
      <c r="G196" s="78">
        <v>4151</v>
      </c>
      <c r="H196" s="78">
        <f t="shared" ref="H196:H259" si="14">B196+D196</f>
        <v>31600705.383575462</v>
      </c>
    </row>
    <row r="197" spans="1:8" ht="14" customHeight="1" x14ac:dyDescent="0.35">
      <c r="A197" s="28">
        <v>40817</v>
      </c>
      <c r="B197" s="78">
        <v>19202772.554388098</v>
      </c>
      <c r="C197" s="79">
        <f t="shared" ref="C197:C260" si="15">+B197/H197*100</f>
        <v>59.57305747198204</v>
      </c>
      <c r="D197" s="78">
        <v>13031216.045944201</v>
      </c>
      <c r="E197" s="80">
        <f t="shared" si="12"/>
        <v>3100.4558757897216</v>
      </c>
      <c r="F197" s="79">
        <f t="shared" si="13"/>
        <v>40.426942528017968</v>
      </c>
      <c r="G197" s="78">
        <v>4203</v>
      </c>
      <c r="H197" s="78">
        <f t="shared" si="14"/>
        <v>32233988.600332297</v>
      </c>
    </row>
    <row r="198" spans="1:8" ht="14" customHeight="1" x14ac:dyDescent="0.35">
      <c r="A198" s="28">
        <v>40848</v>
      </c>
      <c r="B198" s="78">
        <v>19848728.1592228</v>
      </c>
      <c r="C198" s="79">
        <f t="shared" si="15"/>
        <v>58.305776725904281</v>
      </c>
      <c r="D198" s="78">
        <v>14193744.600434899</v>
      </c>
      <c r="E198" s="80">
        <f t="shared" si="12"/>
        <v>3186.0257240033443</v>
      </c>
      <c r="F198" s="79">
        <f t="shared" si="13"/>
        <v>41.694223274095734</v>
      </c>
      <c r="G198" s="78">
        <v>4455</v>
      </c>
      <c r="H198" s="78">
        <f t="shared" si="14"/>
        <v>34042472.759657696</v>
      </c>
    </row>
    <row r="199" spans="1:8" ht="14" customHeight="1" x14ac:dyDescent="0.35">
      <c r="A199" s="28">
        <v>40878</v>
      </c>
      <c r="B199" s="78">
        <v>20426153.008562103</v>
      </c>
      <c r="C199" s="79">
        <f t="shared" si="15"/>
        <v>58.980252195971083</v>
      </c>
      <c r="D199" s="78">
        <v>14206037.000888901</v>
      </c>
      <c r="E199" s="80">
        <f t="shared" si="12"/>
        <v>3172.4066549550917</v>
      </c>
      <c r="F199" s="79">
        <f t="shared" si="13"/>
        <v>41.019747804028924</v>
      </c>
      <c r="G199" s="78">
        <v>4478</v>
      </c>
      <c r="H199" s="78">
        <f t="shared" si="14"/>
        <v>34632190.009451002</v>
      </c>
    </row>
    <row r="200" spans="1:8" ht="14" customHeight="1" x14ac:dyDescent="0.35">
      <c r="A200" s="28">
        <v>40909</v>
      </c>
      <c r="B200" s="78">
        <v>20690257.248971801</v>
      </c>
      <c r="C200" s="79">
        <f t="shared" si="15"/>
        <v>57.999228965989303</v>
      </c>
      <c r="D200" s="78">
        <v>14983074.3070469</v>
      </c>
      <c r="E200" s="80">
        <f t="shared" si="12"/>
        <v>3171.0210173644232</v>
      </c>
      <c r="F200" s="79">
        <f t="shared" si="13"/>
        <v>42.00077103401069</v>
      </c>
      <c r="G200" s="78">
        <v>4725</v>
      </c>
      <c r="H200" s="78">
        <f t="shared" si="14"/>
        <v>35673331.556018703</v>
      </c>
    </row>
    <row r="201" spans="1:8" ht="14" customHeight="1" x14ac:dyDescent="0.35">
      <c r="A201" s="28">
        <v>40940</v>
      </c>
      <c r="B201" s="78">
        <v>20860769.678809799</v>
      </c>
      <c r="C201" s="79">
        <f t="shared" si="15"/>
        <v>60.73056674720403</v>
      </c>
      <c r="D201" s="78">
        <v>13488933.9319674</v>
      </c>
      <c r="E201" s="80">
        <f t="shared" si="12"/>
        <v>3173.8668075217411</v>
      </c>
      <c r="F201" s="79">
        <f t="shared" si="13"/>
        <v>39.26943325279597</v>
      </c>
      <c r="G201" s="78">
        <v>4250</v>
      </c>
      <c r="H201" s="78">
        <f t="shared" si="14"/>
        <v>34349703.610777199</v>
      </c>
    </row>
    <row r="202" spans="1:8" ht="14" customHeight="1" x14ac:dyDescent="0.35">
      <c r="A202" s="28">
        <v>40969</v>
      </c>
      <c r="B202" s="78">
        <v>21090785.072364099</v>
      </c>
      <c r="C202" s="79">
        <f t="shared" si="15"/>
        <v>60.333730749282587</v>
      </c>
      <c r="D202" s="78">
        <v>13866086.996441102</v>
      </c>
      <c r="E202" s="80">
        <f t="shared" si="12"/>
        <v>3202.3295603790075</v>
      </c>
      <c r="F202" s="79">
        <f t="shared" si="13"/>
        <v>39.666269250717413</v>
      </c>
      <c r="G202" s="78">
        <v>4330</v>
      </c>
      <c r="H202" s="78">
        <f t="shared" si="14"/>
        <v>34956872.068805203</v>
      </c>
    </row>
    <row r="203" spans="1:8" ht="14" customHeight="1" x14ac:dyDescent="0.35">
      <c r="A203" s="28">
        <v>41000</v>
      </c>
      <c r="B203" s="78">
        <v>21143412.6628251</v>
      </c>
      <c r="C203" s="79">
        <f t="shared" si="15"/>
        <v>60.477895370833402</v>
      </c>
      <c r="D203" s="78">
        <v>13817150.2555431</v>
      </c>
      <c r="E203" s="80">
        <f t="shared" si="12"/>
        <v>3199.1549561340821</v>
      </c>
      <c r="F203" s="79">
        <f t="shared" si="13"/>
        <v>39.522104629166598</v>
      </c>
      <c r="G203" s="78">
        <v>4319</v>
      </c>
      <c r="H203" s="78">
        <f t="shared" si="14"/>
        <v>34960562.918368198</v>
      </c>
    </row>
    <row r="204" spans="1:8" ht="14" customHeight="1" x14ac:dyDescent="0.35">
      <c r="A204" s="28">
        <v>41030</v>
      </c>
      <c r="B204" s="78">
        <v>21252968.982297901</v>
      </c>
      <c r="C204" s="79">
        <f t="shared" si="15"/>
        <v>59.384936104082009</v>
      </c>
      <c r="D204" s="78">
        <v>14535516.072310099</v>
      </c>
      <c r="E204" s="80">
        <f t="shared" si="12"/>
        <v>3225.8135979383264</v>
      </c>
      <c r="F204" s="79">
        <f t="shared" si="13"/>
        <v>40.615063895917984</v>
      </c>
      <c r="G204" s="78">
        <v>4506</v>
      </c>
      <c r="H204" s="78">
        <f t="shared" si="14"/>
        <v>35788485.054608002</v>
      </c>
    </row>
    <row r="205" spans="1:8" ht="14" customHeight="1" x14ac:dyDescent="0.35">
      <c r="A205" s="28">
        <v>41061</v>
      </c>
      <c r="B205" s="78">
        <v>21485482.762242999</v>
      </c>
      <c r="C205" s="79">
        <f t="shared" si="15"/>
        <v>59.416275575942123</v>
      </c>
      <c r="D205" s="78">
        <v>14675455.556385899</v>
      </c>
      <c r="E205" s="80">
        <f t="shared" si="12"/>
        <v>3243.9114846122675</v>
      </c>
      <c r="F205" s="79">
        <f t="shared" si="13"/>
        <v>40.58372442405787</v>
      </c>
      <c r="G205" s="78">
        <v>4524</v>
      </c>
      <c r="H205" s="78">
        <f t="shared" si="14"/>
        <v>36160938.3186289</v>
      </c>
    </row>
    <row r="206" spans="1:8" ht="14" customHeight="1" x14ac:dyDescent="0.35">
      <c r="A206" s="28">
        <v>41091</v>
      </c>
      <c r="B206" s="78">
        <v>21780121.968922097</v>
      </c>
      <c r="C206" s="79">
        <f t="shared" si="15"/>
        <v>59.969696787971614</v>
      </c>
      <c r="D206" s="78">
        <v>14538424.122661</v>
      </c>
      <c r="E206" s="80">
        <f t="shared" si="12"/>
        <v>3301.1862222209356</v>
      </c>
      <c r="F206" s="79">
        <f t="shared" si="13"/>
        <v>40.030303212028393</v>
      </c>
      <c r="G206" s="78">
        <v>4404</v>
      </c>
      <c r="H206" s="78">
        <f t="shared" si="14"/>
        <v>36318546.091583095</v>
      </c>
    </row>
    <row r="207" spans="1:8" ht="14" customHeight="1" x14ac:dyDescent="0.35">
      <c r="A207" s="28">
        <v>41122</v>
      </c>
      <c r="B207" s="78">
        <v>22110930.786990996</v>
      </c>
      <c r="C207" s="79">
        <f t="shared" si="15"/>
        <v>59.60961729643671</v>
      </c>
      <c r="D207" s="78">
        <v>14981960.913745901</v>
      </c>
      <c r="E207" s="80">
        <f t="shared" si="12"/>
        <v>3392.6541924243434</v>
      </c>
      <c r="F207" s="79">
        <f t="shared" si="13"/>
        <v>40.390382703563297</v>
      </c>
      <c r="G207" s="78">
        <v>4416</v>
      </c>
      <c r="H207" s="78">
        <f t="shared" si="14"/>
        <v>37092891.700736895</v>
      </c>
    </row>
    <row r="208" spans="1:8" ht="14" customHeight="1" x14ac:dyDescent="0.35">
      <c r="A208" s="28">
        <v>41153</v>
      </c>
      <c r="B208" s="78">
        <v>22472640.5999774</v>
      </c>
      <c r="C208" s="79">
        <f t="shared" si="15"/>
        <v>59.670583025321079</v>
      </c>
      <c r="D208" s="78">
        <v>15188530.8862157</v>
      </c>
      <c r="E208" s="80">
        <f t="shared" si="12"/>
        <v>3413.9201812127894</v>
      </c>
      <c r="F208" s="79">
        <f t="shared" si="13"/>
        <v>40.329416974678928</v>
      </c>
      <c r="G208" s="78">
        <v>4449</v>
      </c>
      <c r="H208" s="78">
        <f t="shared" si="14"/>
        <v>37661171.486193098</v>
      </c>
    </row>
    <row r="209" spans="1:8" ht="14" customHeight="1" x14ac:dyDescent="0.35">
      <c r="A209" s="28">
        <v>41183</v>
      </c>
      <c r="B209" s="78">
        <v>22894191.998970598</v>
      </c>
      <c r="C209" s="79">
        <f t="shared" si="15"/>
        <v>59.418429055782219</v>
      </c>
      <c r="D209" s="78">
        <v>15636264.566075001</v>
      </c>
      <c r="E209" s="80">
        <f t="shared" si="12"/>
        <v>3501.9629487290035</v>
      </c>
      <c r="F209" s="79">
        <f t="shared" si="13"/>
        <v>40.581570944217795</v>
      </c>
      <c r="G209" s="78">
        <v>4465</v>
      </c>
      <c r="H209" s="78">
        <f t="shared" si="14"/>
        <v>38530456.565045595</v>
      </c>
    </row>
    <row r="210" spans="1:8" ht="14" customHeight="1" x14ac:dyDescent="0.35">
      <c r="A210" s="28">
        <v>41214</v>
      </c>
      <c r="B210" s="78">
        <v>23220889.531311303</v>
      </c>
      <c r="C210" s="79">
        <f t="shared" si="15"/>
        <v>59.175179011298319</v>
      </c>
      <c r="D210" s="78">
        <v>16020038.7080063</v>
      </c>
      <c r="E210" s="80">
        <f t="shared" si="12"/>
        <v>3621.9847858933531</v>
      </c>
      <c r="F210" s="79">
        <f t="shared" si="13"/>
        <v>40.824820988701688</v>
      </c>
      <c r="G210" s="78">
        <v>4423</v>
      </c>
      <c r="H210" s="78">
        <f t="shared" si="14"/>
        <v>39240928.239317603</v>
      </c>
    </row>
    <row r="211" spans="1:8" ht="14" customHeight="1" x14ac:dyDescent="0.35">
      <c r="A211" s="28">
        <v>41244</v>
      </c>
      <c r="B211" s="78">
        <v>23388732.647535298</v>
      </c>
      <c r="C211" s="79">
        <f t="shared" si="15"/>
        <v>59.890585178581738</v>
      </c>
      <c r="D211" s="78">
        <v>15663703.687482599</v>
      </c>
      <c r="E211" s="80">
        <f t="shared" si="12"/>
        <v>3708.2631835896304</v>
      </c>
      <c r="F211" s="79">
        <f t="shared" si="13"/>
        <v>40.109414821418262</v>
      </c>
      <c r="G211" s="78">
        <v>4224</v>
      </c>
      <c r="H211" s="78">
        <f t="shared" si="14"/>
        <v>39052436.335017897</v>
      </c>
    </row>
    <row r="212" spans="1:8" ht="14" customHeight="1" x14ac:dyDescent="0.35">
      <c r="A212" s="28">
        <v>41275</v>
      </c>
      <c r="B212" s="78">
        <v>23253928.3352255</v>
      </c>
      <c r="C212" s="79">
        <f t="shared" si="15"/>
        <v>59.681984038593903</v>
      </c>
      <c r="D212" s="78">
        <v>15709133.482873799</v>
      </c>
      <c r="E212" s="80">
        <f t="shared" si="12"/>
        <v>3814.748295986838</v>
      </c>
      <c r="F212" s="79">
        <f t="shared" si="13"/>
        <v>40.318015961406097</v>
      </c>
      <c r="G212" s="78">
        <v>4118</v>
      </c>
      <c r="H212" s="78">
        <f t="shared" si="14"/>
        <v>38963061.818099298</v>
      </c>
    </row>
    <row r="213" spans="1:8" ht="14" customHeight="1" x14ac:dyDescent="0.35">
      <c r="A213" s="28">
        <v>41306</v>
      </c>
      <c r="B213" s="78">
        <v>23289922.747666802</v>
      </c>
      <c r="C213" s="79">
        <f t="shared" si="15"/>
        <v>60.000064674665424</v>
      </c>
      <c r="D213" s="78">
        <v>15526573.324379601</v>
      </c>
      <c r="E213" s="80">
        <f t="shared" si="12"/>
        <v>3893.323300997894</v>
      </c>
      <c r="F213" s="79">
        <f t="shared" si="13"/>
        <v>39.99993532533459</v>
      </c>
      <c r="G213" s="78">
        <v>3988</v>
      </c>
      <c r="H213" s="78">
        <f t="shared" si="14"/>
        <v>38816496.072046399</v>
      </c>
    </row>
    <row r="214" spans="1:8" ht="14" customHeight="1" x14ac:dyDescent="0.35">
      <c r="A214" s="28">
        <v>41334</v>
      </c>
      <c r="B214" s="78">
        <v>23267938.194366399</v>
      </c>
      <c r="C214" s="79">
        <f t="shared" si="15"/>
        <v>59.577934371950811</v>
      </c>
      <c r="D214" s="78">
        <v>15786685.702297101</v>
      </c>
      <c r="E214" s="80">
        <f t="shared" si="12"/>
        <v>3939.7768161460199</v>
      </c>
      <c r="F214" s="79">
        <f t="shared" si="13"/>
        <v>40.422065628049189</v>
      </c>
      <c r="G214" s="78">
        <v>4007</v>
      </c>
      <c r="H214" s="78">
        <f t="shared" si="14"/>
        <v>39054623.896663502</v>
      </c>
    </row>
    <row r="215" spans="1:8" ht="14" customHeight="1" x14ac:dyDescent="0.35">
      <c r="A215" s="28">
        <v>41365</v>
      </c>
      <c r="B215" s="78">
        <v>23405833.0791196</v>
      </c>
      <c r="C215" s="79">
        <f t="shared" si="15"/>
        <v>59.399996247706191</v>
      </c>
      <c r="D215" s="78">
        <v>15997928.8024705</v>
      </c>
      <c r="E215" s="80">
        <f t="shared" si="12"/>
        <v>3890.5468877603357</v>
      </c>
      <c r="F215" s="79">
        <f t="shared" si="13"/>
        <v>40.600003752293816</v>
      </c>
      <c r="G215" s="78">
        <v>4112</v>
      </c>
      <c r="H215" s="78">
        <f t="shared" si="14"/>
        <v>39403761.881590098</v>
      </c>
    </row>
    <row r="216" spans="1:8" ht="14" customHeight="1" x14ac:dyDescent="0.35">
      <c r="A216" s="28">
        <v>41395</v>
      </c>
      <c r="B216" s="78">
        <v>23468388.647886302</v>
      </c>
      <c r="C216" s="79">
        <f t="shared" si="15"/>
        <v>58.331544319478468</v>
      </c>
      <c r="D216" s="78">
        <v>16764368.639236601</v>
      </c>
      <c r="E216" s="80">
        <f t="shared" si="12"/>
        <v>3906.86754584866</v>
      </c>
      <c r="F216" s="79">
        <f t="shared" si="13"/>
        <v>41.668455680521518</v>
      </c>
      <c r="G216" s="78">
        <v>4291</v>
      </c>
      <c r="H216" s="78">
        <f t="shared" si="14"/>
        <v>40232757.287122905</v>
      </c>
    </row>
    <row r="217" spans="1:8" ht="14" customHeight="1" x14ac:dyDescent="0.35">
      <c r="A217" s="28">
        <v>41426</v>
      </c>
      <c r="B217" s="78">
        <v>23791631.843629699</v>
      </c>
      <c r="C217" s="79">
        <f t="shared" si="15"/>
        <v>57.329388132649996</v>
      </c>
      <c r="D217" s="78">
        <v>17708256.117114101</v>
      </c>
      <c r="E217" s="80">
        <f t="shared" si="12"/>
        <v>3945.6898656671347</v>
      </c>
      <c r="F217" s="79">
        <f t="shared" si="13"/>
        <v>42.670611867350004</v>
      </c>
      <c r="G217" s="78">
        <v>4488</v>
      </c>
      <c r="H217" s="78">
        <f t="shared" si="14"/>
        <v>41499887.9607438</v>
      </c>
    </row>
    <row r="218" spans="1:8" ht="14" customHeight="1" x14ac:dyDescent="0.35">
      <c r="A218" s="28">
        <v>41456</v>
      </c>
      <c r="B218" s="78">
        <v>24166435.319367398</v>
      </c>
      <c r="C218" s="79">
        <f t="shared" si="15"/>
        <v>57.686011859100418</v>
      </c>
      <c r="D218" s="78">
        <v>17726624.263941199</v>
      </c>
      <c r="E218" s="80">
        <f t="shared" si="12"/>
        <v>4009.6413173357155</v>
      </c>
      <c r="F218" s="79">
        <f t="shared" si="13"/>
        <v>42.313988140899596</v>
      </c>
      <c r="G218" s="78">
        <v>4421</v>
      </c>
      <c r="H218" s="78">
        <f t="shared" si="14"/>
        <v>41893059.583308592</v>
      </c>
    </row>
    <row r="219" spans="1:8" ht="14" customHeight="1" x14ac:dyDescent="0.35">
      <c r="A219" s="28">
        <v>41487</v>
      </c>
      <c r="B219" s="78">
        <v>24567809.227695502</v>
      </c>
      <c r="C219" s="79">
        <f t="shared" si="15"/>
        <v>57.209216349839664</v>
      </c>
      <c r="D219" s="78">
        <v>18375986.886310101</v>
      </c>
      <c r="E219" s="80">
        <f t="shared" si="12"/>
        <v>4114.6410403739592</v>
      </c>
      <c r="F219" s="79">
        <f t="shared" si="13"/>
        <v>42.790783650160343</v>
      </c>
      <c r="G219" s="78">
        <v>4466</v>
      </c>
      <c r="H219" s="78">
        <f t="shared" si="14"/>
        <v>42943796.114005603</v>
      </c>
    </row>
    <row r="220" spans="1:8" ht="14" customHeight="1" x14ac:dyDescent="0.35">
      <c r="A220" s="28">
        <v>41518</v>
      </c>
      <c r="B220" s="78">
        <v>25112716.331659798</v>
      </c>
      <c r="C220" s="79">
        <f t="shared" si="15"/>
        <v>57.248911631961874</v>
      </c>
      <c r="D220" s="78">
        <v>18753124.285717897</v>
      </c>
      <c r="E220" s="80">
        <f t="shared" si="12"/>
        <v>4222.7255766083981</v>
      </c>
      <c r="F220" s="79">
        <f t="shared" si="13"/>
        <v>42.751088368038111</v>
      </c>
      <c r="G220" s="78">
        <v>4441</v>
      </c>
      <c r="H220" s="78">
        <f t="shared" si="14"/>
        <v>43865840.617377698</v>
      </c>
    </row>
    <row r="221" spans="1:8" ht="14" customHeight="1" x14ac:dyDescent="0.35">
      <c r="A221" s="28">
        <v>41548</v>
      </c>
      <c r="B221" s="78">
        <v>25633907.225549601</v>
      </c>
      <c r="C221" s="79">
        <f t="shared" si="15"/>
        <v>56.741052371945585</v>
      </c>
      <c r="D221" s="78">
        <v>19543096.291261703</v>
      </c>
      <c r="E221" s="80">
        <f t="shared" si="12"/>
        <v>4410.5385446313931</v>
      </c>
      <c r="F221" s="79">
        <f t="shared" si="13"/>
        <v>43.258947628054415</v>
      </c>
      <c r="G221" s="78">
        <v>4431</v>
      </c>
      <c r="H221" s="78">
        <f t="shared" si="14"/>
        <v>45177003.516811304</v>
      </c>
    </row>
    <row r="222" spans="1:8" ht="14" customHeight="1" x14ac:dyDescent="0.35">
      <c r="A222" s="28">
        <v>41579</v>
      </c>
      <c r="B222" s="78">
        <v>26338870.835437797</v>
      </c>
      <c r="C222" s="79">
        <f t="shared" si="15"/>
        <v>56.597125851506071</v>
      </c>
      <c r="D222" s="78">
        <v>20198599.820833903</v>
      </c>
      <c r="E222" s="80">
        <f t="shared" si="12"/>
        <v>4568.7853021565033</v>
      </c>
      <c r="F222" s="79">
        <f t="shared" si="13"/>
        <v>43.402874148493943</v>
      </c>
      <c r="G222" s="78">
        <v>4421</v>
      </c>
      <c r="H222" s="78">
        <f t="shared" si="14"/>
        <v>46537470.656271696</v>
      </c>
    </row>
    <row r="223" spans="1:8" ht="14" customHeight="1" x14ac:dyDescent="0.35">
      <c r="A223" s="28">
        <v>41609</v>
      </c>
      <c r="B223" s="78">
        <v>26911692.3233894</v>
      </c>
      <c r="C223" s="79">
        <f t="shared" si="15"/>
        <v>55.627618045276037</v>
      </c>
      <c r="D223" s="78">
        <v>21466601.1737106</v>
      </c>
      <c r="E223" s="80">
        <f t="shared" si="12"/>
        <v>4681.9195580611995</v>
      </c>
      <c r="F223" s="79">
        <f t="shared" si="13"/>
        <v>44.37238195472397</v>
      </c>
      <c r="G223" s="78">
        <v>4585</v>
      </c>
      <c r="H223" s="78">
        <f t="shared" si="14"/>
        <v>48378293.497099996</v>
      </c>
    </row>
    <row r="224" spans="1:8" ht="14" customHeight="1" x14ac:dyDescent="0.35">
      <c r="A224" s="28">
        <v>41640</v>
      </c>
      <c r="B224" s="78">
        <v>26945295.315640002</v>
      </c>
      <c r="C224" s="79">
        <f t="shared" si="15"/>
        <v>54.857100559117569</v>
      </c>
      <c r="D224" s="78">
        <v>22173770.477131899</v>
      </c>
      <c r="E224" s="80">
        <f t="shared" si="12"/>
        <v>4732.9285970398932</v>
      </c>
      <c r="F224" s="79">
        <f t="shared" si="13"/>
        <v>45.142899440882431</v>
      </c>
      <c r="G224" s="78">
        <v>4685</v>
      </c>
      <c r="H224" s="78">
        <f t="shared" si="14"/>
        <v>49119065.792771906</v>
      </c>
    </row>
    <row r="225" spans="1:8" ht="14" customHeight="1" x14ac:dyDescent="0.35">
      <c r="A225" s="28">
        <v>41671</v>
      </c>
      <c r="B225" s="78">
        <v>26976922.4914748</v>
      </c>
      <c r="C225" s="79">
        <f t="shared" si="15"/>
        <v>56.020338331137751</v>
      </c>
      <c r="D225" s="78">
        <v>21178664.024289303</v>
      </c>
      <c r="E225" s="80">
        <f t="shared" si="12"/>
        <v>4777.501471754862</v>
      </c>
      <c r="F225" s="79">
        <f t="shared" si="13"/>
        <v>43.979661668862249</v>
      </c>
      <c r="G225" s="78">
        <v>4433</v>
      </c>
      <c r="H225" s="78">
        <f t="shared" si="14"/>
        <v>48155586.515764102</v>
      </c>
    </row>
    <row r="226" spans="1:8" ht="14" customHeight="1" x14ac:dyDescent="0.35">
      <c r="A226" s="28">
        <v>41699</v>
      </c>
      <c r="B226" s="78">
        <v>27144516.204589602</v>
      </c>
      <c r="C226" s="79">
        <f t="shared" si="15"/>
        <v>55.972369764508031</v>
      </c>
      <c r="D226" s="78">
        <v>21351762.081990801</v>
      </c>
      <c r="E226" s="80">
        <f t="shared" si="12"/>
        <v>4810.0387659362023</v>
      </c>
      <c r="F226" s="79">
        <f t="shared" si="13"/>
        <v>44.027630235491976</v>
      </c>
      <c r="G226" s="78">
        <v>4439</v>
      </c>
      <c r="H226" s="78">
        <f t="shared" si="14"/>
        <v>48496278.286580399</v>
      </c>
    </row>
    <row r="227" spans="1:8" ht="14" customHeight="1" x14ac:dyDescent="0.35">
      <c r="A227" s="28">
        <v>41730</v>
      </c>
      <c r="B227" s="78">
        <v>27379547.3331577</v>
      </c>
      <c r="C227" s="79">
        <f t="shared" si="15"/>
        <v>56.177916641092715</v>
      </c>
      <c r="D227" s="78">
        <v>21357659.331302799</v>
      </c>
      <c r="E227" s="80">
        <f t="shared" si="12"/>
        <v>4820.0540129322499</v>
      </c>
      <c r="F227" s="79">
        <f t="shared" si="13"/>
        <v>43.822083358907292</v>
      </c>
      <c r="G227" s="78">
        <v>4431</v>
      </c>
      <c r="H227" s="78">
        <f t="shared" si="14"/>
        <v>48737206.664460495</v>
      </c>
    </row>
    <row r="228" spans="1:8" ht="14" customHeight="1" x14ac:dyDescent="0.35">
      <c r="A228" s="28">
        <v>41760</v>
      </c>
      <c r="B228" s="78">
        <v>27582323.625188399</v>
      </c>
      <c r="C228" s="79">
        <f t="shared" si="15"/>
        <v>56.183172190834085</v>
      </c>
      <c r="D228" s="78">
        <v>21511243.985236198</v>
      </c>
      <c r="E228" s="80">
        <f t="shared" si="12"/>
        <v>4864.5961070185886</v>
      </c>
      <c r="F228" s="79">
        <f t="shared" si="13"/>
        <v>43.816827809165929</v>
      </c>
      <c r="G228" s="78">
        <v>4422</v>
      </c>
      <c r="H228" s="78">
        <f t="shared" si="14"/>
        <v>49093567.610424593</v>
      </c>
    </row>
    <row r="229" spans="1:8" ht="14" customHeight="1" x14ac:dyDescent="0.35">
      <c r="A229" s="28">
        <v>41791</v>
      </c>
      <c r="B229" s="78">
        <v>27995105.073997799</v>
      </c>
      <c r="C229" s="79">
        <f t="shared" si="15"/>
        <v>56.185630118930533</v>
      </c>
      <c r="D229" s="78">
        <v>21830989.275641702</v>
      </c>
      <c r="E229" s="80">
        <f t="shared" si="12"/>
        <v>4979.6964588598776</v>
      </c>
      <c r="F229" s="79">
        <f t="shared" si="13"/>
        <v>43.81436988106946</v>
      </c>
      <c r="G229" s="78">
        <v>4384</v>
      </c>
      <c r="H229" s="78">
        <f t="shared" si="14"/>
        <v>49826094.349639505</v>
      </c>
    </row>
    <row r="230" spans="1:8" ht="14" customHeight="1" x14ac:dyDescent="0.35">
      <c r="A230" s="28">
        <v>41821</v>
      </c>
      <c r="B230" s="78">
        <v>28499098.051138699</v>
      </c>
      <c r="C230" s="79">
        <f t="shared" si="15"/>
        <v>56.694290156775175</v>
      </c>
      <c r="D230" s="78">
        <v>21768923.600302599</v>
      </c>
      <c r="E230" s="80">
        <f t="shared" si="12"/>
        <v>5070.7951549738173</v>
      </c>
      <c r="F230" s="79">
        <f t="shared" si="13"/>
        <v>43.305709843224818</v>
      </c>
      <c r="G230" s="78">
        <v>4293</v>
      </c>
      <c r="H230" s="78">
        <f t="shared" si="14"/>
        <v>50268021.651441298</v>
      </c>
    </row>
    <row r="231" spans="1:8" ht="14" customHeight="1" x14ac:dyDescent="0.35">
      <c r="A231" s="28">
        <v>41852</v>
      </c>
      <c r="B231" s="78">
        <v>28935444.592567198</v>
      </c>
      <c r="C231" s="79">
        <f t="shared" si="15"/>
        <v>56.521911837685792</v>
      </c>
      <c r="D231" s="78">
        <v>22257877.876179501</v>
      </c>
      <c r="E231" s="80">
        <f t="shared" si="12"/>
        <v>5219.9525976030727</v>
      </c>
      <c r="F231" s="79">
        <f t="shared" si="13"/>
        <v>43.478088162314215</v>
      </c>
      <c r="G231" s="78">
        <v>4264</v>
      </c>
      <c r="H231" s="78">
        <f t="shared" si="14"/>
        <v>51193322.468746699</v>
      </c>
    </row>
    <row r="232" spans="1:8" ht="14" customHeight="1" x14ac:dyDescent="0.35">
      <c r="A232" s="28">
        <v>41883</v>
      </c>
      <c r="B232" s="78">
        <v>29587487.833637901</v>
      </c>
      <c r="C232" s="79">
        <f t="shared" si="15"/>
        <v>54.875190718890146</v>
      </c>
      <c r="D232" s="78">
        <v>24330298.047428302</v>
      </c>
      <c r="E232" s="80">
        <f t="shared" si="12"/>
        <v>5416.3619874061224</v>
      </c>
      <c r="F232" s="79">
        <f t="shared" si="13"/>
        <v>45.124809281109854</v>
      </c>
      <c r="G232" s="78">
        <v>4492</v>
      </c>
      <c r="H232" s="78">
        <f t="shared" si="14"/>
        <v>53917785.881066203</v>
      </c>
    </row>
    <row r="233" spans="1:8" ht="14" customHeight="1" x14ac:dyDescent="0.35">
      <c r="A233" s="28">
        <v>41913</v>
      </c>
      <c r="B233" s="78">
        <v>30180628.883074902</v>
      </c>
      <c r="C233" s="79">
        <f t="shared" si="15"/>
        <v>53.778923344747632</v>
      </c>
      <c r="D233" s="78">
        <v>25939179.781749398</v>
      </c>
      <c r="E233" s="80">
        <f t="shared" si="12"/>
        <v>5619.40636519701</v>
      </c>
      <c r="F233" s="79">
        <f t="shared" si="13"/>
        <v>46.221076655252361</v>
      </c>
      <c r="G233" s="78">
        <v>4616</v>
      </c>
      <c r="H233" s="78">
        <f t="shared" si="14"/>
        <v>56119808.6648243</v>
      </c>
    </row>
    <row r="234" spans="1:8" ht="14" customHeight="1" x14ac:dyDescent="0.35">
      <c r="A234" s="28">
        <v>41944</v>
      </c>
      <c r="B234" s="78">
        <v>30756141.335860502</v>
      </c>
      <c r="C234" s="79">
        <f t="shared" si="15"/>
        <v>53.594983396278927</v>
      </c>
      <c r="D234" s="78">
        <v>26630090.3352102</v>
      </c>
      <c r="E234" s="80">
        <f t="shared" si="12"/>
        <v>5754.1249643928695</v>
      </c>
      <c r="F234" s="79">
        <f t="shared" si="13"/>
        <v>46.405016603721073</v>
      </c>
      <c r="G234" s="78">
        <v>4628</v>
      </c>
      <c r="H234" s="78">
        <f t="shared" si="14"/>
        <v>57386231.671070702</v>
      </c>
    </row>
    <row r="235" spans="1:8" ht="14" customHeight="1" x14ac:dyDescent="0.35">
      <c r="A235" s="28">
        <v>41974</v>
      </c>
      <c r="B235" s="78">
        <v>30993973.315007102</v>
      </c>
      <c r="C235" s="79">
        <f t="shared" si="15"/>
        <v>52.984479449658735</v>
      </c>
      <c r="D235" s="78">
        <v>27502351.716278501</v>
      </c>
      <c r="E235" s="80">
        <f t="shared" si="12"/>
        <v>5941.3159896907546</v>
      </c>
      <c r="F235" s="79">
        <f t="shared" si="13"/>
        <v>47.015520550341265</v>
      </c>
      <c r="G235" s="78">
        <v>4629</v>
      </c>
      <c r="H235" s="78">
        <f t="shared" si="14"/>
        <v>58496325.031285599</v>
      </c>
    </row>
    <row r="236" spans="1:8" ht="14" customHeight="1" x14ac:dyDescent="0.35">
      <c r="A236" s="28">
        <v>42005</v>
      </c>
      <c r="B236" s="78">
        <v>31163714.114550501</v>
      </c>
      <c r="C236" s="79">
        <f t="shared" si="15"/>
        <v>52.024967304881798</v>
      </c>
      <c r="D236" s="78">
        <v>28737744.221639998</v>
      </c>
      <c r="E236" s="80">
        <f t="shared" si="12"/>
        <v>5968.3788622305292</v>
      </c>
      <c r="F236" s="79">
        <f t="shared" si="13"/>
        <v>47.975032695118195</v>
      </c>
      <c r="G236" s="80">
        <v>4815</v>
      </c>
      <c r="H236" s="78">
        <f t="shared" si="14"/>
        <v>59901458.336190499</v>
      </c>
    </row>
    <row r="237" spans="1:8" ht="14" customHeight="1" x14ac:dyDescent="0.35">
      <c r="A237" s="28">
        <v>42036</v>
      </c>
      <c r="B237" s="78">
        <v>31340758.774743501</v>
      </c>
      <c r="C237" s="79">
        <f t="shared" si="15"/>
        <v>52.484913987784978</v>
      </c>
      <c r="D237" s="78">
        <v>28373083.534377102</v>
      </c>
      <c r="E237" s="80">
        <f t="shared" si="12"/>
        <v>6004.8854041009736</v>
      </c>
      <c r="F237" s="79">
        <f t="shared" si="13"/>
        <v>47.515086012215022</v>
      </c>
      <c r="G237" s="80">
        <v>4725</v>
      </c>
      <c r="H237" s="78">
        <f t="shared" si="14"/>
        <v>59713842.309120603</v>
      </c>
    </row>
    <row r="238" spans="1:8" ht="14" customHeight="1" x14ac:dyDescent="0.35">
      <c r="A238" s="28">
        <v>42064</v>
      </c>
      <c r="B238" s="78">
        <v>31612638.0592384</v>
      </c>
      <c r="C238" s="79">
        <f t="shared" si="15"/>
        <v>52.116052308118668</v>
      </c>
      <c r="D238" s="78">
        <v>29045521.296998501</v>
      </c>
      <c r="E238" s="80">
        <f t="shared" si="12"/>
        <v>6052.4111892057726</v>
      </c>
      <c r="F238" s="79">
        <f t="shared" si="13"/>
        <v>47.883947691881332</v>
      </c>
      <c r="G238" s="80">
        <v>4799</v>
      </c>
      <c r="H238" s="78">
        <f t="shared" si="14"/>
        <v>60658159.356236905</v>
      </c>
    </row>
    <row r="239" spans="1:8" ht="14" customHeight="1" x14ac:dyDescent="0.35">
      <c r="A239" s="28">
        <v>42095</v>
      </c>
      <c r="B239" s="78">
        <v>31769861.161915001</v>
      </c>
      <c r="C239" s="79">
        <f t="shared" si="15"/>
        <v>51.326879095626587</v>
      </c>
      <c r="D239" s="78">
        <v>30127261.2069025</v>
      </c>
      <c r="E239" s="80">
        <f t="shared" si="12"/>
        <v>6009.2632860877793</v>
      </c>
      <c r="F239" s="79">
        <f t="shared" si="13"/>
        <v>48.673120904373405</v>
      </c>
      <c r="G239" s="79">
        <v>5013.47</v>
      </c>
      <c r="H239" s="78">
        <f t="shared" si="14"/>
        <v>61897122.368817501</v>
      </c>
    </row>
    <row r="240" spans="1:8" ht="14" customHeight="1" x14ac:dyDescent="0.35">
      <c r="A240" s="28">
        <v>42125</v>
      </c>
      <c r="B240" s="78">
        <v>31943809.554504298</v>
      </c>
      <c r="C240" s="79">
        <f t="shared" si="15"/>
        <v>51.154004601267523</v>
      </c>
      <c r="D240" s="78">
        <v>30502542.013663597</v>
      </c>
      <c r="E240" s="80">
        <f t="shared" si="12"/>
        <v>5957.3066651166464</v>
      </c>
      <c r="F240" s="79">
        <f t="shared" si="13"/>
        <v>48.845995398732477</v>
      </c>
      <c r="G240" s="79">
        <v>5120.1899999999996</v>
      </c>
      <c r="H240" s="78">
        <f t="shared" si="14"/>
        <v>62446351.568167895</v>
      </c>
    </row>
    <row r="241" spans="1:8" ht="14" customHeight="1" x14ac:dyDescent="0.35">
      <c r="A241" s="28">
        <v>42156</v>
      </c>
      <c r="B241" s="78">
        <v>32486558.007784702</v>
      </c>
      <c r="C241" s="79">
        <f t="shared" si="15"/>
        <v>51.534578847571311</v>
      </c>
      <c r="D241" s="78">
        <v>30551811.052867297</v>
      </c>
      <c r="E241" s="80">
        <f t="shared" si="12"/>
        <v>5893.823148111831</v>
      </c>
      <c r="F241" s="79">
        <f t="shared" si="13"/>
        <v>48.465421152428689</v>
      </c>
      <c r="G241" s="79">
        <v>5183.7</v>
      </c>
      <c r="H241" s="78">
        <f t="shared" si="14"/>
        <v>63038369.060652003</v>
      </c>
    </row>
    <row r="242" spans="1:8" ht="14" customHeight="1" x14ac:dyDescent="0.35">
      <c r="A242" s="28">
        <v>42186</v>
      </c>
      <c r="B242" s="78">
        <v>32862155.254647098</v>
      </c>
      <c r="C242" s="79">
        <f t="shared" si="15"/>
        <v>51.830600573715287</v>
      </c>
      <c r="D242" s="78">
        <v>30540843.921311498</v>
      </c>
      <c r="E242" s="80">
        <f t="shared" si="12"/>
        <v>5905.3324260909285</v>
      </c>
      <c r="F242" s="79">
        <f t="shared" si="13"/>
        <v>48.169399426284713</v>
      </c>
      <c r="G242" s="79">
        <v>5171.74</v>
      </c>
      <c r="H242" s="78">
        <f t="shared" si="14"/>
        <v>63402999.175958596</v>
      </c>
    </row>
    <row r="243" spans="1:8" ht="14" customHeight="1" x14ac:dyDescent="0.35">
      <c r="A243" s="28">
        <v>42217</v>
      </c>
      <c r="B243" s="78">
        <v>33678799.984001398</v>
      </c>
      <c r="C243" s="79">
        <f t="shared" si="15"/>
        <v>51.275726817507127</v>
      </c>
      <c r="D243" s="78">
        <v>32002960.3231044</v>
      </c>
      <c r="E243" s="80">
        <f t="shared" si="12"/>
        <v>5949.9765412461447</v>
      </c>
      <c r="F243" s="79">
        <f t="shared" si="13"/>
        <v>48.72427318249288</v>
      </c>
      <c r="G243" s="79">
        <v>5378.67</v>
      </c>
      <c r="H243" s="78">
        <f t="shared" si="14"/>
        <v>65681760.307105795</v>
      </c>
    </row>
    <row r="244" spans="1:8" ht="14" customHeight="1" x14ac:dyDescent="0.35">
      <c r="A244" s="28">
        <v>42248</v>
      </c>
      <c r="B244" s="78">
        <v>34550698.320135303</v>
      </c>
      <c r="C244" s="79">
        <f t="shared" si="15"/>
        <v>50.897233798958673</v>
      </c>
      <c r="D244" s="78">
        <v>33332555.328989699</v>
      </c>
      <c r="E244" s="80">
        <f t="shared" si="12"/>
        <v>5914.1275829501838</v>
      </c>
      <c r="F244" s="79">
        <f t="shared" si="13"/>
        <v>49.102766201041312</v>
      </c>
      <c r="G244" s="79">
        <v>5636.09</v>
      </c>
      <c r="H244" s="78">
        <f t="shared" si="14"/>
        <v>67883253.64912501</v>
      </c>
    </row>
    <row r="245" spans="1:8" ht="14" customHeight="1" x14ac:dyDescent="0.35">
      <c r="A245" s="28">
        <v>42278</v>
      </c>
      <c r="B245" s="78">
        <v>35191767.665689699</v>
      </c>
      <c r="C245" s="79">
        <f t="shared" si="15"/>
        <v>51.423432538039869</v>
      </c>
      <c r="D245" s="78">
        <v>33243507.711264201</v>
      </c>
      <c r="E245" s="80">
        <f t="shared" si="12"/>
        <v>5899.772607865214</v>
      </c>
      <c r="F245" s="79">
        <f t="shared" si="13"/>
        <v>48.576567461960131</v>
      </c>
      <c r="G245" s="79">
        <v>5634.71</v>
      </c>
      <c r="H245" s="78">
        <f t="shared" si="14"/>
        <v>68435275.3769539</v>
      </c>
    </row>
    <row r="246" spans="1:8" ht="14" customHeight="1" x14ac:dyDescent="0.35">
      <c r="A246" s="28">
        <v>42309</v>
      </c>
      <c r="B246" s="78">
        <v>35517194.979381196</v>
      </c>
      <c r="C246" s="79">
        <f t="shared" si="15"/>
        <v>51.192200041431043</v>
      </c>
      <c r="D246" s="78">
        <v>33862896.031820305</v>
      </c>
      <c r="E246" s="80">
        <f t="shared" si="12"/>
        <v>5961.221229677566</v>
      </c>
      <c r="F246" s="79">
        <f t="shared" si="13"/>
        <v>48.80779995856895</v>
      </c>
      <c r="G246" s="79">
        <v>5680.53</v>
      </c>
      <c r="H246" s="78">
        <f t="shared" si="14"/>
        <v>69380091.011201501</v>
      </c>
    </row>
    <row r="247" spans="1:8" ht="14" customHeight="1" x14ac:dyDescent="0.35">
      <c r="A247" s="28">
        <v>42339</v>
      </c>
      <c r="B247" s="78">
        <v>35776015.907502703</v>
      </c>
      <c r="C247" s="79">
        <f t="shared" si="15"/>
        <v>50.67018466524258</v>
      </c>
      <c r="D247" s="78">
        <v>34829639.358726099</v>
      </c>
      <c r="E247" s="80">
        <f t="shared" si="12"/>
        <v>5997.9643835923234</v>
      </c>
      <c r="F247" s="79">
        <f t="shared" si="13"/>
        <v>49.329815334757434</v>
      </c>
      <c r="G247" s="79">
        <v>5806.91</v>
      </c>
      <c r="H247" s="78">
        <f t="shared" si="14"/>
        <v>70605655.266228795</v>
      </c>
    </row>
    <row r="248" spans="1:8" ht="14" customHeight="1" x14ac:dyDescent="0.35">
      <c r="A248" s="28">
        <v>42370</v>
      </c>
      <c r="B248" s="78">
        <v>35779115.556699298</v>
      </c>
      <c r="C248" s="79">
        <f t="shared" si="15"/>
        <v>50.171964403523347</v>
      </c>
      <c r="D248" s="78">
        <v>35533849.725933105</v>
      </c>
      <c r="E248" s="80">
        <f t="shared" si="12"/>
        <v>5989.6519409785869</v>
      </c>
      <c r="F248" s="79">
        <f t="shared" si="13"/>
        <v>49.828035596476639</v>
      </c>
      <c r="G248" s="79">
        <v>5932.54</v>
      </c>
      <c r="H248" s="78">
        <f t="shared" si="14"/>
        <v>71312965.282632411</v>
      </c>
    </row>
    <row r="249" spans="1:8" ht="14" customHeight="1" x14ac:dyDescent="0.35">
      <c r="A249" s="28">
        <v>42401</v>
      </c>
      <c r="B249" s="78">
        <v>35870505.547501102</v>
      </c>
      <c r="C249" s="79">
        <f t="shared" si="15"/>
        <v>51.208069711553691</v>
      </c>
      <c r="D249" s="78">
        <v>34178035.140623897</v>
      </c>
      <c r="E249" s="80">
        <f t="shared" si="12"/>
        <v>5972.5288317117747</v>
      </c>
      <c r="F249" s="79">
        <f t="shared" si="13"/>
        <v>48.791930288446309</v>
      </c>
      <c r="G249" s="79">
        <v>5722.54</v>
      </c>
      <c r="H249" s="78">
        <f t="shared" si="14"/>
        <v>70048540.688124999</v>
      </c>
    </row>
    <row r="250" spans="1:8" ht="14" customHeight="1" x14ac:dyDescent="0.35">
      <c r="A250" s="28">
        <v>42430</v>
      </c>
      <c r="B250" s="78">
        <v>35859325.276314899</v>
      </c>
      <c r="C250" s="79">
        <f t="shared" si="15"/>
        <v>51.75393542530162</v>
      </c>
      <c r="D250" s="78">
        <v>33428787.7563104</v>
      </c>
      <c r="E250" s="80">
        <f t="shared" si="12"/>
        <v>5938.978514848056</v>
      </c>
      <c r="F250" s="79">
        <f t="shared" si="13"/>
        <v>48.246064574698366</v>
      </c>
      <c r="G250" s="79">
        <v>5628.71</v>
      </c>
      <c r="H250" s="78">
        <f t="shared" si="14"/>
        <v>69288113.032625303</v>
      </c>
    </row>
    <row r="251" spans="1:8" ht="14" customHeight="1" x14ac:dyDescent="0.35">
      <c r="A251" s="28">
        <v>42461</v>
      </c>
      <c r="B251" s="78">
        <v>35958223.757398799</v>
      </c>
      <c r="C251" s="79">
        <f t="shared" si="15"/>
        <v>52.380595183898258</v>
      </c>
      <c r="D251" s="78">
        <v>32689762.4503874</v>
      </c>
      <c r="E251" s="80">
        <f t="shared" si="12"/>
        <v>5867.7393064901717</v>
      </c>
      <c r="F251" s="79">
        <f t="shared" si="13"/>
        <v>47.619404816101742</v>
      </c>
      <c r="G251" s="79">
        <v>5571.1</v>
      </c>
      <c r="H251" s="78">
        <f t="shared" si="14"/>
        <v>68647986.207786202</v>
      </c>
    </row>
    <row r="252" spans="1:8" ht="14" customHeight="1" x14ac:dyDescent="0.35">
      <c r="A252" s="28">
        <v>42491</v>
      </c>
      <c r="B252" s="78">
        <v>36134615.460833199</v>
      </c>
      <c r="C252" s="79">
        <f t="shared" si="15"/>
        <v>52.537558426695931</v>
      </c>
      <c r="D252" s="78">
        <v>32644019.372855801</v>
      </c>
      <c r="E252" s="80">
        <f t="shared" si="12"/>
        <v>5718.31305535707</v>
      </c>
      <c r="F252" s="79">
        <f t="shared" si="13"/>
        <v>47.462441573304062</v>
      </c>
      <c r="G252" s="79">
        <v>5708.68</v>
      </c>
      <c r="H252" s="78">
        <f t="shared" si="14"/>
        <v>68778634.833689004</v>
      </c>
    </row>
    <row r="253" spans="1:8" ht="14" customHeight="1" x14ac:dyDescent="0.35">
      <c r="A253" s="28">
        <v>42522</v>
      </c>
      <c r="B253" s="78">
        <v>36232410.826273002</v>
      </c>
      <c r="C253" s="79">
        <f t="shared" si="15"/>
        <v>53.297577493731673</v>
      </c>
      <c r="D253" s="78">
        <v>31748935.662756998</v>
      </c>
      <c r="E253" s="80">
        <f t="shared" si="12"/>
        <v>5680.6517961762111</v>
      </c>
      <c r="F253" s="79">
        <f t="shared" si="13"/>
        <v>46.70242250626832</v>
      </c>
      <c r="G253" s="79">
        <v>5588.96</v>
      </c>
      <c r="H253" s="78">
        <f t="shared" si="14"/>
        <v>67981346.489030004</v>
      </c>
    </row>
    <row r="254" spans="1:8" ht="14" customHeight="1" x14ac:dyDescent="0.35">
      <c r="A254" s="28">
        <v>42552</v>
      </c>
      <c r="B254" s="78">
        <v>36223755.5849986</v>
      </c>
      <c r="C254" s="79">
        <f t="shared" si="15"/>
        <v>53.526965826312846</v>
      </c>
      <c r="D254" s="78">
        <v>31450088.851727702</v>
      </c>
      <c r="E254" s="80">
        <f t="shared" si="12"/>
        <v>5673.2554746720443</v>
      </c>
      <c r="F254" s="79">
        <f t="shared" si="13"/>
        <v>46.473034173687161</v>
      </c>
      <c r="G254" s="79">
        <v>5543.57</v>
      </c>
      <c r="H254" s="78">
        <f t="shared" si="14"/>
        <v>67673844.436726302</v>
      </c>
    </row>
    <row r="255" spans="1:8" ht="14" customHeight="1" x14ac:dyDescent="0.35">
      <c r="A255" s="28">
        <v>42583</v>
      </c>
      <c r="B255" s="78">
        <v>36231078.482647896</v>
      </c>
      <c r="C255" s="79">
        <f t="shared" si="15"/>
        <v>53.592926643996961</v>
      </c>
      <c r="D255" s="78">
        <v>31373138.624809142</v>
      </c>
      <c r="E255" s="80">
        <f t="shared" si="12"/>
        <v>5675.4993152470852</v>
      </c>
      <c r="F255" s="79">
        <f t="shared" si="13"/>
        <v>46.407073356003039</v>
      </c>
      <c r="G255" s="79">
        <v>5527.82</v>
      </c>
      <c r="H255" s="78">
        <f t="shared" si="14"/>
        <v>67604217.107457042</v>
      </c>
    </row>
    <row r="256" spans="1:8" ht="14" customHeight="1" x14ac:dyDescent="0.35">
      <c r="A256" s="28">
        <v>42614</v>
      </c>
      <c r="B256" s="78">
        <v>36539973.216742299</v>
      </c>
      <c r="C256" s="79">
        <f t="shared" si="15"/>
        <v>53.57650228646137</v>
      </c>
      <c r="D256" s="78">
        <v>31661517.469177011</v>
      </c>
      <c r="E256" s="80">
        <f t="shared" si="12"/>
        <v>5699.2429818927221</v>
      </c>
      <c r="F256" s="79">
        <f t="shared" si="13"/>
        <v>46.423497713538623</v>
      </c>
      <c r="G256" s="79">
        <v>5555.39</v>
      </c>
      <c r="H256" s="78">
        <f t="shared" si="14"/>
        <v>68201490.685919315</v>
      </c>
    </row>
    <row r="257" spans="1:8" ht="14" customHeight="1" x14ac:dyDescent="0.35">
      <c r="A257" s="28">
        <v>42644</v>
      </c>
      <c r="B257" s="78">
        <v>36817708.127804302</v>
      </c>
      <c r="C257" s="79">
        <f t="shared" si="15"/>
        <v>53.050861802515293</v>
      </c>
      <c r="D257" s="78">
        <v>32583064.784915213</v>
      </c>
      <c r="E257" s="80">
        <f t="shared" si="12"/>
        <v>5692.8665525606257</v>
      </c>
      <c r="F257" s="79">
        <f t="shared" si="13"/>
        <v>46.9491381974847</v>
      </c>
      <c r="G257" s="79">
        <v>5723.49</v>
      </c>
      <c r="H257" s="78">
        <f t="shared" si="14"/>
        <v>69400772.912719518</v>
      </c>
    </row>
    <row r="258" spans="1:8" ht="14" customHeight="1" x14ac:dyDescent="0.35">
      <c r="A258" s="28">
        <v>42675</v>
      </c>
      <c r="B258" s="78">
        <v>37376227.623373002</v>
      </c>
      <c r="C258" s="79">
        <f t="shared" si="15"/>
        <v>52.790056514367713</v>
      </c>
      <c r="D258" s="78">
        <v>33425415.889170729</v>
      </c>
      <c r="E258" s="80">
        <f t="shared" si="12"/>
        <v>5723.6575281933892</v>
      </c>
      <c r="F258" s="79">
        <f t="shared" si="13"/>
        <v>47.20994348563228</v>
      </c>
      <c r="G258" s="79">
        <v>5839.87</v>
      </c>
      <c r="H258" s="78">
        <f t="shared" si="14"/>
        <v>70801643.512543738</v>
      </c>
    </row>
    <row r="259" spans="1:8" ht="14" customHeight="1" x14ac:dyDescent="0.35">
      <c r="A259" s="28">
        <v>42705</v>
      </c>
      <c r="B259" s="78">
        <v>37690450.834924795</v>
      </c>
      <c r="C259" s="79">
        <f t="shared" si="15"/>
        <v>52.956890991018255</v>
      </c>
      <c r="D259" s="78">
        <v>33481497.007174298</v>
      </c>
      <c r="E259" s="80">
        <f t="shared" si="12"/>
        <v>5805.7748242434527</v>
      </c>
      <c r="F259" s="79">
        <f t="shared" si="13"/>
        <v>47.043109008981723</v>
      </c>
      <c r="G259" s="79">
        <v>5766.93</v>
      </c>
      <c r="H259" s="78">
        <f t="shared" si="14"/>
        <v>71171947.8420991</v>
      </c>
    </row>
    <row r="260" spans="1:8" ht="14" customHeight="1" x14ac:dyDescent="0.35">
      <c r="A260" s="28">
        <v>42736</v>
      </c>
      <c r="B260" s="78">
        <v>37452535.962775797</v>
      </c>
      <c r="C260" s="79">
        <f t="shared" si="15"/>
        <v>52.7294772027874</v>
      </c>
      <c r="D260" s="78">
        <v>33575166.092263661</v>
      </c>
      <c r="E260" s="80">
        <f t="shared" ref="E260:E323" si="16">+D260/G260</f>
        <v>5811.9794720452801</v>
      </c>
      <c r="F260" s="79">
        <f t="shared" ref="F260:F323" si="17">+D260/H260*100</f>
        <v>47.270522797212585</v>
      </c>
      <c r="G260" s="79">
        <v>5776.89</v>
      </c>
      <c r="H260" s="78">
        <f t="shared" ref="H260:H323" si="18">B260+D260</f>
        <v>71027702.055039465</v>
      </c>
    </row>
    <row r="261" spans="1:8" ht="14" customHeight="1" x14ac:dyDescent="0.35">
      <c r="A261" s="28">
        <v>42767</v>
      </c>
      <c r="B261" s="78">
        <v>37151034.278548107</v>
      </c>
      <c r="C261" s="79">
        <f t="shared" ref="C261:C324" si="19">+B261/H261*100</f>
        <v>53.894659487443249</v>
      </c>
      <c r="D261" s="78">
        <v>31781647.793974899</v>
      </c>
      <c r="E261" s="80">
        <f t="shared" si="16"/>
        <v>5815.4997161888496</v>
      </c>
      <c r="F261" s="79">
        <f t="shared" si="17"/>
        <v>46.105340512556765</v>
      </c>
      <c r="G261" s="79">
        <v>5464.99</v>
      </c>
      <c r="H261" s="78">
        <f t="shared" si="18"/>
        <v>68932682.072522998</v>
      </c>
    </row>
    <row r="262" spans="1:8" ht="14" customHeight="1" x14ac:dyDescent="0.35">
      <c r="A262" s="28">
        <v>42795</v>
      </c>
      <c r="B262" s="78">
        <v>37316497.625272505</v>
      </c>
      <c r="C262" s="79">
        <f t="shared" si="19"/>
        <v>53.308640153786456</v>
      </c>
      <c r="D262" s="78">
        <v>32684345.61068454</v>
      </c>
      <c r="E262" s="80">
        <f t="shared" si="16"/>
        <v>5797.0085188882395</v>
      </c>
      <c r="F262" s="79">
        <f t="shared" si="17"/>
        <v>46.691359846213551</v>
      </c>
      <c r="G262" s="79">
        <v>5638.14</v>
      </c>
      <c r="H262" s="78">
        <f t="shared" si="18"/>
        <v>70000843.235957041</v>
      </c>
    </row>
    <row r="263" spans="1:8" ht="14" customHeight="1" x14ac:dyDescent="0.35">
      <c r="A263" s="28">
        <v>42826</v>
      </c>
      <c r="B263" s="78">
        <v>37370720.210354701</v>
      </c>
      <c r="C263" s="79">
        <f t="shared" si="19"/>
        <v>53.76935821374115</v>
      </c>
      <c r="D263" s="78">
        <v>32131169.80998097</v>
      </c>
      <c r="E263" s="80">
        <f t="shared" si="16"/>
        <v>5766.8934949334616</v>
      </c>
      <c r="F263" s="79">
        <f t="shared" si="17"/>
        <v>46.23064178625885</v>
      </c>
      <c r="G263" s="79">
        <v>5571.66</v>
      </c>
      <c r="H263" s="78">
        <f t="shared" si="18"/>
        <v>69501890.020335674</v>
      </c>
    </row>
    <row r="264" spans="1:8" ht="14" customHeight="1" x14ac:dyDescent="0.35">
      <c r="A264" s="28">
        <v>42856</v>
      </c>
      <c r="B264" s="78">
        <v>37506983.828835703</v>
      </c>
      <c r="C264" s="79">
        <f t="shared" si="19"/>
        <v>53.997091687055864</v>
      </c>
      <c r="D264" s="78">
        <v>31954134.644378003</v>
      </c>
      <c r="E264" s="80">
        <f t="shared" si="16"/>
        <v>5709.480378434715</v>
      </c>
      <c r="F264" s="79">
        <f t="shared" si="17"/>
        <v>46.002908312944143</v>
      </c>
      <c r="G264" s="79">
        <v>5596.68</v>
      </c>
      <c r="H264" s="78">
        <f t="shared" si="18"/>
        <v>69461118.473213702</v>
      </c>
    </row>
    <row r="265" spans="1:8" ht="14" customHeight="1" x14ac:dyDescent="0.35">
      <c r="A265" s="28">
        <v>42887</v>
      </c>
      <c r="B265" s="78">
        <v>37849699.732857496</v>
      </c>
      <c r="C265" s="79">
        <f t="shared" si="19"/>
        <v>54.127582695850926</v>
      </c>
      <c r="D265" s="78">
        <v>32077124.72102451</v>
      </c>
      <c r="E265" s="80">
        <f t="shared" si="16"/>
        <v>5769.6094770057416</v>
      </c>
      <c r="F265" s="79">
        <f t="shared" si="17"/>
        <v>45.872417304149067</v>
      </c>
      <c r="G265" s="79">
        <v>5559.67</v>
      </c>
      <c r="H265" s="78">
        <f t="shared" si="18"/>
        <v>69926824.453882009</v>
      </c>
    </row>
    <row r="266" spans="1:8" ht="14" customHeight="1" x14ac:dyDescent="0.35">
      <c r="A266" s="28">
        <v>42917</v>
      </c>
      <c r="B266" s="78">
        <v>38009722.483490005</v>
      </c>
      <c r="C266" s="79">
        <f t="shared" si="19"/>
        <v>54.109713699994245</v>
      </c>
      <c r="D266" s="78">
        <v>32235931.918288969</v>
      </c>
      <c r="E266" s="80">
        <f t="shared" si="16"/>
        <v>5802.7346710868842</v>
      </c>
      <c r="F266" s="79">
        <f t="shared" si="17"/>
        <v>45.890286300005762</v>
      </c>
      <c r="G266" s="79">
        <v>5555.3</v>
      </c>
      <c r="H266" s="78">
        <f t="shared" si="18"/>
        <v>70245654.401778966</v>
      </c>
    </row>
    <row r="267" spans="1:8" ht="14" customHeight="1" x14ac:dyDescent="0.35">
      <c r="A267" s="28">
        <v>42948</v>
      </c>
      <c r="B267" s="78">
        <v>38708482.817940198</v>
      </c>
      <c r="C267" s="79">
        <f t="shared" si="19"/>
        <v>54.073140682110186</v>
      </c>
      <c r="D267" s="78">
        <v>32876933.397298619</v>
      </c>
      <c r="E267" s="80">
        <f t="shared" si="16"/>
        <v>5814.2954102570729</v>
      </c>
      <c r="F267" s="79">
        <f t="shared" si="17"/>
        <v>45.926859317889821</v>
      </c>
      <c r="G267" s="79">
        <v>5654.5</v>
      </c>
      <c r="H267" s="78">
        <f t="shared" si="18"/>
        <v>71585416.21523881</v>
      </c>
    </row>
    <row r="268" spans="1:8" ht="14" customHeight="1" x14ac:dyDescent="0.35">
      <c r="A268" s="28">
        <v>42979</v>
      </c>
      <c r="B268" s="78">
        <v>39194887.968726099</v>
      </c>
      <c r="C268" s="79">
        <f t="shared" si="19"/>
        <v>54.115939742115124</v>
      </c>
      <c r="D268" s="78">
        <v>33232733.459463041</v>
      </c>
      <c r="E268" s="80">
        <f t="shared" si="16"/>
        <v>5875.0576248303823</v>
      </c>
      <c r="F268" s="79">
        <f t="shared" si="17"/>
        <v>45.884060257884869</v>
      </c>
      <c r="G268" s="79">
        <v>5656.58</v>
      </c>
      <c r="H268" s="78">
        <f t="shared" si="18"/>
        <v>72427621.428189144</v>
      </c>
    </row>
    <row r="269" spans="1:8" ht="14" customHeight="1" x14ac:dyDescent="0.35">
      <c r="A269" s="28">
        <v>43009</v>
      </c>
      <c r="B269" s="78">
        <v>39875436.757761799</v>
      </c>
      <c r="C269" s="79">
        <f t="shared" si="19"/>
        <v>54.600040163180232</v>
      </c>
      <c r="D269" s="78">
        <v>33156444.974537678</v>
      </c>
      <c r="E269" s="80">
        <f t="shared" si="16"/>
        <v>5882.2127323000532</v>
      </c>
      <c r="F269" s="79">
        <f t="shared" si="17"/>
        <v>45.399959836819768</v>
      </c>
      <c r="G269" s="79">
        <v>5636.73</v>
      </c>
      <c r="H269" s="78">
        <f t="shared" si="18"/>
        <v>73031881.732299477</v>
      </c>
    </row>
    <row r="270" spans="1:8" ht="14" customHeight="1" x14ac:dyDescent="0.35">
      <c r="A270" s="28">
        <v>43040</v>
      </c>
      <c r="B270" s="78">
        <v>40261757.282583505</v>
      </c>
      <c r="C270" s="79">
        <f t="shared" si="19"/>
        <v>54.006381476379786</v>
      </c>
      <c r="D270" s="78">
        <v>34288242.517333433</v>
      </c>
      <c r="E270" s="80">
        <f t="shared" si="16"/>
        <v>6048.0237554232044</v>
      </c>
      <c r="F270" s="79">
        <f t="shared" si="17"/>
        <v>45.993618523620214</v>
      </c>
      <c r="G270" s="79">
        <v>5669.33</v>
      </c>
      <c r="H270" s="78">
        <f t="shared" si="18"/>
        <v>74549999.799916938</v>
      </c>
    </row>
    <row r="271" spans="1:8" ht="14" customHeight="1" x14ac:dyDescent="0.35">
      <c r="A271" s="28">
        <v>43070</v>
      </c>
      <c r="B271" s="78">
        <v>40543095.015829198</v>
      </c>
      <c r="C271" s="79">
        <f t="shared" si="19"/>
        <v>54.174268744931375</v>
      </c>
      <c r="D271" s="78">
        <v>34295192.52381105</v>
      </c>
      <c r="E271" s="80">
        <f t="shared" si="16"/>
        <v>6134.5812648687943</v>
      </c>
      <c r="F271" s="79">
        <f t="shared" si="17"/>
        <v>45.825731255068625</v>
      </c>
      <c r="G271" s="79">
        <v>5590.47</v>
      </c>
      <c r="H271" s="78">
        <f t="shared" si="18"/>
        <v>74838287.539640248</v>
      </c>
    </row>
    <row r="272" spans="1:8" ht="14" customHeight="1" x14ac:dyDescent="0.35">
      <c r="A272" s="28">
        <v>43101</v>
      </c>
      <c r="B272" s="78">
        <v>40387664.973868698</v>
      </c>
      <c r="C272" s="79">
        <f t="shared" si="19"/>
        <v>53.90068027406717</v>
      </c>
      <c r="D272" s="78">
        <v>34542122.124384515</v>
      </c>
      <c r="E272" s="80">
        <f t="shared" si="16"/>
        <v>6157.021518730975</v>
      </c>
      <c r="F272" s="79">
        <f t="shared" si="17"/>
        <v>46.099319725932823</v>
      </c>
      <c r="G272" s="79">
        <v>5610.2</v>
      </c>
      <c r="H272" s="78">
        <f t="shared" si="18"/>
        <v>74929787.09825322</v>
      </c>
    </row>
    <row r="273" spans="1:8" ht="14" customHeight="1" x14ac:dyDescent="0.35">
      <c r="A273" s="28">
        <v>43132</v>
      </c>
      <c r="B273" s="78">
        <v>40713695.343935601</v>
      </c>
      <c r="C273" s="79">
        <f t="shared" si="19"/>
        <v>54.089228185002192</v>
      </c>
      <c r="D273" s="78">
        <v>34557660.358685881</v>
      </c>
      <c r="E273" s="80">
        <f t="shared" si="16"/>
        <v>6210.2239064316609</v>
      </c>
      <c r="F273" s="79">
        <f t="shared" si="17"/>
        <v>45.910771814997794</v>
      </c>
      <c r="G273" s="79">
        <v>5564.64</v>
      </c>
      <c r="H273" s="78">
        <f t="shared" si="18"/>
        <v>75271355.70262149</v>
      </c>
    </row>
    <row r="274" spans="1:8" ht="14" customHeight="1" x14ac:dyDescent="0.35">
      <c r="A274" s="28">
        <v>43160</v>
      </c>
      <c r="B274" s="78">
        <v>41194195.118059695</v>
      </c>
      <c r="C274" s="79">
        <f t="shared" si="19"/>
        <v>54.388671271371223</v>
      </c>
      <c r="D274" s="78">
        <v>34546201.098869465</v>
      </c>
      <c r="E274" s="80">
        <f t="shared" si="16"/>
        <v>6226.459161087374</v>
      </c>
      <c r="F274" s="79">
        <f t="shared" si="17"/>
        <v>45.611328728628763</v>
      </c>
      <c r="G274" s="79">
        <v>5548.29</v>
      </c>
      <c r="H274" s="78">
        <f t="shared" si="18"/>
        <v>75740396.216929168</v>
      </c>
    </row>
    <row r="275" spans="1:8" ht="14" customHeight="1" x14ac:dyDescent="0.35">
      <c r="A275" s="28">
        <v>43191</v>
      </c>
      <c r="B275" s="78">
        <v>41502378.144594803</v>
      </c>
      <c r="C275" s="79">
        <f t="shared" si="19"/>
        <v>54.685685604131741</v>
      </c>
      <c r="D275" s="78">
        <v>34390202.676334172</v>
      </c>
      <c r="E275" s="80">
        <f t="shared" si="16"/>
        <v>6193.7210692136905</v>
      </c>
      <c r="F275" s="79">
        <f t="shared" si="17"/>
        <v>45.314314395868259</v>
      </c>
      <c r="G275" s="79">
        <v>5552.43</v>
      </c>
      <c r="H275" s="78">
        <f t="shared" si="18"/>
        <v>75892580.820928976</v>
      </c>
    </row>
    <row r="276" spans="1:8" ht="14" customHeight="1" x14ac:dyDescent="0.35">
      <c r="A276" s="28">
        <v>43221</v>
      </c>
      <c r="B276" s="78">
        <v>42287965.157409094</v>
      </c>
      <c r="C276" s="79">
        <f t="shared" si="19"/>
        <v>54.426165530927449</v>
      </c>
      <c r="D276" s="78">
        <v>35409893.482621543</v>
      </c>
      <c r="E276" s="80">
        <f t="shared" si="16"/>
        <v>6174.4139402716582</v>
      </c>
      <c r="F276" s="79">
        <f t="shared" si="17"/>
        <v>45.573834469072544</v>
      </c>
      <c r="G276" s="79">
        <v>5734.94</v>
      </c>
      <c r="H276" s="78">
        <f t="shared" si="18"/>
        <v>77697858.640030637</v>
      </c>
    </row>
    <row r="277" spans="1:8" ht="14" customHeight="1" x14ac:dyDescent="0.35">
      <c r="A277" s="28">
        <v>43252</v>
      </c>
      <c r="B277" s="78">
        <v>42735023.169883706</v>
      </c>
      <c r="C277" s="79">
        <f t="shared" si="19"/>
        <v>54.629816663380737</v>
      </c>
      <c r="D277" s="78">
        <v>35491531.081999213</v>
      </c>
      <c r="E277" s="80">
        <f t="shared" si="16"/>
        <v>6223.6363620739676</v>
      </c>
      <c r="F277" s="79">
        <f t="shared" si="17"/>
        <v>45.37018333661927</v>
      </c>
      <c r="G277" s="79">
        <v>5702.7</v>
      </c>
      <c r="H277" s="78">
        <f t="shared" si="18"/>
        <v>78226554.251882911</v>
      </c>
    </row>
    <row r="278" spans="1:8" ht="14" customHeight="1" x14ac:dyDescent="0.35">
      <c r="A278" s="28">
        <v>43282</v>
      </c>
      <c r="B278" s="78">
        <v>43392685.644882098</v>
      </c>
      <c r="C278" s="79">
        <f t="shared" si="19"/>
        <v>54.740252677708511</v>
      </c>
      <c r="D278" s="78">
        <v>35877473.921905212</v>
      </c>
      <c r="E278" s="80">
        <f t="shared" si="16"/>
        <v>6257.0914199444378</v>
      </c>
      <c r="F278" s="79">
        <f t="shared" si="17"/>
        <v>45.259747322291496</v>
      </c>
      <c r="G278" s="79">
        <v>5733.89</v>
      </c>
      <c r="H278" s="78">
        <f t="shared" si="18"/>
        <v>79270159.566787302</v>
      </c>
    </row>
    <row r="279" spans="1:8" ht="14" customHeight="1" x14ac:dyDescent="0.35">
      <c r="A279" s="28">
        <v>43313</v>
      </c>
      <c r="B279" s="78">
        <v>44050351.159210198</v>
      </c>
      <c r="C279" s="79">
        <f t="shared" si="19"/>
        <v>54.146046707767169</v>
      </c>
      <c r="D279" s="78">
        <v>37304343.851037405</v>
      </c>
      <c r="E279" s="80">
        <f t="shared" si="16"/>
        <v>6393.8831291478109</v>
      </c>
      <c r="F279" s="79">
        <f t="shared" si="17"/>
        <v>45.853953292232823</v>
      </c>
      <c r="G279" s="79">
        <v>5834.38</v>
      </c>
      <c r="H279" s="78">
        <f t="shared" si="18"/>
        <v>81354695.010247603</v>
      </c>
    </row>
    <row r="280" spans="1:8" ht="14" customHeight="1" x14ac:dyDescent="0.35">
      <c r="A280" s="28">
        <v>43344</v>
      </c>
      <c r="B280" s="78">
        <v>44781681.781534202</v>
      </c>
      <c r="C280" s="79">
        <f t="shared" si="19"/>
        <v>53.924670356520984</v>
      </c>
      <c r="D280" s="78">
        <v>38263205.624289051</v>
      </c>
      <c r="E280" s="80">
        <f t="shared" si="16"/>
        <v>6490.3603704401321</v>
      </c>
      <c r="F280" s="79">
        <f t="shared" si="17"/>
        <v>46.075329643479009</v>
      </c>
      <c r="G280" s="79">
        <v>5895.39</v>
      </c>
      <c r="H280" s="78">
        <f t="shared" si="18"/>
        <v>83044887.405823261</v>
      </c>
    </row>
    <row r="281" spans="1:8" ht="14" customHeight="1" x14ac:dyDescent="0.35">
      <c r="A281" s="28">
        <v>43374</v>
      </c>
      <c r="B281" s="78">
        <v>45585178.897163898</v>
      </c>
      <c r="C281" s="79">
        <f t="shared" si="19"/>
        <v>53.757054938489468</v>
      </c>
      <c r="D281" s="78">
        <v>39213326.060601935</v>
      </c>
      <c r="E281" s="80">
        <f t="shared" si="16"/>
        <v>6542.5876251306709</v>
      </c>
      <c r="F281" s="79">
        <f t="shared" si="17"/>
        <v>46.242945061510525</v>
      </c>
      <c r="G281" s="79">
        <v>5993.55</v>
      </c>
      <c r="H281" s="78">
        <f t="shared" si="18"/>
        <v>84798504.957765833</v>
      </c>
    </row>
    <row r="282" spans="1:8" ht="14" customHeight="1" x14ac:dyDescent="0.35">
      <c r="A282" s="28">
        <v>43405</v>
      </c>
      <c r="B282" s="78">
        <v>46474935.369192295</v>
      </c>
      <c r="C282" s="79">
        <f t="shared" si="19"/>
        <v>54.316782074078596</v>
      </c>
      <c r="D282" s="78">
        <v>39087819.997663945</v>
      </c>
      <c r="E282" s="80">
        <f t="shared" si="16"/>
        <v>6588.0939134118662</v>
      </c>
      <c r="F282" s="79">
        <f t="shared" si="17"/>
        <v>45.683217925921397</v>
      </c>
      <c r="G282" s="79">
        <v>5933.1</v>
      </c>
      <c r="H282" s="78">
        <f t="shared" si="18"/>
        <v>85562755.366856247</v>
      </c>
    </row>
    <row r="283" spans="1:8" ht="14" customHeight="1" x14ac:dyDescent="0.35">
      <c r="A283" s="28">
        <v>43435</v>
      </c>
      <c r="B283" s="78">
        <v>46747827.786480099</v>
      </c>
      <c r="C283" s="79">
        <f t="shared" si="19"/>
        <v>53.982315678466122</v>
      </c>
      <c r="D283" s="78">
        <v>39850583.561642379</v>
      </c>
      <c r="E283" s="80">
        <f t="shared" si="16"/>
        <v>6685.7337693635773</v>
      </c>
      <c r="F283" s="79">
        <f t="shared" si="17"/>
        <v>46.017684321533885</v>
      </c>
      <c r="G283" s="79">
        <v>5960.54</v>
      </c>
      <c r="H283" s="78">
        <f t="shared" si="18"/>
        <v>86598411.348122478</v>
      </c>
    </row>
    <row r="284" spans="1:8" ht="14" customHeight="1" x14ac:dyDescent="0.35">
      <c r="A284" s="28">
        <v>43466</v>
      </c>
      <c r="B284" s="78">
        <v>46995643.609000504</v>
      </c>
      <c r="C284" s="79">
        <f t="shared" si="19"/>
        <v>53.842174837634282</v>
      </c>
      <c r="D284" s="78">
        <v>40288430.16907388</v>
      </c>
      <c r="E284" s="80">
        <f t="shared" si="16"/>
        <v>6659.5528667564577</v>
      </c>
      <c r="F284" s="79">
        <f t="shared" si="17"/>
        <v>46.157825162365725</v>
      </c>
      <c r="G284" s="79">
        <v>6049.72</v>
      </c>
      <c r="H284" s="78">
        <f t="shared" si="18"/>
        <v>87284073.778074384</v>
      </c>
    </row>
    <row r="285" spans="1:8" ht="14" customHeight="1" x14ac:dyDescent="0.35">
      <c r="A285" s="28">
        <v>43497</v>
      </c>
      <c r="B285" s="78">
        <v>47310080.715659901</v>
      </c>
      <c r="C285" s="79">
        <f t="shared" si="19"/>
        <v>54.011328066575672</v>
      </c>
      <c r="D285" s="78">
        <v>40282804.720047861</v>
      </c>
      <c r="E285" s="80">
        <f t="shared" si="16"/>
        <v>6612.6492946311037</v>
      </c>
      <c r="F285" s="79">
        <f t="shared" si="17"/>
        <v>45.988671933424328</v>
      </c>
      <c r="G285" s="79">
        <v>6091.78</v>
      </c>
      <c r="H285" s="78">
        <f t="shared" si="18"/>
        <v>87592885.435707763</v>
      </c>
    </row>
    <row r="286" spans="1:8" ht="14" customHeight="1" x14ac:dyDescent="0.35">
      <c r="A286" s="28">
        <v>43525</v>
      </c>
      <c r="B286" s="78">
        <v>48197693.8377214</v>
      </c>
      <c r="C286" s="79">
        <f t="shared" si="19"/>
        <v>53.878438519964419</v>
      </c>
      <c r="D286" s="78">
        <v>41258673.424781859</v>
      </c>
      <c r="E286" s="80">
        <f t="shared" si="16"/>
        <v>6674.6810860346268</v>
      </c>
      <c r="F286" s="79">
        <f t="shared" si="17"/>
        <v>46.121561480035574</v>
      </c>
      <c r="G286" s="79">
        <v>6181.37</v>
      </c>
      <c r="H286" s="78">
        <f t="shared" si="18"/>
        <v>89456367.262503266</v>
      </c>
    </row>
    <row r="287" spans="1:8" ht="14" customHeight="1" x14ac:dyDescent="0.35">
      <c r="A287" s="28">
        <v>43556</v>
      </c>
      <c r="B287" s="78">
        <v>48558091.958470397</v>
      </c>
      <c r="C287" s="79">
        <f t="shared" si="19"/>
        <v>53.823425070211819</v>
      </c>
      <c r="D287" s="78">
        <v>41659302.96785979</v>
      </c>
      <c r="E287" s="80">
        <f t="shared" si="16"/>
        <v>6626.3347878630411</v>
      </c>
      <c r="F287" s="79">
        <f t="shared" si="17"/>
        <v>46.176574929788195</v>
      </c>
      <c r="G287" s="79">
        <v>6286.93</v>
      </c>
      <c r="H287" s="78">
        <f t="shared" si="18"/>
        <v>90217394.926330179</v>
      </c>
    </row>
    <row r="288" spans="1:8" ht="14" customHeight="1" x14ac:dyDescent="0.35">
      <c r="A288" s="28">
        <v>43586</v>
      </c>
      <c r="B288" s="78">
        <v>49055436.931139804</v>
      </c>
      <c r="C288" s="79">
        <f t="shared" si="19"/>
        <v>54.504318235764039</v>
      </c>
      <c r="D288" s="78">
        <v>40947407.832362168</v>
      </c>
      <c r="E288" s="80">
        <f t="shared" si="16"/>
        <v>6526.8354929885345</v>
      </c>
      <c r="F288" s="79">
        <f t="shared" si="17"/>
        <v>45.495681764235961</v>
      </c>
      <c r="G288" s="79">
        <v>6273.7</v>
      </c>
      <c r="H288" s="78">
        <f t="shared" si="18"/>
        <v>90002844.763501972</v>
      </c>
    </row>
    <row r="289" spans="1:8" ht="14" customHeight="1" x14ac:dyDescent="0.35">
      <c r="A289" s="28">
        <v>43617</v>
      </c>
      <c r="B289" s="78">
        <v>49374426.1452104</v>
      </c>
      <c r="C289" s="79">
        <f t="shared" si="19"/>
        <v>55.117372926413047</v>
      </c>
      <c r="D289" s="78">
        <v>40206088.171264701</v>
      </c>
      <c r="E289" s="80">
        <f t="shared" si="16"/>
        <v>6494.8571059074384</v>
      </c>
      <c r="F289" s="79">
        <f t="shared" si="17"/>
        <v>44.882627073586967</v>
      </c>
      <c r="G289" s="79">
        <v>6190.45</v>
      </c>
      <c r="H289" s="78">
        <f t="shared" si="18"/>
        <v>89580514.316475093</v>
      </c>
    </row>
    <row r="290" spans="1:8" ht="14" customHeight="1" x14ac:dyDescent="0.35">
      <c r="A290" s="28">
        <v>43647</v>
      </c>
      <c r="B290" s="78">
        <v>50049657.520080298</v>
      </c>
      <c r="C290" s="79">
        <f t="shared" si="19"/>
        <v>56.213095873596728</v>
      </c>
      <c r="D290" s="78">
        <v>38985925.278319903</v>
      </c>
      <c r="E290" s="80">
        <f t="shared" si="16"/>
        <v>6498.5423471740969</v>
      </c>
      <c r="F290" s="79">
        <f t="shared" si="17"/>
        <v>43.786904126403279</v>
      </c>
      <c r="G290" s="79">
        <v>5999.18</v>
      </c>
      <c r="H290" s="78">
        <f t="shared" si="18"/>
        <v>89035582.798400193</v>
      </c>
    </row>
    <row r="291" spans="1:8" ht="14" customHeight="1" x14ac:dyDescent="0.35">
      <c r="A291" s="28">
        <v>43678</v>
      </c>
      <c r="B291" s="78">
        <v>50349712.181436703</v>
      </c>
      <c r="C291" s="79">
        <f t="shared" si="19"/>
        <v>55.168604318568896</v>
      </c>
      <c r="D291" s="78">
        <v>40915442.707554698</v>
      </c>
      <c r="E291" s="80">
        <f t="shared" si="16"/>
        <v>6544.470842919156</v>
      </c>
      <c r="F291" s="79">
        <f t="shared" si="17"/>
        <v>44.831395681431104</v>
      </c>
      <c r="G291" s="79">
        <v>6251.91</v>
      </c>
      <c r="H291" s="78">
        <f t="shared" si="18"/>
        <v>91265154.888991401</v>
      </c>
    </row>
    <row r="292" spans="1:8" ht="14" customHeight="1" x14ac:dyDescent="0.35">
      <c r="A292" s="28">
        <v>43709</v>
      </c>
      <c r="B292" s="78">
        <v>50759714.187658899</v>
      </c>
      <c r="C292" s="79">
        <f t="shared" si="19"/>
        <v>54.659091840024246</v>
      </c>
      <c r="D292" s="78">
        <v>42106289.397292696</v>
      </c>
      <c r="E292" s="80">
        <f t="shared" si="16"/>
        <v>6599.5974058981083</v>
      </c>
      <c r="F292" s="79">
        <f t="shared" si="17"/>
        <v>45.340908159975754</v>
      </c>
      <c r="G292" s="79">
        <v>6380.13</v>
      </c>
      <c r="H292" s="78">
        <f t="shared" si="18"/>
        <v>92866003.584951594</v>
      </c>
    </row>
    <row r="293" spans="1:8" ht="14" customHeight="1" x14ac:dyDescent="0.35">
      <c r="A293" s="28">
        <v>43739</v>
      </c>
      <c r="B293" s="78">
        <v>51305018.129257701</v>
      </c>
      <c r="C293" s="79">
        <f t="shared" si="19"/>
        <v>54.937370227293101</v>
      </c>
      <c r="D293" s="78">
        <v>42083176.312872998</v>
      </c>
      <c r="E293" s="80">
        <f t="shared" si="16"/>
        <v>6528.3088663617345</v>
      </c>
      <c r="F293" s="79">
        <f t="shared" si="17"/>
        <v>45.062629772706899</v>
      </c>
      <c r="G293" s="79">
        <v>6446.26</v>
      </c>
      <c r="H293" s="78">
        <f t="shared" si="18"/>
        <v>93388194.4421307</v>
      </c>
    </row>
    <row r="294" spans="1:8" ht="14" customHeight="1" x14ac:dyDescent="0.35">
      <c r="A294" s="28">
        <v>43770</v>
      </c>
      <c r="B294" s="78">
        <v>52050766.415318497</v>
      </c>
      <c r="C294" s="79">
        <f t="shared" si="19"/>
        <v>55.081913190731015</v>
      </c>
      <c r="D294" s="78">
        <v>42446253.386959203</v>
      </c>
      <c r="E294" s="80">
        <f t="shared" si="16"/>
        <v>6575.6559020302211</v>
      </c>
      <c r="F294" s="79">
        <f t="shared" si="17"/>
        <v>44.918086809268985</v>
      </c>
      <c r="G294" s="79">
        <v>6455.06</v>
      </c>
      <c r="H294" s="78">
        <f t="shared" si="18"/>
        <v>94497019.802277699</v>
      </c>
    </row>
    <row r="295" spans="1:8" ht="14" customHeight="1" x14ac:dyDescent="0.35">
      <c r="A295" s="28">
        <v>43800</v>
      </c>
      <c r="B295" s="78">
        <v>52465117.531170696</v>
      </c>
      <c r="C295" s="79">
        <f t="shared" si="19"/>
        <v>55.285729012440768</v>
      </c>
      <c r="D295" s="78">
        <v>42433002.595570602</v>
      </c>
      <c r="E295" s="80">
        <f t="shared" si="16"/>
        <v>6575.5589675058345</v>
      </c>
      <c r="F295" s="79">
        <f t="shared" si="17"/>
        <v>44.714270987559246</v>
      </c>
      <c r="G295" s="79">
        <v>6453.14</v>
      </c>
      <c r="H295" s="78">
        <f t="shared" si="18"/>
        <v>94898120.12674129</v>
      </c>
    </row>
    <row r="296" spans="1:8" ht="14" customHeight="1" x14ac:dyDescent="0.35">
      <c r="A296" s="28">
        <v>43831</v>
      </c>
      <c r="B296" s="78">
        <v>52013799.537789397</v>
      </c>
      <c r="C296" s="79">
        <f t="shared" si="19"/>
        <v>55.016233978792698</v>
      </c>
      <c r="D296" s="78">
        <v>42528839.563678995</v>
      </c>
      <c r="E296" s="80">
        <f t="shared" si="16"/>
        <v>6512.2607124756141</v>
      </c>
      <c r="F296" s="79">
        <f t="shared" si="17"/>
        <v>44.983766021207316</v>
      </c>
      <c r="G296" s="79">
        <v>6530.58</v>
      </c>
      <c r="H296" s="78">
        <f t="shared" si="18"/>
        <v>94542639.101468384</v>
      </c>
    </row>
    <row r="297" spans="1:8" ht="14" customHeight="1" x14ac:dyDescent="0.35">
      <c r="A297" s="28">
        <v>43862</v>
      </c>
      <c r="B297" s="78">
        <v>52192560.819978602</v>
      </c>
      <c r="C297" s="79">
        <f t="shared" si="19"/>
        <v>55.265646769920707</v>
      </c>
      <c r="D297" s="78">
        <v>42246867.415185601</v>
      </c>
      <c r="E297" s="80">
        <f t="shared" si="16"/>
        <v>6489.7335425336569</v>
      </c>
      <c r="F297" s="79">
        <f t="shared" si="17"/>
        <v>44.734353230079307</v>
      </c>
      <c r="G297" s="79">
        <v>6509.8</v>
      </c>
      <c r="H297" s="78">
        <f t="shared" si="18"/>
        <v>94439428.235164195</v>
      </c>
    </row>
    <row r="298" spans="1:8" ht="14" customHeight="1" x14ac:dyDescent="0.35">
      <c r="A298" s="28">
        <v>43891</v>
      </c>
      <c r="B298" s="78">
        <v>52517195.063601196</v>
      </c>
      <c r="C298" s="79">
        <f t="shared" si="19"/>
        <v>55.368223224637184</v>
      </c>
      <c r="D298" s="78">
        <v>42333591.1906932</v>
      </c>
      <c r="E298" s="80">
        <f t="shared" si="16"/>
        <v>6450.3414887541066</v>
      </c>
      <c r="F298" s="79">
        <f t="shared" si="17"/>
        <v>44.631776775362823</v>
      </c>
      <c r="G298" s="79">
        <v>6563</v>
      </c>
      <c r="H298" s="78">
        <f t="shared" si="18"/>
        <v>94850786.254294395</v>
      </c>
    </row>
    <row r="299" spans="1:8" ht="14" customHeight="1" x14ac:dyDescent="0.35">
      <c r="A299" s="28">
        <v>43922</v>
      </c>
      <c r="B299" s="78">
        <v>52680410.756499402</v>
      </c>
      <c r="C299" s="79">
        <f t="shared" si="19"/>
        <v>56.060455887934282</v>
      </c>
      <c r="D299" s="78">
        <v>41290303.398605496</v>
      </c>
      <c r="E299" s="80">
        <f t="shared" si="16"/>
        <v>6351.9146210809249</v>
      </c>
      <c r="F299" s="79">
        <f t="shared" si="17"/>
        <v>43.939544112065711</v>
      </c>
      <c r="G299" s="79">
        <v>6500.45</v>
      </c>
      <c r="H299" s="78">
        <f t="shared" si="18"/>
        <v>93970714.155104905</v>
      </c>
    </row>
    <row r="300" spans="1:8" ht="14" customHeight="1" x14ac:dyDescent="0.35">
      <c r="A300" s="28">
        <v>43952</v>
      </c>
      <c r="B300" s="78">
        <v>53568334.625019498</v>
      </c>
      <c r="C300" s="79">
        <f t="shared" si="19"/>
        <v>56.491977720098241</v>
      </c>
      <c r="D300" s="78">
        <v>41256340.996066801</v>
      </c>
      <c r="E300" s="80">
        <f t="shared" si="16"/>
        <v>6206.1822119896751</v>
      </c>
      <c r="F300" s="79">
        <f t="shared" si="17"/>
        <v>43.508022279901759</v>
      </c>
      <c r="G300" s="79">
        <v>6647.62</v>
      </c>
      <c r="H300" s="78">
        <f t="shared" si="18"/>
        <v>94824675.621086299</v>
      </c>
    </row>
    <row r="301" spans="1:8" ht="14" customHeight="1" x14ac:dyDescent="0.35">
      <c r="A301" s="28">
        <v>43983</v>
      </c>
      <c r="B301" s="78">
        <v>54712169.116361998</v>
      </c>
      <c r="C301" s="79">
        <f t="shared" si="19"/>
        <v>56.677690297143791</v>
      </c>
      <c r="D301" s="78">
        <v>41819938.719230503</v>
      </c>
      <c r="E301" s="80">
        <f t="shared" si="16"/>
        <v>6143.5492959926578</v>
      </c>
      <c r="F301" s="79">
        <f t="shared" si="17"/>
        <v>43.322309702856202</v>
      </c>
      <c r="G301" s="79">
        <v>6807.13</v>
      </c>
      <c r="H301" s="78">
        <f t="shared" si="18"/>
        <v>96532107.835592508</v>
      </c>
    </row>
    <row r="302" spans="1:8" ht="14" customHeight="1" x14ac:dyDescent="0.35">
      <c r="A302" s="28">
        <v>44013</v>
      </c>
      <c r="B302" s="78">
        <v>55528649.540173501</v>
      </c>
      <c r="C302" s="79">
        <f t="shared" si="19"/>
        <v>56.825461378625761</v>
      </c>
      <c r="D302" s="78">
        <v>42189254.006950103</v>
      </c>
      <c r="E302" s="80">
        <f t="shared" si="16"/>
        <v>6095.1187632931415</v>
      </c>
      <c r="F302" s="79">
        <f t="shared" si="17"/>
        <v>43.174538621374232</v>
      </c>
      <c r="G302" s="79">
        <v>6921.81</v>
      </c>
      <c r="H302" s="78">
        <f t="shared" si="18"/>
        <v>97717903.547123611</v>
      </c>
    </row>
    <row r="303" spans="1:8" ht="14" customHeight="1" x14ac:dyDescent="0.35">
      <c r="A303" s="28">
        <v>44044</v>
      </c>
      <c r="B303" s="78">
        <v>56663704.520098604</v>
      </c>
      <c r="C303" s="79">
        <f t="shared" si="19"/>
        <v>57.375018241550968</v>
      </c>
      <c r="D303" s="78">
        <v>42096533.396588907</v>
      </c>
      <c r="E303" s="80">
        <f t="shared" si="16"/>
        <v>6042.6484477424192</v>
      </c>
      <c r="F303" s="79">
        <f t="shared" si="17"/>
        <v>42.624981758449024</v>
      </c>
      <c r="G303" s="79">
        <v>6966.57</v>
      </c>
      <c r="H303" s="78">
        <f t="shared" si="18"/>
        <v>98760237.916687518</v>
      </c>
    </row>
    <row r="304" spans="1:8" ht="14" customHeight="1" x14ac:dyDescent="0.35">
      <c r="A304" s="28">
        <v>44075</v>
      </c>
      <c r="B304" s="78">
        <v>57816429.786141403</v>
      </c>
      <c r="C304" s="79">
        <f t="shared" si="19"/>
        <v>58.083544940598372</v>
      </c>
      <c r="D304" s="78">
        <v>41723689.270417295</v>
      </c>
      <c r="E304" s="80">
        <f t="shared" si="16"/>
        <v>5968.849319968599</v>
      </c>
      <c r="F304" s="79">
        <f t="shared" si="17"/>
        <v>41.916455059401621</v>
      </c>
      <c r="G304" s="79">
        <v>6990.24</v>
      </c>
      <c r="H304" s="78">
        <f t="shared" si="18"/>
        <v>99540119.056558698</v>
      </c>
    </row>
    <row r="305" spans="1:8" ht="14" customHeight="1" x14ac:dyDescent="0.35">
      <c r="A305" s="28">
        <v>44105</v>
      </c>
      <c r="B305" s="78">
        <v>58814881.092093095</v>
      </c>
      <c r="C305" s="79">
        <f t="shared" si="19"/>
        <v>58.024667543723794</v>
      </c>
      <c r="D305" s="78">
        <v>42546976.858706601</v>
      </c>
      <c r="E305" s="80">
        <f t="shared" si="16"/>
        <v>6054.1478282785938</v>
      </c>
      <c r="F305" s="79">
        <f t="shared" si="17"/>
        <v>41.975332456276192</v>
      </c>
      <c r="G305" s="79">
        <v>7027.74</v>
      </c>
      <c r="H305" s="78">
        <f t="shared" si="18"/>
        <v>101361857.9507997</v>
      </c>
    </row>
    <row r="306" spans="1:8" ht="14" customHeight="1" x14ac:dyDescent="0.35">
      <c r="A306" s="28">
        <v>44136</v>
      </c>
      <c r="B306" s="78">
        <v>59595882.635032006</v>
      </c>
      <c r="C306" s="79">
        <f t="shared" si="19"/>
        <v>58.181012437307785</v>
      </c>
      <c r="D306" s="78">
        <v>42835959.195236593</v>
      </c>
      <c r="E306" s="80">
        <f t="shared" si="16"/>
        <v>6085.9067841013548</v>
      </c>
      <c r="F306" s="79">
        <f t="shared" si="17"/>
        <v>41.818987562692222</v>
      </c>
      <c r="G306" s="79">
        <v>7038.55</v>
      </c>
      <c r="H306" s="78">
        <f t="shared" si="18"/>
        <v>102431841.83026859</v>
      </c>
    </row>
    <row r="307" spans="1:8" ht="14" customHeight="1" x14ac:dyDescent="0.35">
      <c r="A307" s="28">
        <v>44166</v>
      </c>
      <c r="B307" s="78">
        <v>60284115.933454901</v>
      </c>
      <c r="C307" s="79">
        <f t="shared" si="19"/>
        <v>58.753347058955526</v>
      </c>
      <c r="D307" s="78">
        <v>42321299.674550101</v>
      </c>
      <c r="E307" s="80">
        <f t="shared" si="16"/>
        <v>6133.423912741986</v>
      </c>
      <c r="F307" s="79">
        <f t="shared" si="17"/>
        <v>41.246652941044474</v>
      </c>
      <c r="G307" s="79">
        <v>6900.11</v>
      </c>
      <c r="H307" s="78">
        <f t="shared" si="18"/>
        <v>102605415.608005</v>
      </c>
    </row>
    <row r="308" spans="1:8" ht="14" customHeight="1" x14ac:dyDescent="0.35">
      <c r="A308" s="28">
        <v>44197</v>
      </c>
      <c r="B308" s="78">
        <v>61877856.754657187</v>
      </c>
      <c r="C308" s="79">
        <f t="shared" si="19"/>
        <v>59.327751933780526</v>
      </c>
      <c r="D308" s="78">
        <v>42420477.056681201</v>
      </c>
      <c r="E308" s="80">
        <f t="shared" si="16"/>
        <v>6103.6130704887728</v>
      </c>
      <c r="F308" s="79">
        <f t="shared" si="17"/>
        <v>40.67224806621946</v>
      </c>
      <c r="G308" s="79">
        <v>6950.06</v>
      </c>
      <c r="H308" s="78">
        <f t="shared" si="18"/>
        <v>104298333.81133839</v>
      </c>
    </row>
    <row r="309" spans="1:8" ht="14" customHeight="1" x14ac:dyDescent="0.35">
      <c r="A309" s="28">
        <v>44228</v>
      </c>
      <c r="B309" s="78">
        <v>60160798.769227192</v>
      </c>
      <c r="C309" s="79">
        <f t="shared" si="19"/>
        <v>59.524723238686342</v>
      </c>
      <c r="D309" s="78">
        <v>40907791.7187794</v>
      </c>
      <c r="E309" s="80">
        <f t="shared" si="16"/>
        <v>6178.7247243559113</v>
      </c>
      <c r="F309" s="79">
        <f t="shared" si="17"/>
        <v>40.475276761313658</v>
      </c>
      <c r="G309" s="79">
        <v>6620.75</v>
      </c>
      <c r="H309" s="78">
        <f t="shared" si="18"/>
        <v>101068590.48800659</v>
      </c>
    </row>
    <row r="310" spans="1:8" ht="14" customHeight="1" x14ac:dyDescent="0.35">
      <c r="A310" s="28">
        <v>44256</v>
      </c>
      <c r="B310" s="78">
        <v>60541724.223532297</v>
      </c>
      <c r="C310" s="79">
        <f t="shared" si="19"/>
        <v>60.331989485556157</v>
      </c>
      <c r="D310" s="78">
        <v>39805910.157108098</v>
      </c>
      <c r="E310" s="80">
        <f t="shared" si="16"/>
        <v>6307.2756071607209</v>
      </c>
      <c r="F310" s="79">
        <f t="shared" si="17"/>
        <v>39.66801051444385</v>
      </c>
      <c r="G310" s="79">
        <v>6311.11</v>
      </c>
      <c r="H310" s="78">
        <f t="shared" si="18"/>
        <v>100347634.38064039</v>
      </c>
    </row>
    <row r="311" spans="1:8" ht="14" customHeight="1" x14ac:dyDescent="0.35">
      <c r="A311" s="28">
        <v>44287</v>
      </c>
      <c r="B311" s="78">
        <v>60783822.111278467</v>
      </c>
      <c r="C311" s="79">
        <f t="shared" si="19"/>
        <v>59.077709100495369</v>
      </c>
      <c r="D311" s="78">
        <v>42104091.175746396</v>
      </c>
      <c r="E311" s="80">
        <f t="shared" si="16"/>
        <v>6391.5322969855542</v>
      </c>
      <c r="F311" s="79">
        <f t="shared" si="17"/>
        <v>40.922290899504638</v>
      </c>
      <c r="G311" s="79">
        <v>6587.48</v>
      </c>
      <c r="H311" s="78">
        <f t="shared" si="18"/>
        <v>102887913.28702486</v>
      </c>
    </row>
    <row r="312" spans="1:8" ht="14" customHeight="1" x14ac:dyDescent="0.35">
      <c r="A312" s="28">
        <v>44317</v>
      </c>
      <c r="B312" s="78">
        <v>61294965.789274186</v>
      </c>
      <c r="C312" s="79">
        <f t="shared" si="19"/>
        <v>59.055351177370007</v>
      </c>
      <c r="D312" s="78">
        <v>42497433.319788098</v>
      </c>
      <c r="E312" s="80">
        <f t="shared" si="16"/>
        <v>6282.1790159278526</v>
      </c>
      <c r="F312" s="79">
        <f t="shared" si="17"/>
        <v>40.94464882263</v>
      </c>
      <c r="G312" s="79">
        <v>6764.76</v>
      </c>
      <c r="H312" s="78">
        <f t="shared" si="18"/>
        <v>103792399.10906228</v>
      </c>
    </row>
    <row r="313" spans="1:8" ht="14" customHeight="1" x14ac:dyDescent="0.35">
      <c r="A313" s="28">
        <v>44348</v>
      </c>
      <c r="B313" s="78">
        <v>61789993.556080282</v>
      </c>
      <c r="C313" s="79">
        <f t="shared" si="19"/>
        <v>59.960914946075292</v>
      </c>
      <c r="D313" s="78">
        <v>41260457.911596499</v>
      </c>
      <c r="E313" s="80">
        <f t="shared" si="16"/>
        <v>6108.6151706346309</v>
      </c>
      <c r="F313" s="79">
        <f t="shared" si="17"/>
        <v>40.039085053924694</v>
      </c>
      <c r="G313" s="79">
        <v>6754.47</v>
      </c>
      <c r="H313" s="78">
        <f t="shared" si="18"/>
        <v>103050451.46767679</v>
      </c>
    </row>
    <row r="314" spans="1:8" ht="14" customHeight="1" x14ac:dyDescent="0.35">
      <c r="A314" s="28">
        <v>44378</v>
      </c>
      <c r="B314" s="78">
        <v>62302985.273708366</v>
      </c>
      <c r="C314" s="79">
        <f t="shared" si="19"/>
        <v>59.68494453415768</v>
      </c>
      <c r="D314" s="78">
        <v>42083448.792678997</v>
      </c>
      <c r="E314" s="80">
        <f t="shared" si="16"/>
        <v>6083.3660450344687</v>
      </c>
      <c r="F314" s="79">
        <f t="shared" si="17"/>
        <v>40.315055465842335</v>
      </c>
      <c r="G314" s="79">
        <v>6917.79</v>
      </c>
      <c r="H314" s="78">
        <f t="shared" si="18"/>
        <v>104386434.06638736</v>
      </c>
    </row>
    <row r="315" spans="1:8" ht="14" customHeight="1" x14ac:dyDescent="0.35">
      <c r="A315" s="28">
        <v>44409</v>
      </c>
      <c r="B315" s="78">
        <v>63244035.678277254</v>
      </c>
      <c r="C315" s="79">
        <f t="shared" si="19"/>
        <v>59.704647155526004</v>
      </c>
      <c r="D315" s="78">
        <v>42684126.8540821</v>
      </c>
      <c r="E315" s="80">
        <f t="shared" si="16"/>
        <v>6167.2193491643848</v>
      </c>
      <c r="F315" s="79">
        <f t="shared" si="17"/>
        <v>40.295352844473989</v>
      </c>
      <c r="G315" s="79">
        <v>6921.13</v>
      </c>
      <c r="H315" s="78">
        <f t="shared" si="18"/>
        <v>105928162.53235936</v>
      </c>
    </row>
    <row r="316" spans="1:8" ht="14" customHeight="1" x14ac:dyDescent="0.35">
      <c r="A316" s="28">
        <v>44440</v>
      </c>
      <c r="B316" s="78">
        <v>64221611.136048876</v>
      </c>
      <c r="C316" s="79">
        <f t="shared" si="19"/>
        <v>59.551481504304036</v>
      </c>
      <c r="D316" s="78">
        <v>43620560.903629601</v>
      </c>
      <c r="E316" s="80">
        <f t="shared" si="16"/>
        <v>6309.028636667048</v>
      </c>
      <c r="F316" s="79">
        <f t="shared" si="17"/>
        <v>40.44851849569595</v>
      </c>
      <c r="G316" s="79">
        <v>6913.99</v>
      </c>
      <c r="H316" s="78">
        <f t="shared" si="18"/>
        <v>107842172.03967848</v>
      </c>
    </row>
    <row r="317" spans="1:8" ht="14" customHeight="1" x14ac:dyDescent="0.35">
      <c r="A317" s="28">
        <v>44470</v>
      </c>
      <c r="B317" s="78">
        <v>65386108.580779575</v>
      </c>
      <c r="C317" s="79">
        <f t="shared" si="19"/>
        <v>59.25985060544884</v>
      </c>
      <c r="D317" s="78">
        <v>44951848.590458103</v>
      </c>
      <c r="E317" s="80">
        <f t="shared" si="16"/>
        <v>6510.2695228303519</v>
      </c>
      <c r="F317" s="79">
        <f t="shared" si="17"/>
        <v>40.740149394551153</v>
      </c>
      <c r="G317" s="79">
        <v>6904.76</v>
      </c>
      <c r="H317" s="78">
        <f t="shared" si="18"/>
        <v>110337957.17123768</v>
      </c>
    </row>
    <row r="318" spans="1:8" ht="14" customHeight="1" x14ac:dyDescent="0.35">
      <c r="A318" s="28">
        <v>44501</v>
      </c>
      <c r="B318" s="78">
        <v>66761711.608523063</v>
      </c>
      <c r="C318" s="79">
        <f t="shared" si="19"/>
        <v>59.575672782347901</v>
      </c>
      <c r="D318" s="78">
        <v>45300323.934790805</v>
      </c>
      <c r="E318" s="80">
        <f t="shared" si="16"/>
        <v>6624.4039446055813</v>
      </c>
      <c r="F318" s="79">
        <f t="shared" si="17"/>
        <v>40.424327217652106</v>
      </c>
      <c r="G318" s="79">
        <v>6838.4</v>
      </c>
      <c r="H318" s="78">
        <f t="shared" si="18"/>
        <v>112062035.54331386</v>
      </c>
    </row>
    <row r="319" spans="1:8" ht="14" customHeight="1" x14ac:dyDescent="0.35">
      <c r="A319" s="28">
        <v>44531</v>
      </c>
      <c r="B319" s="78">
        <v>66990723.943243943</v>
      </c>
      <c r="C319" s="79">
        <f t="shared" si="19"/>
        <v>58.948402730592477</v>
      </c>
      <c r="D319" s="78">
        <v>46652260.158304498</v>
      </c>
      <c r="E319" s="80">
        <f t="shared" si="16"/>
        <v>6775.1500057806725</v>
      </c>
      <c r="F319" s="79">
        <f t="shared" si="17"/>
        <v>41.051597269407537</v>
      </c>
      <c r="G319" s="79">
        <v>6885.79</v>
      </c>
      <c r="H319" s="78">
        <f t="shared" si="18"/>
        <v>113642984.10154843</v>
      </c>
    </row>
    <row r="320" spans="1:8" ht="14" customHeight="1" x14ac:dyDescent="0.35">
      <c r="A320" s="28">
        <v>44562</v>
      </c>
      <c r="B320" s="78">
        <v>66867311.183241576</v>
      </c>
      <c r="C320" s="79">
        <f t="shared" si="19"/>
        <v>58.089203825108726</v>
      </c>
      <c r="D320" s="78">
        <v>48244115.347170897</v>
      </c>
      <c r="E320" s="80">
        <f t="shared" si="16"/>
        <v>6845.4673005237091</v>
      </c>
      <c r="F320" s="79">
        <f t="shared" si="17"/>
        <v>41.910796174891289</v>
      </c>
      <c r="G320" s="79">
        <v>7047.6</v>
      </c>
      <c r="H320" s="78">
        <f t="shared" si="18"/>
        <v>115111426.53041247</v>
      </c>
    </row>
    <row r="321" spans="1:9" ht="14" customHeight="1" x14ac:dyDescent="0.35">
      <c r="A321" s="28">
        <v>44593</v>
      </c>
      <c r="B321" s="78">
        <v>67282479.733788237</v>
      </c>
      <c r="C321" s="79">
        <f t="shared" si="19"/>
        <v>58.321311191179028</v>
      </c>
      <c r="D321" s="78">
        <v>48082690.149368599</v>
      </c>
      <c r="E321" s="80">
        <f t="shared" si="16"/>
        <v>6869.1323704564693</v>
      </c>
      <c r="F321" s="79">
        <f t="shared" si="17"/>
        <v>41.678688808820979</v>
      </c>
      <c r="G321" s="79">
        <v>6999.82</v>
      </c>
      <c r="H321" s="78">
        <f t="shared" si="18"/>
        <v>115365169.88315684</v>
      </c>
    </row>
    <row r="322" spans="1:9" ht="14" customHeight="1" x14ac:dyDescent="0.35">
      <c r="A322" s="28">
        <v>44621</v>
      </c>
      <c r="B322" s="78">
        <v>67368432.374431521</v>
      </c>
      <c r="C322" s="79">
        <f t="shared" si="19"/>
        <v>58.01688466762387</v>
      </c>
      <c r="D322" s="78">
        <v>48750233.356040299</v>
      </c>
      <c r="E322" s="80">
        <f t="shared" si="16"/>
        <v>7034.6149531446808</v>
      </c>
      <c r="F322" s="79">
        <f t="shared" si="17"/>
        <v>41.983115332376123</v>
      </c>
      <c r="G322" s="79">
        <v>6930.05</v>
      </c>
      <c r="H322" s="78">
        <f t="shared" si="18"/>
        <v>116118665.73047182</v>
      </c>
    </row>
    <row r="323" spans="1:9" ht="14" customHeight="1" x14ac:dyDescent="0.35">
      <c r="A323" s="28">
        <v>44652</v>
      </c>
      <c r="B323" s="78">
        <v>67618287.189481139</v>
      </c>
      <c r="C323" s="79">
        <f t="shared" si="19"/>
        <v>57.943395033664999</v>
      </c>
      <c r="D323" s="78">
        <v>49078856.894318298</v>
      </c>
      <c r="E323" s="80">
        <f t="shared" si="16"/>
        <v>7189.2505741160885</v>
      </c>
      <c r="F323" s="79">
        <f t="shared" si="17"/>
        <v>42.056604966334994</v>
      </c>
      <c r="G323" s="79">
        <v>6826.7</v>
      </c>
      <c r="H323" s="78">
        <f t="shared" si="18"/>
        <v>116697144.08379944</v>
      </c>
    </row>
    <row r="324" spans="1:9" ht="14" customHeight="1" x14ac:dyDescent="0.35">
      <c r="A324" s="28">
        <v>44682</v>
      </c>
      <c r="B324" s="78">
        <v>67600603.424452931</v>
      </c>
      <c r="C324" s="79">
        <f t="shared" si="19"/>
        <v>57.349654622586002</v>
      </c>
      <c r="D324" s="78">
        <v>50273870.047667697</v>
      </c>
      <c r="E324" s="80">
        <f t="shared" ref="E324:E372" si="20">+D324/G324</f>
        <v>7330.0591007288231</v>
      </c>
      <c r="F324" s="79">
        <f t="shared" ref="F324:F372" si="21">+D324/H324*100</f>
        <v>42.650345377414006</v>
      </c>
      <c r="G324" s="79">
        <v>6858.59</v>
      </c>
      <c r="H324" s="78">
        <f t="shared" ref="H324:H372" si="22">B324+D324</f>
        <v>117874473.47212063</v>
      </c>
    </row>
    <row r="325" spans="1:9" ht="14" customHeight="1" x14ac:dyDescent="0.35">
      <c r="A325" s="28">
        <v>44713</v>
      </c>
      <c r="B325" s="78">
        <v>67608753.977857426</v>
      </c>
      <c r="C325" s="79">
        <f t="shared" ref="C325:C372" si="23">+B325/H325*100</f>
        <v>56.968947237808777</v>
      </c>
      <c r="D325" s="78">
        <v>51067748.320200302</v>
      </c>
      <c r="E325" s="80">
        <f t="shared" si="20"/>
        <v>7457.5844247170317</v>
      </c>
      <c r="F325" s="79">
        <f t="shared" si="21"/>
        <v>43.031052762191223</v>
      </c>
      <c r="G325" s="79">
        <v>6847.76</v>
      </c>
      <c r="H325" s="78">
        <f t="shared" si="22"/>
        <v>118676502.29805773</v>
      </c>
    </row>
    <row r="326" spans="1:9" ht="14" customHeight="1" x14ac:dyDescent="0.35">
      <c r="A326" s="28">
        <v>44743</v>
      </c>
      <c r="B326" s="78">
        <v>67409534.886211693</v>
      </c>
      <c r="C326" s="79">
        <f t="shared" si="23"/>
        <v>56.580022282628818</v>
      </c>
      <c r="D326" s="78">
        <v>51730635.383582905</v>
      </c>
      <c r="E326" s="80">
        <f t="shared" si="20"/>
        <v>7526.6675275619755</v>
      </c>
      <c r="F326" s="79">
        <f t="shared" si="21"/>
        <v>43.419977717371189</v>
      </c>
      <c r="G326" s="79">
        <v>6872.98</v>
      </c>
      <c r="H326" s="78">
        <f t="shared" si="22"/>
        <v>119140170.2697946</v>
      </c>
    </row>
    <row r="327" spans="1:9" ht="14" customHeight="1" x14ac:dyDescent="0.35">
      <c r="A327" s="28">
        <v>44774</v>
      </c>
      <c r="B327" s="78">
        <v>67698159.574040204</v>
      </c>
      <c r="C327" s="79">
        <f t="shared" si="23"/>
        <v>56.295069491694647</v>
      </c>
      <c r="D327" s="78">
        <v>52557770.803713173</v>
      </c>
      <c r="E327" s="80">
        <f t="shared" si="20"/>
        <v>7612.5448362151719</v>
      </c>
      <c r="F327" s="79">
        <f t="shared" si="21"/>
        <v>43.704930508305345</v>
      </c>
      <c r="G327" s="79">
        <v>6904.1</v>
      </c>
      <c r="H327" s="78">
        <f t="shared" si="22"/>
        <v>120255930.37775338</v>
      </c>
    </row>
    <row r="328" spans="1:9" ht="14" customHeight="1" x14ac:dyDescent="0.35">
      <c r="A328" s="28">
        <v>44805</v>
      </c>
      <c r="B328" s="78">
        <v>68515752.789913997</v>
      </c>
      <c r="C328" s="79">
        <f t="shared" si="23"/>
        <v>55.724251383836091</v>
      </c>
      <c r="D328" s="78">
        <v>54439246.314458601</v>
      </c>
      <c r="E328" s="80">
        <f t="shared" si="20"/>
        <v>7676.8089633285717</v>
      </c>
      <c r="F328" s="79">
        <f t="shared" si="21"/>
        <v>44.275748616163909</v>
      </c>
      <c r="G328" s="79">
        <v>7091.39</v>
      </c>
      <c r="H328" s="78">
        <f t="shared" si="22"/>
        <v>122954999.10437259</v>
      </c>
    </row>
    <row r="329" spans="1:9" ht="14" customHeight="1" x14ac:dyDescent="0.35">
      <c r="A329" s="28">
        <v>44835</v>
      </c>
      <c r="B329" s="78">
        <v>69241777.909640297</v>
      </c>
      <c r="C329" s="79">
        <f t="shared" si="23"/>
        <v>55.408639845748688</v>
      </c>
      <c r="D329" s="78">
        <v>55723891.889151894</v>
      </c>
      <c r="E329" s="80">
        <f t="shared" si="20"/>
        <v>7664.1926049766862</v>
      </c>
      <c r="F329" s="79">
        <f t="shared" si="21"/>
        <v>44.591360154251319</v>
      </c>
      <c r="G329" s="79">
        <v>7270.68</v>
      </c>
      <c r="H329" s="78">
        <f t="shared" si="22"/>
        <v>124965669.79879218</v>
      </c>
    </row>
    <row r="330" spans="1:9" ht="14" customHeight="1" x14ac:dyDescent="0.35">
      <c r="A330" s="28">
        <v>44866</v>
      </c>
      <c r="B330" s="78">
        <v>70538834.193130493</v>
      </c>
      <c r="C330" s="79">
        <f t="shared" si="23"/>
        <v>56.009938645925075</v>
      </c>
      <c r="D330" s="78">
        <v>55401018.444545001</v>
      </c>
      <c r="E330" s="80">
        <f t="shared" si="20"/>
        <v>7674.2385043745126</v>
      </c>
      <c r="F330" s="79">
        <f t="shared" si="21"/>
        <v>43.990061354074925</v>
      </c>
      <c r="G330" s="79">
        <v>7219.09</v>
      </c>
      <c r="H330" s="78">
        <f t="shared" si="22"/>
        <v>125939852.63767549</v>
      </c>
    </row>
    <row r="331" spans="1:9" ht="14" customHeight="1" x14ac:dyDescent="0.35">
      <c r="A331" s="28">
        <v>44896</v>
      </c>
      <c r="B331" s="78">
        <v>70711030.125521809</v>
      </c>
      <c r="C331" s="79">
        <f t="shared" si="23"/>
        <v>55.625462462641593</v>
      </c>
      <c r="D331" s="78">
        <v>56408866.042553701</v>
      </c>
      <c r="E331" s="80">
        <f t="shared" si="20"/>
        <v>7678.9277930164999</v>
      </c>
      <c r="F331" s="79">
        <f t="shared" si="21"/>
        <v>44.374537537358414</v>
      </c>
      <c r="G331" s="79">
        <v>7345.93</v>
      </c>
      <c r="H331" s="78">
        <f t="shared" si="22"/>
        <v>127119896.1680755</v>
      </c>
      <c r="I331" s="82"/>
    </row>
    <row r="332" spans="1:9" ht="14" customHeight="1" x14ac:dyDescent="0.35">
      <c r="A332" s="28">
        <v>44927</v>
      </c>
      <c r="B332" s="78">
        <v>70893307.611563012</v>
      </c>
      <c r="C332" s="79">
        <f t="shared" si="23"/>
        <v>55.747307879770517</v>
      </c>
      <c r="D332" s="78">
        <v>56275716.880987696</v>
      </c>
      <c r="E332" s="80">
        <f t="shared" si="20"/>
        <v>7702.73460786534</v>
      </c>
      <c r="F332" s="79">
        <f t="shared" si="21"/>
        <v>44.25269212022949</v>
      </c>
      <c r="G332" s="79">
        <v>7305.94</v>
      </c>
      <c r="H332" s="78">
        <f t="shared" si="22"/>
        <v>127169024.4925507</v>
      </c>
      <c r="I332" s="82"/>
    </row>
    <row r="333" spans="1:9" ht="14" customHeight="1" x14ac:dyDescent="0.35">
      <c r="A333" s="28">
        <v>44958</v>
      </c>
      <c r="B333" s="78">
        <v>71442056.074748591</v>
      </c>
      <c r="C333" s="79">
        <f t="shared" si="23"/>
        <v>56.006448636543979</v>
      </c>
      <c r="D333" s="78">
        <v>56118354.938587703</v>
      </c>
      <c r="E333" s="80">
        <f t="shared" si="20"/>
        <v>7762.3150052198953</v>
      </c>
      <c r="F333" s="79">
        <f t="shared" si="21"/>
        <v>43.993551363456014</v>
      </c>
      <c r="G333" s="79">
        <v>7229.59</v>
      </c>
      <c r="H333" s="78">
        <f t="shared" si="22"/>
        <v>127560411.0133363</v>
      </c>
      <c r="I333" s="82"/>
    </row>
    <row r="334" spans="1:9" ht="14" customHeight="1" x14ac:dyDescent="0.35">
      <c r="A334" s="28">
        <v>44986</v>
      </c>
      <c r="B334" s="78">
        <v>71688626.66099</v>
      </c>
      <c r="C334" s="79">
        <f t="shared" si="23"/>
        <v>56.473146549615983</v>
      </c>
      <c r="D334" s="78">
        <v>55254232.097563595</v>
      </c>
      <c r="E334" s="80">
        <f t="shared" si="20"/>
        <v>7679.0623085681482</v>
      </c>
      <c r="F334" s="79">
        <f t="shared" si="21"/>
        <v>43.526853450384017</v>
      </c>
      <c r="G334" s="79">
        <v>7195.44</v>
      </c>
      <c r="H334" s="78">
        <f t="shared" si="22"/>
        <v>126942858.75855359</v>
      </c>
      <c r="I334" s="82"/>
    </row>
    <row r="335" spans="1:9" ht="14" customHeight="1" x14ac:dyDescent="0.35">
      <c r="A335" s="28">
        <v>45017</v>
      </c>
      <c r="B335" s="78">
        <v>71569391.075442195</v>
      </c>
      <c r="C335" s="79">
        <f t="shared" si="23"/>
        <v>56.307386496052338</v>
      </c>
      <c r="D335" s="78">
        <v>55535409.0744633</v>
      </c>
      <c r="E335" s="80">
        <f t="shared" si="20"/>
        <v>7679.3129633291901</v>
      </c>
      <c r="F335" s="79">
        <f t="shared" si="21"/>
        <v>43.692613503947662</v>
      </c>
      <c r="G335" s="79">
        <v>7231.82</v>
      </c>
      <c r="H335" s="78">
        <f t="shared" si="22"/>
        <v>127104800.1499055</v>
      </c>
      <c r="I335" s="82"/>
    </row>
    <row r="336" spans="1:9" ht="14" customHeight="1" x14ac:dyDescent="0.35">
      <c r="A336" s="28">
        <v>45047</v>
      </c>
      <c r="B336" s="78">
        <v>71641299.33258009</v>
      </c>
      <c r="C336" s="79">
        <f t="shared" si="23"/>
        <v>56.058722251468666</v>
      </c>
      <c r="D336" s="78">
        <v>56155583.035182394</v>
      </c>
      <c r="E336" s="80">
        <f t="shared" si="20"/>
        <v>7719.3943091358024</v>
      </c>
      <c r="F336" s="79">
        <f t="shared" si="21"/>
        <v>43.941277748531348</v>
      </c>
      <c r="G336" s="79">
        <v>7274.61</v>
      </c>
      <c r="H336" s="78">
        <f t="shared" si="22"/>
        <v>127796882.36776248</v>
      </c>
      <c r="I336" s="82"/>
    </row>
    <row r="337" spans="1:10" ht="14" customHeight="1" x14ac:dyDescent="0.35">
      <c r="A337" s="28">
        <v>45078</v>
      </c>
      <c r="B337" s="78">
        <v>72447465.506076112</v>
      </c>
      <c r="C337" s="79">
        <f t="shared" si="23"/>
        <v>56.074662937637832</v>
      </c>
      <c r="D337" s="78">
        <v>56750752.923960507</v>
      </c>
      <c r="E337" s="80">
        <f t="shared" si="20"/>
        <v>7810.3994500396375</v>
      </c>
      <c r="F337" s="79">
        <f t="shared" si="21"/>
        <v>43.925337062362168</v>
      </c>
      <c r="G337" s="79">
        <v>7266.05</v>
      </c>
      <c r="H337" s="78">
        <f t="shared" si="22"/>
        <v>129198218.43003662</v>
      </c>
      <c r="I337" s="82"/>
    </row>
    <row r="338" spans="1:10" ht="14" customHeight="1" x14ac:dyDescent="0.35">
      <c r="A338" s="28">
        <v>45108</v>
      </c>
      <c r="B338" s="78">
        <v>73175133.959031701</v>
      </c>
      <c r="C338" s="79">
        <f t="shared" si="23"/>
        <v>56.015766807998467</v>
      </c>
      <c r="D338" s="78">
        <v>57457968.342056602</v>
      </c>
      <c r="E338" s="80">
        <f t="shared" si="20"/>
        <v>7882.6381488804773</v>
      </c>
      <c r="F338" s="79">
        <f t="shared" si="21"/>
        <v>43.98423319200154</v>
      </c>
      <c r="G338" s="79">
        <v>7289.18</v>
      </c>
      <c r="H338" s="78">
        <f t="shared" si="22"/>
        <v>130633102.3010883</v>
      </c>
      <c r="I338" s="82"/>
    </row>
    <row r="339" spans="1:10" ht="14" customHeight="1" x14ac:dyDescent="0.35">
      <c r="A339" s="28">
        <v>45139</v>
      </c>
      <c r="B339" s="78">
        <v>73397179.652242705</v>
      </c>
      <c r="C339" s="79">
        <f t="shared" si="23"/>
        <v>55.460847930028102</v>
      </c>
      <c r="D339" s="78">
        <v>58943349.552871302</v>
      </c>
      <c r="E339" s="80">
        <f t="shared" si="20"/>
        <v>8093.61219779358</v>
      </c>
      <c r="F339" s="79">
        <f t="shared" si="21"/>
        <v>44.539152069971898</v>
      </c>
      <c r="G339" s="79">
        <v>7282.7</v>
      </c>
      <c r="H339" s="78">
        <f t="shared" si="22"/>
        <v>132340529.20511401</v>
      </c>
      <c r="I339" s="82"/>
    </row>
    <row r="340" spans="1:10" ht="14" customHeight="1" x14ac:dyDescent="0.35">
      <c r="A340" s="28">
        <v>45170</v>
      </c>
      <c r="B340" s="78">
        <v>74404188.869208395</v>
      </c>
      <c r="C340" s="79">
        <f t="shared" si="23"/>
        <v>55.092085772759944</v>
      </c>
      <c r="D340" s="78">
        <v>60650035.028041899</v>
      </c>
      <c r="E340" s="80">
        <f t="shared" si="20"/>
        <v>8313.143535358171</v>
      </c>
      <c r="F340" s="79">
        <f t="shared" si="21"/>
        <v>44.907914227240056</v>
      </c>
      <c r="G340" s="79">
        <v>7295.68</v>
      </c>
      <c r="H340" s="78">
        <f t="shared" si="22"/>
        <v>135054223.89725029</v>
      </c>
      <c r="I340" s="82"/>
    </row>
    <row r="341" spans="1:10" ht="14" customHeight="1" x14ac:dyDescent="0.35">
      <c r="A341" s="28">
        <v>45200</v>
      </c>
      <c r="B341" s="78">
        <v>75591844.483412594</v>
      </c>
      <c r="C341" s="79">
        <f t="shared" si="23"/>
        <v>55.095387004448405</v>
      </c>
      <c r="D341" s="78">
        <v>61609922.4763318</v>
      </c>
      <c r="E341" s="80">
        <f t="shared" si="20"/>
        <v>8249.6126890118121</v>
      </c>
      <c r="F341" s="79">
        <f t="shared" ref="F341" si="24">+D341/H341*100</f>
        <v>44.904612995551595</v>
      </c>
      <c r="G341" s="79">
        <v>7468.22</v>
      </c>
      <c r="H341" s="78">
        <f t="shared" si="22"/>
        <v>137201766.95974439</v>
      </c>
      <c r="I341" s="82"/>
    </row>
    <row r="342" spans="1:10" ht="14" customHeight="1" x14ac:dyDescent="0.35">
      <c r="A342" s="28">
        <v>45231</v>
      </c>
      <c r="B342" s="78">
        <v>76739334.051072598</v>
      </c>
      <c r="C342" s="79">
        <f t="shared" si="23"/>
        <v>55.40370499971953</v>
      </c>
      <c r="D342" s="78">
        <v>61770056.343416505</v>
      </c>
      <c r="E342" s="80">
        <f t="shared" si="20"/>
        <v>8320.3649189134248</v>
      </c>
      <c r="F342" s="79">
        <f t="shared" si="21"/>
        <v>44.59629500028047</v>
      </c>
      <c r="G342" s="79">
        <v>7423.96</v>
      </c>
      <c r="H342" s="78">
        <f t="shared" si="22"/>
        <v>138509390.39448911</v>
      </c>
      <c r="I342" s="82"/>
    </row>
    <row r="343" spans="1:10" ht="14" customHeight="1" x14ac:dyDescent="0.35">
      <c r="A343" s="28">
        <v>45261</v>
      </c>
      <c r="B343" s="78">
        <v>77822266.026599601</v>
      </c>
      <c r="C343" s="79">
        <f t="shared" si="23"/>
        <v>55.577679178719798</v>
      </c>
      <c r="D343" s="78">
        <v>62202051.607010901</v>
      </c>
      <c r="E343" s="80">
        <f t="shared" si="20"/>
        <v>8546.1513507847085</v>
      </c>
      <c r="F343" s="79">
        <f t="shared" si="21"/>
        <v>44.422320821280223</v>
      </c>
      <c r="G343" s="79">
        <v>7278.37</v>
      </c>
      <c r="H343" s="78">
        <f t="shared" si="22"/>
        <v>140024317.63361049</v>
      </c>
      <c r="I343" s="82"/>
    </row>
    <row r="344" spans="1:10" ht="14" customHeight="1" x14ac:dyDescent="0.35">
      <c r="A344" s="28">
        <v>45292</v>
      </c>
      <c r="B344" s="78">
        <v>77516703.613669306</v>
      </c>
      <c r="C344" s="79">
        <f t="shared" si="23"/>
        <v>55.642519620638744</v>
      </c>
      <c r="D344" s="78">
        <v>61795290.419248395</v>
      </c>
      <c r="E344" s="80">
        <f t="shared" si="20"/>
        <v>8487.5013280584662</v>
      </c>
      <c r="F344" s="79">
        <f t="shared" si="21"/>
        <v>44.357480379361256</v>
      </c>
      <c r="G344" s="79">
        <v>7280.74</v>
      </c>
      <c r="H344" s="78">
        <f t="shared" si="22"/>
        <v>139311994.03291771</v>
      </c>
      <c r="I344" s="81"/>
    </row>
    <row r="345" spans="1:10" ht="14" customHeight="1" x14ac:dyDescent="0.35">
      <c r="A345" s="28">
        <v>45323</v>
      </c>
      <c r="B345" s="78">
        <v>78978736.693955302</v>
      </c>
      <c r="C345" s="79">
        <f t="shared" si="23"/>
        <v>56.021462737089678</v>
      </c>
      <c r="D345" s="78">
        <v>62000689.467415698</v>
      </c>
      <c r="E345" s="80">
        <f t="shared" si="20"/>
        <v>8487.4899167572257</v>
      </c>
      <c r="F345" s="79">
        <f t="shared" si="21"/>
        <v>43.978537262910336</v>
      </c>
      <c r="G345" s="79">
        <v>7304.95</v>
      </c>
      <c r="H345" s="78">
        <f t="shared" si="22"/>
        <v>140979426.16137099</v>
      </c>
      <c r="I345" s="81"/>
    </row>
    <row r="346" spans="1:10" x14ac:dyDescent="0.35">
      <c r="A346" s="28">
        <v>45352</v>
      </c>
      <c r="B346" s="78">
        <v>79422788.187606797</v>
      </c>
      <c r="C346" s="79">
        <f t="shared" si="23"/>
        <v>55.433033501742116</v>
      </c>
      <c r="D346" s="78">
        <v>63854213.214654103</v>
      </c>
      <c r="E346" s="80">
        <f t="shared" si="20"/>
        <v>8630.5455489265041</v>
      </c>
      <c r="F346" s="79">
        <f t="shared" si="21"/>
        <v>44.566966498257891</v>
      </c>
      <c r="G346" s="79">
        <v>7398.63</v>
      </c>
      <c r="H346" s="78">
        <f t="shared" si="22"/>
        <v>143277001.4022609</v>
      </c>
      <c r="I346" s="15"/>
    </row>
    <row r="347" spans="1:10" x14ac:dyDescent="0.35">
      <c r="A347" s="28" t="s">
        <v>16</v>
      </c>
      <c r="B347" s="78">
        <v>82032413.2985847</v>
      </c>
      <c r="C347" s="79">
        <f t="shared" si="23"/>
        <v>55.878944886433132</v>
      </c>
      <c r="D347" s="78">
        <v>64771384.563570999</v>
      </c>
      <c r="E347" s="80">
        <f t="shared" si="20"/>
        <v>8635.8967452512916</v>
      </c>
      <c r="F347" s="79">
        <f t="shared" si="21"/>
        <v>44.121055113566854</v>
      </c>
      <c r="G347" s="79">
        <v>7500.25</v>
      </c>
      <c r="H347" s="78">
        <f t="shared" si="22"/>
        <v>146803797.86215571</v>
      </c>
      <c r="I347" s="15"/>
    </row>
    <row r="348" spans="1:10" x14ac:dyDescent="0.35">
      <c r="A348" s="28" t="s">
        <v>15</v>
      </c>
      <c r="B348" s="78">
        <v>82742885.914633602</v>
      </c>
      <c r="C348" s="79">
        <f t="shared" si="23"/>
        <v>56.141803464981862</v>
      </c>
      <c r="D348" s="78">
        <v>64639066.227755293</v>
      </c>
      <c r="E348" s="80">
        <f t="shared" si="20"/>
        <v>8585.2086602093332</v>
      </c>
      <c r="F348" s="79">
        <f t="shared" si="21"/>
        <v>43.858196535018138</v>
      </c>
      <c r="G348" s="79">
        <v>7529.12</v>
      </c>
      <c r="H348" s="78">
        <f t="shared" si="22"/>
        <v>147381952.14238888</v>
      </c>
      <c r="I348" s="15"/>
      <c r="J348" s="70"/>
    </row>
    <row r="349" spans="1:10" x14ac:dyDescent="0.35">
      <c r="A349" s="28" t="s">
        <v>14</v>
      </c>
      <c r="B349" s="78">
        <v>82318995.463372096</v>
      </c>
      <c r="C349" s="79">
        <f t="shared" si="23"/>
        <v>55.595685569661335</v>
      </c>
      <c r="D349" s="78">
        <v>65748241.445194297</v>
      </c>
      <c r="E349" s="80">
        <f t="shared" si="20"/>
        <v>8720.3654090251621</v>
      </c>
      <c r="F349" s="79">
        <f t="shared" si="21"/>
        <v>44.404314430338673</v>
      </c>
      <c r="G349" s="79">
        <v>7539.62</v>
      </c>
      <c r="H349" s="78">
        <f t="shared" si="22"/>
        <v>148067236.90856639</v>
      </c>
      <c r="J349" s="70"/>
    </row>
    <row r="350" spans="1:10" x14ac:dyDescent="0.35">
      <c r="A350" s="28" t="s">
        <v>13</v>
      </c>
      <c r="B350" s="78">
        <v>83818619.234177604</v>
      </c>
      <c r="C350" s="79">
        <f t="shared" si="23"/>
        <v>55.920911012099815</v>
      </c>
      <c r="D350" s="78">
        <v>66069173.573849902</v>
      </c>
      <c r="E350" s="80">
        <f t="shared" si="20"/>
        <v>8712.5027460287401</v>
      </c>
      <c r="F350" s="79">
        <f t="shared" si="21"/>
        <v>44.079088987900192</v>
      </c>
      <c r="G350" s="79">
        <v>7583.26</v>
      </c>
      <c r="H350" s="78">
        <f t="shared" si="22"/>
        <v>149887792.80802751</v>
      </c>
      <c r="J350" s="70"/>
    </row>
    <row r="351" spans="1:10" x14ac:dyDescent="0.35">
      <c r="A351" s="28" t="s">
        <v>12</v>
      </c>
      <c r="B351" s="78">
        <v>85177428.788151801</v>
      </c>
      <c r="C351" s="79">
        <f t="shared" si="23"/>
        <v>55.486227477111186</v>
      </c>
      <c r="D351" s="78">
        <v>68333510.162038401</v>
      </c>
      <c r="E351" s="80">
        <f t="shared" si="20"/>
        <v>8893.4236766669783</v>
      </c>
      <c r="F351" s="79">
        <f t="shared" si="21"/>
        <v>44.513772522888829</v>
      </c>
      <c r="G351" s="79">
        <v>7683.6</v>
      </c>
      <c r="H351" s="78">
        <f t="shared" si="22"/>
        <v>153510938.95019019</v>
      </c>
      <c r="J351" s="70"/>
    </row>
    <row r="352" spans="1:10" x14ac:dyDescent="0.35">
      <c r="A352" s="28" t="s">
        <v>11</v>
      </c>
      <c r="B352" s="78">
        <v>86944650.590275601</v>
      </c>
      <c r="C352" s="79">
        <f t="shared" si="23"/>
        <v>55.588463085968918</v>
      </c>
      <c r="D352" s="78">
        <v>69463074.616686091</v>
      </c>
      <c r="E352" s="80">
        <f t="shared" si="20"/>
        <v>8906.3901888755954</v>
      </c>
      <c r="F352" s="79">
        <f t="shared" si="21"/>
        <v>44.411536914031089</v>
      </c>
      <c r="G352" s="79">
        <v>7799.24</v>
      </c>
      <c r="H352" s="78">
        <f t="shared" si="22"/>
        <v>156407725.20696169</v>
      </c>
      <c r="J352" s="70"/>
    </row>
    <row r="353" spans="1:10" x14ac:dyDescent="0.35">
      <c r="A353" s="28" t="s">
        <v>10</v>
      </c>
      <c r="B353" s="78">
        <v>88983226.914192706</v>
      </c>
      <c r="C353" s="79">
        <f t="shared" si="23"/>
        <v>55.393808643763052</v>
      </c>
      <c r="D353" s="78">
        <v>71654268.670273796</v>
      </c>
      <c r="E353" s="80">
        <f t="shared" si="20"/>
        <v>9099.7520633901622</v>
      </c>
      <c r="F353" s="79">
        <f t="shared" si="21"/>
        <v>44.606191356236934</v>
      </c>
      <c r="G353" s="79">
        <v>7874.31</v>
      </c>
      <c r="H353" s="78">
        <f t="shared" si="22"/>
        <v>160637495.58446652</v>
      </c>
      <c r="J353" s="70"/>
    </row>
    <row r="354" spans="1:10" x14ac:dyDescent="0.35">
      <c r="A354" s="28" t="s">
        <v>9</v>
      </c>
      <c r="B354" s="78">
        <v>90391891.587989703</v>
      </c>
      <c r="C354" s="79">
        <f t="shared" si="23"/>
        <v>55.357819488035844</v>
      </c>
      <c r="D354" s="78">
        <v>72894690.911029398</v>
      </c>
      <c r="E354" s="80">
        <f t="shared" si="20"/>
        <v>9347.8221336424795</v>
      </c>
      <c r="F354" s="79">
        <f t="shared" si="21"/>
        <v>44.64218051196417</v>
      </c>
      <c r="G354" s="79">
        <v>7798.04</v>
      </c>
      <c r="H354" s="78">
        <f t="shared" si="22"/>
        <v>163286582.49901909</v>
      </c>
      <c r="J354" s="70"/>
    </row>
    <row r="355" spans="1:10" x14ac:dyDescent="0.35">
      <c r="A355" s="28" t="s">
        <v>8</v>
      </c>
      <c r="B355" s="78">
        <v>91552439.522965506</v>
      </c>
      <c r="C355" s="79">
        <f t="shared" si="23"/>
        <v>55.066100747802849</v>
      </c>
      <c r="D355" s="78">
        <v>74706725.879477605</v>
      </c>
      <c r="E355" s="80">
        <f t="shared" si="20"/>
        <v>9539.5537728893687</v>
      </c>
      <c r="F355" s="79">
        <f t="shared" si="21"/>
        <v>44.933899252197143</v>
      </c>
      <c r="G355" s="79">
        <v>7831.26</v>
      </c>
      <c r="H355" s="78">
        <f t="shared" si="22"/>
        <v>166259165.40244311</v>
      </c>
      <c r="J355" s="70"/>
    </row>
    <row r="356" spans="1:10" x14ac:dyDescent="0.35">
      <c r="A356" s="28" t="s">
        <v>7</v>
      </c>
      <c r="B356" s="78">
        <v>92079042.443585694</v>
      </c>
      <c r="C356" s="79">
        <f t="shared" si="23"/>
        <v>54.961155444227053</v>
      </c>
      <c r="D356" s="78">
        <v>75455722.244949207</v>
      </c>
      <c r="E356" s="80">
        <f t="shared" si="20"/>
        <v>9578.6624967564767</v>
      </c>
      <c r="F356" s="79">
        <f t="shared" si="21"/>
        <v>45.038844555772933</v>
      </c>
      <c r="G356" s="79">
        <v>7877.48</v>
      </c>
      <c r="H356" s="78">
        <f t="shared" si="22"/>
        <v>167534764.68853492</v>
      </c>
      <c r="J356" s="70"/>
    </row>
    <row r="357" spans="1:10" x14ac:dyDescent="0.35">
      <c r="A357" s="28" t="s">
        <v>6</v>
      </c>
      <c r="B357" s="78">
        <v>93907826.964954287</v>
      </c>
      <c r="C357" s="79">
        <f t="shared" si="23"/>
        <v>55.248056011422662</v>
      </c>
      <c r="D357" s="78">
        <v>76067071.238773704</v>
      </c>
      <c r="E357" s="80">
        <f t="shared" si="20"/>
        <v>9600.2826101322025</v>
      </c>
      <c r="F357" s="79">
        <f t="shared" si="21"/>
        <v>44.751943988577345</v>
      </c>
      <c r="G357" s="79">
        <v>7923.42</v>
      </c>
      <c r="H357" s="78">
        <f t="shared" si="22"/>
        <v>169974898.20372799</v>
      </c>
      <c r="J357" s="70"/>
    </row>
    <row r="358" spans="1:10" x14ac:dyDescent="0.35">
      <c r="A358" s="28" t="s">
        <v>5</v>
      </c>
      <c r="B358" s="78">
        <v>95194604.071862012</v>
      </c>
      <c r="C358" s="79">
        <f t="shared" si="23"/>
        <v>54.996500693432374</v>
      </c>
      <c r="D358" s="78">
        <v>77897507.0108165</v>
      </c>
      <c r="E358" s="80">
        <f t="shared" si="20"/>
        <v>9744.1920143623847</v>
      </c>
      <c r="F358" s="79">
        <f t="shared" si="21"/>
        <v>45.003499306567633</v>
      </c>
      <c r="G358" s="79">
        <v>7994.25</v>
      </c>
      <c r="H358" s="78">
        <f t="shared" si="22"/>
        <v>173092111.0826785</v>
      </c>
      <c r="J358" s="70"/>
    </row>
    <row r="359" spans="1:10" x14ac:dyDescent="0.35">
      <c r="A359" s="28" t="s">
        <v>4</v>
      </c>
      <c r="B359" s="78">
        <v>96687685.852195606</v>
      </c>
      <c r="C359" s="79">
        <f t="shared" si="23"/>
        <v>55.158229270513544</v>
      </c>
      <c r="D359" s="78">
        <v>78603811.229787111</v>
      </c>
      <c r="E359" s="80">
        <f t="shared" si="20"/>
        <v>9817.070537076017</v>
      </c>
      <c r="F359" s="79">
        <f t="shared" si="21"/>
        <v>44.841770729486441</v>
      </c>
      <c r="G359" s="79">
        <v>8006.85</v>
      </c>
      <c r="H359" s="78">
        <f t="shared" si="22"/>
        <v>175291497.08198273</v>
      </c>
      <c r="J359" s="70"/>
    </row>
    <row r="360" spans="1:10" x14ac:dyDescent="0.35">
      <c r="A360" s="28" t="s">
        <v>51</v>
      </c>
      <c r="B360" s="78">
        <v>98141226.355591312</v>
      </c>
      <c r="C360" s="79">
        <f t="shared" si="23"/>
        <v>55.654970221255063</v>
      </c>
      <c r="D360" s="78">
        <v>78197429.411239803</v>
      </c>
      <c r="E360" s="80">
        <f t="shared" si="20"/>
        <v>9824.5505511402007</v>
      </c>
      <c r="F360" s="79">
        <f t="shared" si="21"/>
        <v>44.345029778744951</v>
      </c>
      <c r="G360" s="79">
        <v>7959.39</v>
      </c>
      <c r="H360" s="78">
        <f t="shared" si="22"/>
        <v>176338655.7668311</v>
      </c>
      <c r="J360" s="70"/>
    </row>
    <row r="361" spans="1:10" x14ac:dyDescent="0.35">
      <c r="A361" s="28" t="s">
        <v>52</v>
      </c>
      <c r="B361" s="78">
        <v>99499427.1525895</v>
      </c>
      <c r="C361" s="79">
        <f t="shared" si="23"/>
        <v>56.090491553634479</v>
      </c>
      <c r="D361" s="78">
        <v>77891471.726317301</v>
      </c>
      <c r="E361" s="80">
        <f t="shared" si="20"/>
        <v>10006.419676691392</v>
      </c>
      <c r="F361" s="79">
        <f t="shared" si="21"/>
        <v>43.909508446365528</v>
      </c>
      <c r="G361" s="79">
        <v>7784.15</v>
      </c>
      <c r="H361" s="78">
        <f t="shared" si="22"/>
        <v>177390898.87890679</v>
      </c>
      <c r="J361" s="70"/>
    </row>
    <row r="362" spans="1:10" x14ac:dyDescent="0.35">
      <c r="A362" s="28" t="s">
        <v>53</v>
      </c>
      <c r="B362" s="78">
        <v>98423330.551012814</v>
      </c>
      <c r="C362" s="79">
        <f t="shared" si="23"/>
        <v>56.269707096117536</v>
      </c>
      <c r="D362" s="78">
        <v>76490198.646660492</v>
      </c>
      <c r="E362" s="80">
        <f t="shared" si="20"/>
        <v>10293.697114792862</v>
      </c>
      <c r="F362" s="79">
        <f t="shared" si="21"/>
        <v>43.73029290388245</v>
      </c>
      <c r="G362" s="79">
        <v>7430.78</v>
      </c>
      <c r="H362" s="78">
        <f t="shared" si="22"/>
        <v>174913529.19767332</v>
      </c>
      <c r="J362" s="70"/>
    </row>
    <row r="363" spans="1:10" x14ac:dyDescent="0.35">
      <c r="A363" s="28" t="s">
        <v>54</v>
      </c>
      <c r="B363" s="78">
        <v>99062032.499331698</v>
      </c>
      <c r="C363" s="79">
        <f t="shared" si="23"/>
        <v>56.379614483526076</v>
      </c>
      <c r="D363" s="78">
        <v>76643376.99451521</v>
      </c>
      <c r="E363" s="80">
        <f t="shared" si="20"/>
        <v>10459.704072542605</v>
      </c>
      <c r="F363" s="79">
        <f t="shared" si="21"/>
        <v>43.620385516473938</v>
      </c>
      <c r="G363" s="79">
        <v>7327.49</v>
      </c>
      <c r="H363" s="78">
        <f t="shared" si="22"/>
        <v>175705409.49384689</v>
      </c>
      <c r="J363" s="70"/>
    </row>
    <row r="364" spans="1:10" x14ac:dyDescent="0.35">
      <c r="A364" s="28" t="s">
        <v>55</v>
      </c>
      <c r="B364" s="78">
        <v>100681481.1903218</v>
      </c>
      <c r="C364" s="79">
        <f t="shared" si="23"/>
        <v>57.30226008102143</v>
      </c>
      <c r="D364" s="78">
        <v>75020979.843440503</v>
      </c>
      <c r="E364" s="80">
        <f t="shared" si="20"/>
        <v>10713.594297311998</v>
      </c>
      <c r="F364" s="79">
        <f t="shared" si="21"/>
        <v>42.69773991897857</v>
      </c>
      <c r="G364" s="79">
        <v>7002.41</v>
      </c>
      <c r="H364" s="78">
        <f t="shared" si="22"/>
        <v>175702461.03376231</v>
      </c>
      <c r="J364" s="70"/>
    </row>
    <row r="365" spans="1:10" x14ac:dyDescent="0.35">
      <c r="A365" s="28" t="s">
        <v>56</v>
      </c>
      <c r="B365" s="78">
        <v>101896119.29128401</v>
      </c>
      <c r="C365" s="79">
        <f t="shared" si="23"/>
        <v>56.856043371574302</v>
      </c>
      <c r="D365" s="78">
        <v>77321626.525738299</v>
      </c>
      <c r="E365" s="80">
        <f t="shared" si="20"/>
        <v>10882.935815075378</v>
      </c>
      <c r="F365" s="79">
        <f t="shared" si="21"/>
        <v>43.143956628425684</v>
      </c>
      <c r="G365" s="79">
        <v>7104.85</v>
      </c>
      <c r="H365" s="78">
        <f t="shared" si="22"/>
        <v>179217745.81702232</v>
      </c>
      <c r="J365" s="70"/>
    </row>
    <row r="366" spans="1:10" x14ac:dyDescent="0.35">
      <c r="A366" s="28" t="s">
        <v>61</v>
      </c>
      <c r="B366" s="78">
        <v>102996165.47506399</v>
      </c>
      <c r="C366" s="79">
        <f t="shared" si="23"/>
        <v>57.057109326030144</v>
      </c>
      <c r="D366" s="78">
        <v>77518001.281147599</v>
      </c>
      <c r="E366" s="80">
        <f t="shared" si="20"/>
        <v>11102.199770437997</v>
      </c>
      <c r="F366" s="79">
        <f t="shared" si="21"/>
        <v>42.94289067396987</v>
      </c>
      <c r="G366" s="79">
        <v>6982.22</v>
      </c>
      <c r="H366" s="78">
        <f t="shared" si="22"/>
        <v>180514166.75621158</v>
      </c>
      <c r="J366" s="70"/>
    </row>
    <row r="367" spans="1:10" x14ac:dyDescent="0.35">
      <c r="A367" s="28" t="s">
        <v>62</v>
      </c>
      <c r="B367" s="78">
        <v>104454688.87474801</v>
      </c>
      <c r="C367" s="79">
        <f t="shared" si="23"/>
        <v>58.414245032720068</v>
      </c>
      <c r="D367" s="78">
        <v>74362462.346223697</v>
      </c>
      <c r="E367" s="80">
        <f t="shared" si="20"/>
        <v>11308.659041567176</v>
      </c>
      <c r="F367" s="79">
        <f t="shared" si="21"/>
        <v>41.585754967279925</v>
      </c>
      <c r="G367" s="79">
        <v>6575.71</v>
      </c>
      <c r="H367" s="78">
        <f t="shared" si="22"/>
        <v>178817151.2209717</v>
      </c>
      <c r="J367" s="70"/>
    </row>
    <row r="368" spans="1:10" x14ac:dyDescent="0.35">
      <c r="A368" s="28" t="s">
        <v>63</v>
      </c>
      <c r="B368" s="78">
        <v>105008434.968978</v>
      </c>
      <c r="C368" s="79">
        <f t="shared" si="23"/>
        <v>58.054145917735532</v>
      </c>
      <c r="D368" s="78">
        <v>75871730.106188387</v>
      </c>
      <c r="E368" s="80">
        <f t="shared" si="20"/>
        <v>11395.248574490724</v>
      </c>
      <c r="F368" s="79">
        <f t="shared" si="21"/>
        <v>41.945854082264461</v>
      </c>
      <c r="G368" s="79">
        <v>6658.19</v>
      </c>
      <c r="H368" s="78">
        <f t="shared" si="22"/>
        <v>180880165.0751664</v>
      </c>
      <c r="J368" s="70"/>
    </row>
    <row r="369" spans="1:11" x14ac:dyDescent="0.35">
      <c r="A369" s="28" t="s">
        <v>64</v>
      </c>
      <c r="B369" s="78">
        <v>106738366.312665</v>
      </c>
      <c r="C369" s="79">
        <f t="shared" si="23"/>
        <v>59.043729372439635</v>
      </c>
      <c r="D369" s="78">
        <v>74040130.315442994</v>
      </c>
      <c r="E369" s="80">
        <f t="shared" si="20"/>
        <v>11461.355966340918</v>
      </c>
      <c r="F369" s="79">
        <f t="shared" si="21"/>
        <v>40.956270627560357</v>
      </c>
      <c r="G369" s="79">
        <v>6459.98</v>
      </c>
      <c r="H369" s="78">
        <f t="shared" si="22"/>
        <v>180778496.62810799</v>
      </c>
      <c r="J369" s="70"/>
    </row>
    <row r="370" spans="1:11" x14ac:dyDescent="0.35">
      <c r="A370" s="28" t="s">
        <v>65</v>
      </c>
      <c r="B370" s="78">
        <v>107694206.519729</v>
      </c>
      <c r="C370" s="79">
        <f t="shared" si="23"/>
        <v>58.442792951245146</v>
      </c>
      <c r="D370" s="78">
        <v>76578654.309442803</v>
      </c>
      <c r="E370" s="80">
        <f t="shared" si="20"/>
        <v>11775.009158074019</v>
      </c>
      <c r="F370" s="79">
        <f t="shared" si="21"/>
        <v>41.557207048754854</v>
      </c>
      <c r="G370" s="79">
        <v>6503.49</v>
      </c>
      <c r="H370" s="78">
        <f t="shared" si="22"/>
        <v>184272860.82917181</v>
      </c>
      <c r="J370" s="70"/>
    </row>
    <row r="371" spans="1:11" x14ac:dyDescent="0.35">
      <c r="A371" s="28" t="s">
        <v>66</v>
      </c>
      <c r="B371" s="78">
        <v>108769838.970993</v>
      </c>
      <c r="C371" s="79">
        <f t="shared" si="23"/>
        <v>60.387611381446582</v>
      </c>
      <c r="D371" s="78">
        <v>71349620.108011603</v>
      </c>
      <c r="E371" s="80">
        <f t="shared" si="20"/>
        <v>11937.243411980406</v>
      </c>
      <c r="F371" s="79">
        <f t="shared" si="21"/>
        <v>39.612388618553425</v>
      </c>
      <c r="G371" s="79">
        <v>5977.06</v>
      </c>
      <c r="H371" s="78">
        <f t="shared" si="22"/>
        <v>180119459.07900459</v>
      </c>
      <c r="J371" s="70"/>
    </row>
    <row r="372" spans="1:11" x14ac:dyDescent="0.35">
      <c r="A372" s="22" t="s">
        <v>67</v>
      </c>
      <c r="B372" s="75">
        <v>109455844.160364</v>
      </c>
      <c r="C372" s="76">
        <f t="shared" si="23"/>
        <v>59.952372434065701</v>
      </c>
      <c r="D372" s="75">
        <v>73115486.575114608</v>
      </c>
      <c r="E372" s="77">
        <f t="shared" si="20"/>
        <v>12143.977227825677</v>
      </c>
      <c r="F372" s="76">
        <f t="shared" si="21"/>
        <v>40.047627565934299</v>
      </c>
      <c r="G372" s="76">
        <v>6020.72</v>
      </c>
      <c r="H372" s="75">
        <f t="shared" si="22"/>
        <v>182571330.73547861</v>
      </c>
      <c r="J372" s="70"/>
    </row>
    <row r="373" spans="1:11" x14ac:dyDescent="0.35">
      <c r="A373" s="74" t="s">
        <v>3</v>
      </c>
      <c r="H373" s="70"/>
      <c r="I373" s="70"/>
      <c r="J373" s="70"/>
    </row>
    <row r="374" spans="1:11" x14ac:dyDescent="0.35">
      <c r="A374" s="6" t="s">
        <v>0</v>
      </c>
      <c r="K374" s="2"/>
    </row>
    <row r="375" spans="1:11" x14ac:dyDescent="0.35">
      <c r="A375" s="73"/>
    </row>
    <row r="376" spans="1:11" x14ac:dyDescent="0.35">
      <c r="A376" s="73"/>
    </row>
    <row r="377" spans="1:11" x14ac:dyDescent="0.35">
      <c r="A377" s="73"/>
    </row>
    <row r="378" spans="1:11" x14ac:dyDescent="0.35">
      <c r="A378" s="73"/>
    </row>
    <row r="379" spans="1:11" x14ac:dyDescent="0.35">
      <c r="A379" s="73"/>
    </row>
    <row r="380" spans="1:11" x14ac:dyDescent="0.35">
      <c r="A380" s="73"/>
    </row>
    <row r="381" spans="1:11" x14ac:dyDescent="0.35">
      <c r="A381" s="73"/>
    </row>
    <row r="382" spans="1:11" x14ac:dyDescent="0.35">
      <c r="A382" s="73"/>
    </row>
    <row r="383" spans="1:11" x14ac:dyDescent="0.35">
      <c r="A383" s="73"/>
    </row>
    <row r="384" spans="1:11" x14ac:dyDescent="0.35">
      <c r="A384" s="73"/>
    </row>
    <row r="385" spans="1:1" x14ac:dyDescent="0.35">
      <c r="A385" s="73"/>
    </row>
    <row r="386" spans="1:1" x14ac:dyDescent="0.35">
      <c r="A386" s="73"/>
    </row>
    <row r="387" spans="1:1" x14ac:dyDescent="0.35">
      <c r="A387" s="73"/>
    </row>
    <row r="388" spans="1:1" x14ac:dyDescent="0.35">
      <c r="A388" s="73"/>
    </row>
    <row r="389" spans="1:1" x14ac:dyDescent="0.35">
      <c r="A389" s="73"/>
    </row>
    <row r="390" spans="1:1" x14ac:dyDescent="0.35">
      <c r="A390" s="73"/>
    </row>
    <row r="391" spans="1:1" x14ac:dyDescent="0.35">
      <c r="A391" s="73"/>
    </row>
    <row r="392" spans="1:1" x14ac:dyDescent="0.35">
      <c r="A392" s="73"/>
    </row>
    <row r="393" spans="1:1" x14ac:dyDescent="0.35">
      <c r="A393" s="73"/>
    </row>
    <row r="394" spans="1:1" x14ac:dyDescent="0.35">
      <c r="A394" s="73"/>
    </row>
    <row r="395" spans="1:1" x14ac:dyDescent="0.35">
      <c r="A395" s="73"/>
    </row>
    <row r="396" spans="1:1" x14ac:dyDescent="0.35">
      <c r="A396" s="73"/>
    </row>
    <row r="397" spans="1:1" x14ac:dyDescent="0.35">
      <c r="A397" s="73"/>
    </row>
    <row r="398" spans="1:1" x14ac:dyDescent="0.35">
      <c r="A398" s="73"/>
    </row>
    <row r="399" spans="1:1" x14ac:dyDescent="0.35">
      <c r="A399" s="73"/>
    </row>
    <row r="400" spans="1:1" x14ac:dyDescent="0.35">
      <c r="A400" s="73"/>
    </row>
    <row r="401" spans="1:1" x14ac:dyDescent="0.35">
      <c r="A401" s="73"/>
    </row>
    <row r="402" spans="1:1" x14ac:dyDescent="0.35">
      <c r="A402" s="73"/>
    </row>
    <row r="403" spans="1:1" x14ac:dyDescent="0.35">
      <c r="A403" s="73"/>
    </row>
    <row r="404" spans="1:1" x14ac:dyDescent="0.35">
      <c r="A404" s="73"/>
    </row>
    <row r="405" spans="1:1" x14ac:dyDescent="0.35">
      <c r="A405" s="73"/>
    </row>
    <row r="406" spans="1:1" x14ac:dyDescent="0.35">
      <c r="A406" s="73"/>
    </row>
    <row r="407" spans="1:1" x14ac:dyDescent="0.35">
      <c r="A407" s="73"/>
    </row>
    <row r="408" spans="1:1" x14ac:dyDescent="0.35">
      <c r="A408" s="73"/>
    </row>
    <row r="409" spans="1:1" x14ac:dyDescent="0.35">
      <c r="A409" s="73"/>
    </row>
    <row r="410" spans="1:1" x14ac:dyDescent="0.35">
      <c r="A410" s="73"/>
    </row>
    <row r="411" spans="1:1" x14ac:dyDescent="0.35">
      <c r="A411" s="73"/>
    </row>
    <row r="412" spans="1:1" x14ac:dyDescent="0.35">
      <c r="A412" s="73"/>
    </row>
    <row r="413" spans="1:1" x14ac:dyDescent="0.35">
      <c r="A413" s="73"/>
    </row>
    <row r="414" spans="1:1" x14ac:dyDescent="0.35">
      <c r="A414" s="73"/>
    </row>
    <row r="415" spans="1:1" x14ac:dyDescent="0.35">
      <c r="A415" s="73"/>
    </row>
    <row r="416" spans="1:1" x14ac:dyDescent="0.35">
      <c r="A416" s="73"/>
    </row>
    <row r="417" spans="1:1" x14ac:dyDescent="0.35">
      <c r="A417" s="73"/>
    </row>
    <row r="418" spans="1:1" x14ac:dyDescent="0.35">
      <c r="A418" s="73"/>
    </row>
    <row r="419" spans="1:1" x14ac:dyDescent="0.35">
      <c r="A419" s="73"/>
    </row>
    <row r="420" spans="1:1" x14ac:dyDescent="0.35">
      <c r="A420" s="73"/>
    </row>
    <row r="421" spans="1:1" x14ac:dyDescent="0.35">
      <c r="A421" s="73"/>
    </row>
    <row r="422" spans="1:1" x14ac:dyDescent="0.35">
      <c r="A422" s="73"/>
    </row>
    <row r="423" spans="1:1" x14ac:dyDescent="0.35">
      <c r="A423" s="73"/>
    </row>
    <row r="424" spans="1:1" x14ac:dyDescent="0.35">
      <c r="A424" s="73"/>
    </row>
    <row r="425" spans="1:1" x14ac:dyDescent="0.35">
      <c r="A425" s="73"/>
    </row>
    <row r="426" spans="1:1" x14ac:dyDescent="0.35">
      <c r="A426" s="73"/>
    </row>
    <row r="427" spans="1:1" x14ac:dyDescent="0.35">
      <c r="A427" s="73"/>
    </row>
    <row r="428" spans="1:1" x14ac:dyDescent="0.35">
      <c r="A428" s="73"/>
    </row>
    <row r="429" spans="1:1" x14ac:dyDescent="0.35">
      <c r="A429" s="73"/>
    </row>
    <row r="430" spans="1:1" x14ac:dyDescent="0.35">
      <c r="A430" s="73"/>
    </row>
    <row r="431" spans="1:1" x14ac:dyDescent="0.35">
      <c r="A431" s="73"/>
    </row>
    <row r="432" spans="1:1" x14ac:dyDescent="0.35">
      <c r="A432" s="73"/>
    </row>
    <row r="433" spans="1:1" x14ac:dyDescent="0.35">
      <c r="A433" s="73"/>
    </row>
    <row r="434" spans="1:1" x14ac:dyDescent="0.35">
      <c r="A434" s="73"/>
    </row>
    <row r="435" spans="1:1" x14ac:dyDescent="0.35">
      <c r="A435" s="73"/>
    </row>
    <row r="436" spans="1:1" x14ac:dyDescent="0.35">
      <c r="A436" s="73"/>
    </row>
    <row r="437" spans="1:1" x14ac:dyDescent="0.35">
      <c r="A437" s="73"/>
    </row>
    <row r="438" spans="1:1" x14ac:dyDescent="0.35">
      <c r="A438" s="73"/>
    </row>
    <row r="439" spans="1:1" x14ac:dyDescent="0.35">
      <c r="A439" s="73"/>
    </row>
    <row r="440" spans="1:1" x14ac:dyDescent="0.35">
      <c r="A440" s="73"/>
    </row>
    <row r="441" spans="1:1" x14ac:dyDescent="0.35">
      <c r="A441" s="73"/>
    </row>
    <row r="442" spans="1:1" x14ac:dyDescent="0.35">
      <c r="A442" s="73"/>
    </row>
    <row r="443" spans="1:1" x14ac:dyDescent="0.35">
      <c r="A443" s="73"/>
    </row>
    <row r="444" spans="1:1" x14ac:dyDescent="0.35">
      <c r="A444" s="73"/>
    </row>
    <row r="445" spans="1:1" x14ac:dyDescent="0.35">
      <c r="A445" s="73"/>
    </row>
    <row r="446" spans="1:1" x14ac:dyDescent="0.35">
      <c r="A446" s="73"/>
    </row>
    <row r="447" spans="1:1" x14ac:dyDescent="0.35">
      <c r="A447" s="73"/>
    </row>
    <row r="448" spans="1:1" x14ac:dyDescent="0.35">
      <c r="A448" s="73"/>
    </row>
    <row r="449" spans="1:1" x14ac:dyDescent="0.35">
      <c r="A449" s="73"/>
    </row>
    <row r="450" spans="1:1" x14ac:dyDescent="0.35">
      <c r="A450" s="73"/>
    </row>
    <row r="451" spans="1:1" x14ac:dyDescent="0.35">
      <c r="A451" s="73"/>
    </row>
    <row r="452" spans="1:1" x14ac:dyDescent="0.35">
      <c r="A452" s="73"/>
    </row>
    <row r="453" spans="1:1" x14ac:dyDescent="0.35">
      <c r="A453" s="73"/>
    </row>
    <row r="454" spans="1:1" x14ac:dyDescent="0.35">
      <c r="A454" s="73"/>
    </row>
    <row r="455" spans="1:1" x14ac:dyDescent="0.35">
      <c r="A455" s="73"/>
    </row>
    <row r="456" spans="1:1" x14ac:dyDescent="0.35">
      <c r="A456" s="73"/>
    </row>
    <row r="457" spans="1:1" x14ac:dyDescent="0.35">
      <c r="A457" s="73"/>
    </row>
    <row r="458" spans="1:1" x14ac:dyDescent="0.35">
      <c r="A458" s="73"/>
    </row>
    <row r="459" spans="1:1" x14ac:dyDescent="0.35">
      <c r="A459" s="73"/>
    </row>
    <row r="460" spans="1:1" x14ac:dyDescent="0.35">
      <c r="A460" s="73"/>
    </row>
    <row r="461" spans="1:1" x14ac:dyDescent="0.35">
      <c r="A461" s="73"/>
    </row>
    <row r="462" spans="1:1" x14ac:dyDescent="0.35">
      <c r="A462" s="73"/>
    </row>
    <row r="463" spans="1:1" x14ac:dyDescent="0.35">
      <c r="A463" s="73"/>
    </row>
    <row r="464" spans="1:1" x14ac:dyDescent="0.35">
      <c r="A464" s="73"/>
    </row>
    <row r="465" spans="1:1" x14ac:dyDescent="0.35">
      <c r="A465" s="73"/>
    </row>
    <row r="466" spans="1:1" x14ac:dyDescent="0.35">
      <c r="A466" s="73"/>
    </row>
    <row r="467" spans="1:1" x14ac:dyDescent="0.35">
      <c r="A467" s="73"/>
    </row>
    <row r="468" spans="1:1" x14ac:dyDescent="0.35">
      <c r="A468" s="73"/>
    </row>
    <row r="469" spans="1:1" x14ac:dyDescent="0.35">
      <c r="A469" s="73"/>
    </row>
    <row r="470" spans="1:1" x14ac:dyDescent="0.35">
      <c r="A470" s="73"/>
    </row>
    <row r="471" spans="1:1" x14ac:dyDescent="0.35">
      <c r="A471" s="73"/>
    </row>
    <row r="472" spans="1:1" x14ac:dyDescent="0.35">
      <c r="A472" s="73"/>
    </row>
    <row r="473" spans="1:1" x14ac:dyDescent="0.35">
      <c r="A473" s="73"/>
    </row>
    <row r="474" spans="1:1" x14ac:dyDescent="0.35">
      <c r="A474" s="73"/>
    </row>
    <row r="475" spans="1:1" x14ac:dyDescent="0.35">
      <c r="A475" s="73"/>
    </row>
    <row r="476" spans="1:1" x14ac:dyDescent="0.35">
      <c r="A476" s="73"/>
    </row>
    <row r="477" spans="1:1" x14ac:dyDescent="0.35">
      <c r="A477" s="73"/>
    </row>
    <row r="478" spans="1:1" x14ac:dyDescent="0.35">
      <c r="A478" s="73"/>
    </row>
    <row r="479" spans="1:1" x14ac:dyDescent="0.35">
      <c r="A479" s="73"/>
    </row>
    <row r="480" spans="1:1" x14ac:dyDescent="0.35">
      <c r="A480" s="73"/>
    </row>
    <row r="481" spans="1:1" x14ac:dyDescent="0.35">
      <c r="A481" s="73"/>
    </row>
    <row r="482" spans="1:1" x14ac:dyDescent="0.35">
      <c r="A482" s="73"/>
    </row>
    <row r="483" spans="1:1" x14ac:dyDescent="0.35">
      <c r="A483" s="73"/>
    </row>
    <row r="484" spans="1:1" x14ac:dyDescent="0.35">
      <c r="A484" s="73"/>
    </row>
    <row r="485" spans="1:1" x14ac:dyDescent="0.35">
      <c r="A485" s="73"/>
    </row>
    <row r="486" spans="1:1" x14ac:dyDescent="0.35">
      <c r="A486" s="73"/>
    </row>
    <row r="487" spans="1:1" x14ac:dyDescent="0.35">
      <c r="A487" s="73"/>
    </row>
    <row r="488" spans="1:1" x14ac:dyDescent="0.35">
      <c r="A488" s="73"/>
    </row>
    <row r="489" spans="1:1" x14ac:dyDescent="0.35">
      <c r="A489" s="73"/>
    </row>
    <row r="490" spans="1:1" x14ac:dyDescent="0.35">
      <c r="A490" s="73"/>
    </row>
    <row r="491" spans="1:1" x14ac:dyDescent="0.35">
      <c r="A491" s="73"/>
    </row>
    <row r="492" spans="1:1" x14ac:dyDescent="0.35">
      <c r="A492" s="73"/>
    </row>
    <row r="493" spans="1:1" x14ac:dyDescent="0.35">
      <c r="A493" s="73"/>
    </row>
    <row r="494" spans="1:1" x14ac:dyDescent="0.35">
      <c r="A494" s="73"/>
    </row>
    <row r="495" spans="1:1" x14ac:dyDescent="0.35">
      <c r="A495" s="73"/>
    </row>
    <row r="496" spans="1:1" x14ac:dyDescent="0.35">
      <c r="A496" s="73"/>
    </row>
    <row r="497" spans="1:1" x14ac:dyDescent="0.35">
      <c r="A497" s="73"/>
    </row>
    <row r="498" spans="1:1" x14ac:dyDescent="0.35">
      <c r="A498" s="73"/>
    </row>
    <row r="499" spans="1:1" x14ac:dyDescent="0.35">
      <c r="A499" s="73"/>
    </row>
    <row r="500" spans="1:1" x14ac:dyDescent="0.35">
      <c r="A500" s="73"/>
    </row>
    <row r="501" spans="1:1" x14ac:dyDescent="0.35">
      <c r="A501" s="73"/>
    </row>
    <row r="502" spans="1:1" x14ac:dyDescent="0.35">
      <c r="A502" s="73"/>
    </row>
    <row r="503" spans="1:1" x14ac:dyDescent="0.35">
      <c r="A503" s="73"/>
    </row>
    <row r="504" spans="1:1" x14ac:dyDescent="0.35">
      <c r="A504" s="73"/>
    </row>
    <row r="505" spans="1:1" x14ac:dyDescent="0.35">
      <c r="A505" s="73"/>
    </row>
    <row r="506" spans="1:1" x14ac:dyDescent="0.35">
      <c r="A506" s="73"/>
    </row>
    <row r="507" spans="1:1" x14ac:dyDescent="0.35">
      <c r="A507" s="73"/>
    </row>
    <row r="508" spans="1:1" x14ac:dyDescent="0.35">
      <c r="A508" s="73"/>
    </row>
    <row r="509" spans="1:1" x14ac:dyDescent="0.35">
      <c r="A509" s="73"/>
    </row>
    <row r="510" spans="1:1" x14ac:dyDescent="0.35">
      <c r="A510" s="73"/>
    </row>
    <row r="511" spans="1:1" x14ac:dyDescent="0.35">
      <c r="A511" s="73"/>
    </row>
    <row r="512" spans="1:1" x14ac:dyDescent="0.35">
      <c r="A512" s="73"/>
    </row>
    <row r="513" spans="1:1" x14ac:dyDescent="0.35">
      <c r="A513" s="73"/>
    </row>
    <row r="514" spans="1:1" x14ac:dyDescent="0.35">
      <c r="A514" s="73"/>
    </row>
    <row r="515" spans="1:1" x14ac:dyDescent="0.35">
      <c r="A515" s="73"/>
    </row>
    <row r="516" spans="1:1" x14ac:dyDescent="0.35">
      <c r="A516" s="73"/>
    </row>
    <row r="517" spans="1:1" x14ac:dyDescent="0.35">
      <c r="A517" s="73"/>
    </row>
    <row r="518" spans="1:1" x14ac:dyDescent="0.35">
      <c r="A518" s="73"/>
    </row>
    <row r="519" spans="1:1" x14ac:dyDescent="0.35">
      <c r="A519" s="73"/>
    </row>
    <row r="520" spans="1:1" x14ac:dyDescent="0.35">
      <c r="A520" s="73"/>
    </row>
    <row r="521" spans="1:1" x14ac:dyDescent="0.35">
      <c r="A521" s="73"/>
    </row>
    <row r="522" spans="1:1" x14ac:dyDescent="0.35">
      <c r="A522" s="73"/>
    </row>
    <row r="523" spans="1:1" x14ac:dyDescent="0.35">
      <c r="A523" s="73"/>
    </row>
    <row r="524" spans="1:1" x14ac:dyDescent="0.35">
      <c r="A524" s="73"/>
    </row>
    <row r="525" spans="1:1" x14ac:dyDescent="0.35">
      <c r="A525" s="73"/>
    </row>
    <row r="526" spans="1:1" x14ac:dyDescent="0.35">
      <c r="A526" s="73"/>
    </row>
    <row r="527" spans="1:1" x14ac:dyDescent="0.35">
      <c r="A527" s="73"/>
    </row>
    <row r="528" spans="1:1" x14ac:dyDescent="0.35">
      <c r="A528" s="73"/>
    </row>
    <row r="529" spans="1:1" x14ac:dyDescent="0.35">
      <c r="A529" s="73"/>
    </row>
    <row r="530" spans="1:1" x14ac:dyDescent="0.35">
      <c r="A530" s="73"/>
    </row>
    <row r="531" spans="1:1" x14ac:dyDescent="0.35">
      <c r="A531" s="73"/>
    </row>
    <row r="532" spans="1:1" x14ac:dyDescent="0.35">
      <c r="A532" s="73"/>
    </row>
    <row r="533" spans="1:1" x14ac:dyDescent="0.35">
      <c r="A533" s="73"/>
    </row>
    <row r="534" spans="1:1" x14ac:dyDescent="0.35">
      <c r="A534" s="73"/>
    </row>
    <row r="535" spans="1:1" x14ac:dyDescent="0.35">
      <c r="A535" s="73"/>
    </row>
    <row r="536" spans="1:1" x14ac:dyDescent="0.35">
      <c r="A536" s="73"/>
    </row>
    <row r="537" spans="1:1" x14ac:dyDescent="0.35">
      <c r="A537" s="73"/>
    </row>
    <row r="538" spans="1:1" x14ac:dyDescent="0.35">
      <c r="A538" s="73"/>
    </row>
    <row r="539" spans="1:1" x14ac:dyDescent="0.35">
      <c r="A539" s="73"/>
    </row>
    <row r="540" spans="1:1" x14ac:dyDescent="0.35">
      <c r="A540" s="73"/>
    </row>
    <row r="541" spans="1:1" x14ac:dyDescent="0.35">
      <c r="A541" s="73"/>
    </row>
    <row r="542" spans="1:1" x14ac:dyDescent="0.35">
      <c r="A542" s="73"/>
    </row>
    <row r="543" spans="1:1" x14ac:dyDescent="0.35">
      <c r="A543" s="73"/>
    </row>
    <row r="544" spans="1:1" x14ac:dyDescent="0.35">
      <c r="A544" s="73"/>
    </row>
    <row r="545" spans="1:1" x14ac:dyDescent="0.35">
      <c r="A545" s="73"/>
    </row>
    <row r="546" spans="1:1" x14ac:dyDescent="0.35">
      <c r="A546" s="73"/>
    </row>
    <row r="547" spans="1:1" x14ac:dyDescent="0.35">
      <c r="A547" s="73"/>
    </row>
    <row r="548" spans="1:1" x14ac:dyDescent="0.35">
      <c r="A548" s="73"/>
    </row>
    <row r="549" spans="1:1" x14ac:dyDescent="0.35">
      <c r="A549" s="73"/>
    </row>
    <row r="550" spans="1:1" x14ac:dyDescent="0.35">
      <c r="A550" s="73"/>
    </row>
    <row r="551" spans="1:1" x14ac:dyDescent="0.35">
      <c r="A551" s="73"/>
    </row>
    <row r="552" spans="1:1" x14ac:dyDescent="0.35">
      <c r="A552" s="73"/>
    </row>
    <row r="553" spans="1:1" x14ac:dyDescent="0.35">
      <c r="A553" s="73"/>
    </row>
    <row r="554" spans="1:1" x14ac:dyDescent="0.35">
      <c r="A554" s="73"/>
    </row>
    <row r="555" spans="1:1" x14ac:dyDescent="0.35">
      <c r="A555" s="73"/>
    </row>
    <row r="556" spans="1:1" x14ac:dyDescent="0.35">
      <c r="A556" s="73"/>
    </row>
    <row r="557" spans="1:1" x14ac:dyDescent="0.35">
      <c r="A557" s="73"/>
    </row>
    <row r="558" spans="1:1" x14ac:dyDescent="0.35">
      <c r="A558" s="73"/>
    </row>
    <row r="559" spans="1:1" x14ac:dyDescent="0.35">
      <c r="A559" s="73"/>
    </row>
    <row r="560" spans="1:1" x14ac:dyDescent="0.35">
      <c r="A560" s="73"/>
    </row>
    <row r="561" spans="1:1" x14ac:dyDescent="0.35">
      <c r="A561" s="73"/>
    </row>
    <row r="562" spans="1:1" x14ac:dyDescent="0.35">
      <c r="A562" s="73"/>
    </row>
    <row r="563" spans="1:1" x14ac:dyDescent="0.35">
      <c r="A563" s="73"/>
    </row>
    <row r="564" spans="1:1" x14ac:dyDescent="0.35">
      <c r="A564" s="73"/>
    </row>
    <row r="565" spans="1:1" x14ac:dyDescent="0.35">
      <c r="A565" s="73"/>
    </row>
    <row r="566" spans="1:1" x14ac:dyDescent="0.35">
      <c r="A566" s="73"/>
    </row>
    <row r="567" spans="1:1" x14ac:dyDescent="0.35">
      <c r="A567" s="73"/>
    </row>
    <row r="568" spans="1:1" x14ac:dyDescent="0.35">
      <c r="A568" s="73"/>
    </row>
    <row r="569" spans="1:1" x14ac:dyDescent="0.35">
      <c r="A569" s="73"/>
    </row>
    <row r="570" spans="1:1" x14ac:dyDescent="0.35">
      <c r="A570" s="73"/>
    </row>
    <row r="571" spans="1:1" x14ac:dyDescent="0.35">
      <c r="A571" s="73"/>
    </row>
    <row r="572" spans="1:1" x14ac:dyDescent="0.35">
      <c r="A572" s="73"/>
    </row>
    <row r="573" spans="1:1" x14ac:dyDescent="0.35">
      <c r="A573" s="73"/>
    </row>
    <row r="574" spans="1:1" x14ac:dyDescent="0.35">
      <c r="A574" s="73"/>
    </row>
    <row r="575" spans="1:1" x14ac:dyDescent="0.35">
      <c r="A575" s="73"/>
    </row>
    <row r="576" spans="1:1" x14ac:dyDescent="0.35">
      <c r="A576" s="73"/>
    </row>
    <row r="577" spans="1:1" x14ac:dyDescent="0.35">
      <c r="A577" s="73"/>
    </row>
    <row r="578" spans="1:1" x14ac:dyDescent="0.35">
      <c r="A578" s="73"/>
    </row>
    <row r="579" spans="1:1" x14ac:dyDescent="0.35">
      <c r="A579" s="73"/>
    </row>
    <row r="580" spans="1:1" x14ac:dyDescent="0.35">
      <c r="A580" s="73"/>
    </row>
    <row r="581" spans="1:1" x14ac:dyDescent="0.35">
      <c r="A581" s="73"/>
    </row>
    <row r="582" spans="1:1" x14ac:dyDescent="0.35">
      <c r="A582" s="73"/>
    </row>
    <row r="583" spans="1:1" x14ac:dyDescent="0.35">
      <c r="A583" s="73"/>
    </row>
    <row r="584" spans="1:1" x14ac:dyDescent="0.35">
      <c r="A584" s="73"/>
    </row>
    <row r="585" spans="1:1" x14ac:dyDescent="0.35">
      <c r="A585" s="73"/>
    </row>
    <row r="586" spans="1:1" x14ac:dyDescent="0.35">
      <c r="A586" s="73"/>
    </row>
    <row r="587" spans="1:1" x14ac:dyDescent="0.35">
      <c r="A587" s="73"/>
    </row>
    <row r="588" spans="1:1" x14ac:dyDescent="0.35">
      <c r="A588" s="73"/>
    </row>
    <row r="589" spans="1:1" x14ac:dyDescent="0.35">
      <c r="A589" s="73"/>
    </row>
    <row r="590" spans="1:1" x14ac:dyDescent="0.35">
      <c r="A590" s="73"/>
    </row>
    <row r="591" spans="1:1" x14ac:dyDescent="0.35">
      <c r="A591" s="73"/>
    </row>
    <row r="592" spans="1:1" x14ac:dyDescent="0.35">
      <c r="A592" s="73"/>
    </row>
    <row r="593" spans="1:1" x14ac:dyDescent="0.35">
      <c r="A593" s="73"/>
    </row>
    <row r="594" spans="1:1" x14ac:dyDescent="0.35">
      <c r="A594" s="73"/>
    </row>
    <row r="595" spans="1:1" x14ac:dyDescent="0.35">
      <c r="A595" s="73"/>
    </row>
    <row r="596" spans="1:1" x14ac:dyDescent="0.35">
      <c r="A596" s="73"/>
    </row>
    <row r="597" spans="1:1" x14ac:dyDescent="0.35">
      <c r="A597" s="73"/>
    </row>
    <row r="598" spans="1:1" x14ac:dyDescent="0.35">
      <c r="A598" s="73"/>
    </row>
    <row r="599" spans="1:1" x14ac:dyDescent="0.35">
      <c r="A599" s="73"/>
    </row>
    <row r="600" spans="1:1" x14ac:dyDescent="0.35">
      <c r="A600" s="73"/>
    </row>
    <row r="601" spans="1:1" x14ac:dyDescent="0.35">
      <c r="A601" s="73"/>
    </row>
    <row r="602" spans="1:1" x14ac:dyDescent="0.35">
      <c r="A602" s="73"/>
    </row>
    <row r="603" spans="1:1" x14ac:dyDescent="0.35">
      <c r="A603" s="73"/>
    </row>
    <row r="604" spans="1:1" x14ac:dyDescent="0.35">
      <c r="A604" s="73"/>
    </row>
    <row r="605" spans="1:1" x14ac:dyDescent="0.35">
      <c r="A605" s="73"/>
    </row>
    <row r="606" spans="1:1" x14ac:dyDescent="0.35">
      <c r="A606" s="73"/>
    </row>
    <row r="607" spans="1:1" x14ac:dyDescent="0.35">
      <c r="A607" s="73"/>
    </row>
    <row r="608" spans="1:1" x14ac:dyDescent="0.35">
      <c r="A608" s="73"/>
    </row>
    <row r="609" spans="1:1" x14ac:dyDescent="0.35">
      <c r="A609" s="73"/>
    </row>
    <row r="610" spans="1:1" x14ac:dyDescent="0.35">
      <c r="A610" s="73"/>
    </row>
    <row r="611" spans="1:1" x14ac:dyDescent="0.35">
      <c r="A611" s="73"/>
    </row>
    <row r="612" spans="1:1" x14ac:dyDescent="0.35">
      <c r="A612" s="73"/>
    </row>
    <row r="613" spans="1:1" x14ac:dyDescent="0.35">
      <c r="A613" s="73"/>
    </row>
    <row r="614" spans="1:1" x14ac:dyDescent="0.35">
      <c r="A614" s="73"/>
    </row>
    <row r="615" spans="1:1" x14ac:dyDescent="0.35">
      <c r="A615" s="73"/>
    </row>
    <row r="616" spans="1:1" x14ac:dyDescent="0.35">
      <c r="A616" s="73"/>
    </row>
    <row r="617" spans="1:1" x14ac:dyDescent="0.35">
      <c r="A617" s="73"/>
    </row>
    <row r="618" spans="1:1" x14ac:dyDescent="0.35">
      <c r="A618" s="73"/>
    </row>
    <row r="619" spans="1:1" x14ac:dyDescent="0.35">
      <c r="A619" s="73"/>
    </row>
    <row r="620" spans="1:1" x14ac:dyDescent="0.35">
      <c r="A620" s="73"/>
    </row>
    <row r="621" spans="1:1" x14ac:dyDescent="0.35">
      <c r="A621" s="73"/>
    </row>
    <row r="622" spans="1:1" x14ac:dyDescent="0.35">
      <c r="A622" s="73"/>
    </row>
    <row r="623" spans="1:1" x14ac:dyDescent="0.35">
      <c r="A623" s="73"/>
    </row>
    <row r="624" spans="1:1" x14ac:dyDescent="0.35">
      <c r="A624" s="73"/>
    </row>
    <row r="625" spans="1:1" x14ac:dyDescent="0.35">
      <c r="A625" s="73"/>
    </row>
    <row r="626" spans="1:1" x14ac:dyDescent="0.35">
      <c r="A626" s="73"/>
    </row>
    <row r="627" spans="1:1" x14ac:dyDescent="0.35">
      <c r="A627" s="73"/>
    </row>
    <row r="628" spans="1:1" x14ac:dyDescent="0.35">
      <c r="A628" s="73"/>
    </row>
    <row r="629" spans="1:1" x14ac:dyDescent="0.35">
      <c r="A629" s="73"/>
    </row>
    <row r="630" spans="1:1" x14ac:dyDescent="0.35">
      <c r="A630" s="73"/>
    </row>
    <row r="631" spans="1:1" x14ac:dyDescent="0.35">
      <c r="A631" s="73"/>
    </row>
    <row r="632" spans="1:1" x14ac:dyDescent="0.35">
      <c r="A632" s="73"/>
    </row>
    <row r="633" spans="1:1" x14ac:dyDescent="0.35">
      <c r="A633" s="73"/>
    </row>
    <row r="634" spans="1:1" x14ac:dyDescent="0.35">
      <c r="A634" s="73"/>
    </row>
    <row r="635" spans="1:1" x14ac:dyDescent="0.35">
      <c r="A635" s="73"/>
    </row>
    <row r="636" spans="1:1" x14ac:dyDescent="0.35">
      <c r="A636" s="73"/>
    </row>
    <row r="637" spans="1:1" x14ac:dyDescent="0.35">
      <c r="A637" s="73"/>
    </row>
    <row r="638" spans="1:1" x14ac:dyDescent="0.35">
      <c r="A638" s="73"/>
    </row>
    <row r="639" spans="1:1" x14ac:dyDescent="0.35">
      <c r="A639" s="73"/>
    </row>
    <row r="640" spans="1:1" x14ac:dyDescent="0.35">
      <c r="A640" s="73"/>
    </row>
    <row r="641" spans="1:1" x14ac:dyDescent="0.35">
      <c r="A641" s="73"/>
    </row>
    <row r="642" spans="1:1" x14ac:dyDescent="0.35">
      <c r="A642" s="73"/>
    </row>
    <row r="643" spans="1:1" x14ac:dyDescent="0.35">
      <c r="A643" s="73"/>
    </row>
    <row r="644" spans="1:1" x14ac:dyDescent="0.35">
      <c r="A644" s="73"/>
    </row>
    <row r="645" spans="1:1" x14ac:dyDescent="0.35">
      <c r="A645" s="73"/>
    </row>
    <row r="646" spans="1:1" x14ac:dyDescent="0.35">
      <c r="A646" s="73"/>
    </row>
    <row r="647" spans="1:1" x14ac:dyDescent="0.35">
      <c r="A647" s="73"/>
    </row>
    <row r="648" spans="1:1" x14ac:dyDescent="0.35">
      <c r="A648" s="73"/>
    </row>
    <row r="649" spans="1:1" x14ac:dyDescent="0.35">
      <c r="A649" s="73"/>
    </row>
    <row r="650" spans="1:1" x14ac:dyDescent="0.35">
      <c r="A650" s="73"/>
    </row>
    <row r="651" spans="1:1" x14ac:dyDescent="0.35">
      <c r="A651" s="73"/>
    </row>
    <row r="652" spans="1:1" x14ac:dyDescent="0.35">
      <c r="A652" s="73"/>
    </row>
    <row r="653" spans="1:1" x14ac:dyDescent="0.35">
      <c r="A653" s="73"/>
    </row>
    <row r="654" spans="1:1" x14ac:dyDescent="0.35">
      <c r="A654" s="73"/>
    </row>
    <row r="655" spans="1:1" x14ac:dyDescent="0.35">
      <c r="A655" s="73"/>
    </row>
    <row r="656" spans="1:1" x14ac:dyDescent="0.35">
      <c r="A656" s="73"/>
    </row>
    <row r="657" spans="1:1" x14ac:dyDescent="0.35">
      <c r="A657" s="73"/>
    </row>
    <row r="658" spans="1:1" x14ac:dyDescent="0.35">
      <c r="A658" s="73"/>
    </row>
    <row r="659" spans="1:1" x14ac:dyDescent="0.35">
      <c r="A659" s="73"/>
    </row>
    <row r="660" spans="1:1" x14ac:dyDescent="0.35">
      <c r="A660" s="73"/>
    </row>
    <row r="661" spans="1:1" x14ac:dyDescent="0.35">
      <c r="A661" s="73"/>
    </row>
    <row r="662" spans="1:1" x14ac:dyDescent="0.35">
      <c r="A662" s="73"/>
    </row>
    <row r="663" spans="1:1" x14ac:dyDescent="0.35">
      <c r="A663" s="73"/>
    </row>
    <row r="664" spans="1:1" x14ac:dyDescent="0.35">
      <c r="A664" s="73"/>
    </row>
    <row r="665" spans="1:1" x14ac:dyDescent="0.35">
      <c r="A665" s="73"/>
    </row>
    <row r="666" spans="1:1" x14ac:dyDescent="0.35">
      <c r="A666" s="73"/>
    </row>
    <row r="667" spans="1:1" x14ac:dyDescent="0.35">
      <c r="A667" s="73"/>
    </row>
    <row r="668" spans="1:1" x14ac:dyDescent="0.35">
      <c r="A668" s="73"/>
    </row>
    <row r="669" spans="1:1" x14ac:dyDescent="0.35">
      <c r="A669" s="73"/>
    </row>
    <row r="670" spans="1:1" x14ac:dyDescent="0.35">
      <c r="A670" s="73"/>
    </row>
    <row r="671" spans="1:1" x14ac:dyDescent="0.35">
      <c r="A671" s="73"/>
    </row>
    <row r="672" spans="1:1" x14ac:dyDescent="0.35">
      <c r="A672" s="73"/>
    </row>
    <row r="673" spans="1:1" x14ac:dyDescent="0.35">
      <c r="A673" s="73"/>
    </row>
    <row r="674" spans="1:1" x14ac:dyDescent="0.35">
      <c r="A674" s="73"/>
    </row>
    <row r="675" spans="1:1" x14ac:dyDescent="0.35">
      <c r="A675" s="73"/>
    </row>
    <row r="676" spans="1:1" x14ac:dyDescent="0.35">
      <c r="A676" s="73"/>
    </row>
    <row r="677" spans="1:1" x14ac:dyDescent="0.35">
      <c r="A677" s="73"/>
    </row>
    <row r="678" spans="1:1" x14ac:dyDescent="0.35">
      <c r="A678" s="73"/>
    </row>
    <row r="679" spans="1:1" x14ac:dyDescent="0.35">
      <c r="A679" s="73"/>
    </row>
    <row r="680" spans="1:1" x14ac:dyDescent="0.35">
      <c r="A680" s="73"/>
    </row>
    <row r="681" spans="1:1" x14ac:dyDescent="0.35">
      <c r="A681" s="73"/>
    </row>
    <row r="682" spans="1:1" x14ac:dyDescent="0.35">
      <c r="A682" s="73"/>
    </row>
    <row r="683" spans="1:1" x14ac:dyDescent="0.35">
      <c r="A683" s="73"/>
    </row>
    <row r="684" spans="1:1" x14ac:dyDescent="0.35">
      <c r="A684" s="73"/>
    </row>
    <row r="685" spans="1:1" x14ac:dyDescent="0.35">
      <c r="A685" s="73"/>
    </row>
    <row r="686" spans="1:1" x14ac:dyDescent="0.35">
      <c r="A686" s="73"/>
    </row>
    <row r="687" spans="1:1" x14ac:dyDescent="0.35">
      <c r="A687" s="73"/>
    </row>
    <row r="688" spans="1:1" x14ac:dyDescent="0.35">
      <c r="A688" s="73"/>
    </row>
    <row r="689" spans="1:1" x14ac:dyDescent="0.35">
      <c r="A689" s="73"/>
    </row>
    <row r="690" spans="1:1" x14ac:dyDescent="0.35">
      <c r="A690" s="73"/>
    </row>
    <row r="691" spans="1:1" x14ac:dyDescent="0.35">
      <c r="A691" s="73"/>
    </row>
    <row r="692" spans="1:1" x14ac:dyDescent="0.35">
      <c r="A692" s="73"/>
    </row>
    <row r="693" spans="1:1" x14ac:dyDescent="0.35">
      <c r="A693" s="73"/>
    </row>
    <row r="694" spans="1:1" x14ac:dyDescent="0.35">
      <c r="A694" s="73"/>
    </row>
    <row r="695" spans="1:1" x14ac:dyDescent="0.35">
      <c r="A695" s="73"/>
    </row>
    <row r="696" spans="1:1" x14ac:dyDescent="0.35">
      <c r="A696" s="73"/>
    </row>
    <row r="697" spans="1:1" x14ac:dyDescent="0.35">
      <c r="A697" s="73"/>
    </row>
    <row r="698" spans="1:1" x14ac:dyDescent="0.35">
      <c r="A698" s="73"/>
    </row>
    <row r="699" spans="1:1" x14ac:dyDescent="0.35">
      <c r="A699" s="73"/>
    </row>
    <row r="700" spans="1:1" x14ac:dyDescent="0.35">
      <c r="A700" s="73"/>
    </row>
    <row r="701" spans="1:1" x14ac:dyDescent="0.35">
      <c r="A701" s="73"/>
    </row>
    <row r="702" spans="1:1" x14ac:dyDescent="0.35">
      <c r="A702" s="73"/>
    </row>
    <row r="703" spans="1:1" x14ac:dyDescent="0.35">
      <c r="A703" s="73"/>
    </row>
    <row r="704" spans="1:1" x14ac:dyDescent="0.35">
      <c r="A704" s="73"/>
    </row>
    <row r="705" spans="1:1" x14ac:dyDescent="0.35">
      <c r="A705" s="73"/>
    </row>
    <row r="706" spans="1:1" x14ac:dyDescent="0.35">
      <c r="A706" s="73"/>
    </row>
    <row r="707" spans="1:1" x14ac:dyDescent="0.35">
      <c r="A707" s="73"/>
    </row>
    <row r="708" spans="1:1" x14ac:dyDescent="0.35">
      <c r="A708" s="73"/>
    </row>
    <row r="709" spans="1:1" x14ac:dyDescent="0.35">
      <c r="A709" s="73"/>
    </row>
    <row r="710" spans="1:1" x14ac:dyDescent="0.35">
      <c r="A710" s="73"/>
    </row>
    <row r="711" spans="1:1" x14ac:dyDescent="0.35">
      <c r="A711" s="73"/>
    </row>
    <row r="712" spans="1:1" x14ac:dyDescent="0.35">
      <c r="A712" s="73"/>
    </row>
    <row r="713" spans="1:1" x14ac:dyDescent="0.35">
      <c r="A713" s="73"/>
    </row>
    <row r="714" spans="1:1" x14ac:dyDescent="0.35">
      <c r="A714" s="73"/>
    </row>
    <row r="715" spans="1:1" x14ac:dyDescent="0.35">
      <c r="A715" s="73"/>
    </row>
    <row r="716" spans="1:1" x14ac:dyDescent="0.35">
      <c r="A716" s="73"/>
    </row>
    <row r="717" spans="1:1" x14ac:dyDescent="0.35">
      <c r="A717" s="73"/>
    </row>
    <row r="718" spans="1:1" x14ac:dyDescent="0.35">
      <c r="A718" s="73"/>
    </row>
    <row r="719" spans="1:1" x14ac:dyDescent="0.35">
      <c r="A719" s="73"/>
    </row>
    <row r="720" spans="1:1" x14ac:dyDescent="0.35">
      <c r="A720" s="73"/>
    </row>
    <row r="721" spans="1:1" x14ac:dyDescent="0.35">
      <c r="A721" s="73"/>
    </row>
    <row r="722" spans="1:1" x14ac:dyDescent="0.35">
      <c r="A722" s="73"/>
    </row>
    <row r="723" spans="1:1" x14ac:dyDescent="0.35">
      <c r="A723" s="73"/>
    </row>
    <row r="724" spans="1:1" x14ac:dyDescent="0.35">
      <c r="A724" s="73"/>
    </row>
    <row r="725" spans="1:1" x14ac:dyDescent="0.35">
      <c r="A725" s="73"/>
    </row>
    <row r="726" spans="1:1" x14ac:dyDescent="0.35">
      <c r="A726" s="73"/>
    </row>
    <row r="727" spans="1:1" x14ac:dyDescent="0.35">
      <c r="A727" s="73"/>
    </row>
    <row r="728" spans="1:1" x14ac:dyDescent="0.35">
      <c r="A728" s="73"/>
    </row>
    <row r="729" spans="1:1" x14ac:dyDescent="0.35">
      <c r="A729" s="73"/>
    </row>
    <row r="730" spans="1:1" x14ac:dyDescent="0.35">
      <c r="A730" s="73"/>
    </row>
    <row r="731" spans="1:1" x14ac:dyDescent="0.35">
      <c r="A731" s="73"/>
    </row>
    <row r="732" spans="1:1" x14ac:dyDescent="0.35">
      <c r="A732" s="73"/>
    </row>
    <row r="733" spans="1:1" x14ac:dyDescent="0.35">
      <c r="A733" s="73"/>
    </row>
    <row r="734" spans="1:1" x14ac:dyDescent="0.35">
      <c r="A734" s="73"/>
    </row>
    <row r="735" spans="1:1" x14ac:dyDescent="0.35">
      <c r="A735" s="73"/>
    </row>
    <row r="736" spans="1:1" x14ac:dyDescent="0.35">
      <c r="A736" s="73"/>
    </row>
    <row r="737" spans="1:1" x14ac:dyDescent="0.35">
      <c r="A737" s="73"/>
    </row>
    <row r="738" spans="1:1" x14ac:dyDescent="0.35">
      <c r="A738" s="73"/>
    </row>
    <row r="739" spans="1:1" x14ac:dyDescent="0.35">
      <c r="A739" s="73"/>
    </row>
    <row r="740" spans="1:1" x14ac:dyDescent="0.35">
      <c r="A740" s="73"/>
    </row>
    <row r="741" spans="1:1" x14ac:dyDescent="0.35">
      <c r="A741" s="73"/>
    </row>
    <row r="742" spans="1:1" x14ac:dyDescent="0.35">
      <c r="A742" s="73"/>
    </row>
    <row r="743" spans="1:1" x14ac:dyDescent="0.35">
      <c r="A743" s="73"/>
    </row>
    <row r="744" spans="1:1" x14ac:dyDescent="0.35">
      <c r="A744" s="73"/>
    </row>
    <row r="745" spans="1:1" x14ac:dyDescent="0.35">
      <c r="A745" s="73"/>
    </row>
    <row r="746" spans="1:1" x14ac:dyDescent="0.35">
      <c r="A746" s="73"/>
    </row>
    <row r="747" spans="1:1" x14ac:dyDescent="0.35">
      <c r="A747" s="73"/>
    </row>
    <row r="748" spans="1:1" x14ac:dyDescent="0.35">
      <c r="A748" s="73"/>
    </row>
    <row r="749" spans="1:1" x14ac:dyDescent="0.35">
      <c r="A749" s="73"/>
    </row>
    <row r="750" spans="1:1" x14ac:dyDescent="0.35">
      <c r="A750" s="73"/>
    </row>
    <row r="751" spans="1:1" x14ac:dyDescent="0.35">
      <c r="A751" s="73"/>
    </row>
    <row r="752" spans="1:1" x14ac:dyDescent="0.35">
      <c r="A752" s="73"/>
    </row>
    <row r="753" spans="1:1" x14ac:dyDescent="0.35">
      <c r="A753" s="73"/>
    </row>
    <row r="754" spans="1:1" x14ac:dyDescent="0.35">
      <c r="A754" s="73"/>
    </row>
    <row r="755" spans="1:1" x14ac:dyDescent="0.35">
      <c r="A755" s="73"/>
    </row>
    <row r="756" spans="1:1" x14ac:dyDescent="0.35">
      <c r="A756" s="73"/>
    </row>
    <row r="757" spans="1:1" x14ac:dyDescent="0.35">
      <c r="A757" s="73"/>
    </row>
    <row r="758" spans="1:1" x14ac:dyDescent="0.35">
      <c r="A758" s="73"/>
    </row>
    <row r="759" spans="1:1" x14ac:dyDescent="0.35">
      <c r="A759" s="73"/>
    </row>
    <row r="760" spans="1:1" x14ac:dyDescent="0.35">
      <c r="A760" s="73"/>
    </row>
    <row r="761" spans="1:1" x14ac:dyDescent="0.35">
      <c r="A761" s="73"/>
    </row>
    <row r="762" spans="1:1" x14ac:dyDescent="0.35">
      <c r="A762" s="73"/>
    </row>
    <row r="763" spans="1:1" x14ac:dyDescent="0.35">
      <c r="A763" s="73"/>
    </row>
    <row r="764" spans="1:1" x14ac:dyDescent="0.35">
      <c r="A764" s="73"/>
    </row>
    <row r="765" spans="1:1" x14ac:dyDescent="0.35">
      <c r="A765" s="73"/>
    </row>
    <row r="766" spans="1:1" x14ac:dyDescent="0.35">
      <c r="A766" s="73"/>
    </row>
    <row r="767" spans="1:1" x14ac:dyDescent="0.35">
      <c r="A767" s="73"/>
    </row>
    <row r="768" spans="1:1" x14ac:dyDescent="0.35">
      <c r="A768" s="73"/>
    </row>
    <row r="769" spans="1:1" x14ac:dyDescent="0.35">
      <c r="A769" s="73"/>
    </row>
    <row r="770" spans="1:1" x14ac:dyDescent="0.35">
      <c r="A770" s="73"/>
    </row>
    <row r="771" spans="1:1" x14ac:dyDescent="0.35">
      <c r="A771" s="73"/>
    </row>
    <row r="772" spans="1:1" x14ac:dyDescent="0.35">
      <c r="A772" s="73"/>
    </row>
    <row r="773" spans="1:1" x14ac:dyDescent="0.35">
      <c r="A773" s="73"/>
    </row>
    <row r="774" spans="1:1" x14ac:dyDescent="0.35">
      <c r="A774" s="73"/>
    </row>
    <row r="775" spans="1:1" x14ac:dyDescent="0.35">
      <c r="A775" s="73"/>
    </row>
    <row r="776" spans="1:1" x14ac:dyDescent="0.35">
      <c r="A776" s="73"/>
    </row>
    <row r="777" spans="1:1" x14ac:dyDescent="0.35">
      <c r="A777" s="73"/>
    </row>
    <row r="778" spans="1:1" x14ac:dyDescent="0.35">
      <c r="A778" s="73"/>
    </row>
    <row r="779" spans="1:1" x14ac:dyDescent="0.35">
      <c r="A779" s="73"/>
    </row>
    <row r="780" spans="1:1" x14ac:dyDescent="0.35">
      <c r="A780" s="73"/>
    </row>
    <row r="781" spans="1:1" x14ac:dyDescent="0.35">
      <c r="A781" s="73"/>
    </row>
    <row r="782" spans="1:1" x14ac:dyDescent="0.35">
      <c r="A782" s="73"/>
    </row>
    <row r="783" spans="1:1" x14ac:dyDescent="0.35">
      <c r="A783" s="73"/>
    </row>
    <row r="784" spans="1:1" x14ac:dyDescent="0.35">
      <c r="A784" s="73"/>
    </row>
    <row r="785" spans="1:1" x14ac:dyDescent="0.35">
      <c r="A785" s="73"/>
    </row>
    <row r="786" spans="1:1" x14ac:dyDescent="0.35">
      <c r="A786" s="73"/>
    </row>
    <row r="787" spans="1:1" x14ac:dyDescent="0.35">
      <c r="A787" s="73"/>
    </row>
    <row r="788" spans="1:1" x14ac:dyDescent="0.35">
      <c r="A788" s="73"/>
    </row>
    <row r="789" spans="1:1" x14ac:dyDescent="0.35">
      <c r="A789" s="73"/>
    </row>
    <row r="790" spans="1:1" x14ac:dyDescent="0.35">
      <c r="A790" s="73"/>
    </row>
    <row r="791" spans="1:1" x14ac:dyDescent="0.35">
      <c r="A791" s="73"/>
    </row>
    <row r="792" spans="1:1" x14ac:dyDescent="0.35">
      <c r="A792" s="73"/>
    </row>
    <row r="793" spans="1:1" x14ac:dyDescent="0.35">
      <c r="A793" s="73"/>
    </row>
    <row r="794" spans="1:1" x14ac:dyDescent="0.35">
      <c r="A794" s="73"/>
    </row>
    <row r="795" spans="1:1" x14ac:dyDescent="0.35">
      <c r="A795" s="73"/>
    </row>
    <row r="796" spans="1:1" x14ac:dyDescent="0.35">
      <c r="A796" s="73"/>
    </row>
    <row r="797" spans="1:1" x14ac:dyDescent="0.35">
      <c r="A797" s="73"/>
    </row>
    <row r="798" spans="1:1" x14ac:dyDescent="0.35">
      <c r="A798" s="73"/>
    </row>
    <row r="799" spans="1:1" x14ac:dyDescent="0.35">
      <c r="A799" s="73"/>
    </row>
    <row r="800" spans="1:1" x14ac:dyDescent="0.35">
      <c r="A800" s="73"/>
    </row>
    <row r="801" spans="1:1" x14ac:dyDescent="0.35">
      <c r="A801" s="73"/>
    </row>
    <row r="802" spans="1:1" x14ac:dyDescent="0.35">
      <c r="A802" s="73"/>
    </row>
    <row r="803" spans="1:1" x14ac:dyDescent="0.35">
      <c r="A803" s="73"/>
    </row>
    <row r="804" spans="1:1" x14ac:dyDescent="0.35">
      <c r="A804" s="73"/>
    </row>
    <row r="805" spans="1:1" x14ac:dyDescent="0.35">
      <c r="A805" s="73"/>
    </row>
    <row r="806" spans="1:1" x14ac:dyDescent="0.35">
      <c r="A806" s="73"/>
    </row>
    <row r="807" spans="1:1" x14ac:dyDescent="0.35">
      <c r="A807" s="73"/>
    </row>
    <row r="808" spans="1:1" x14ac:dyDescent="0.35">
      <c r="A808" s="73"/>
    </row>
    <row r="809" spans="1:1" x14ac:dyDescent="0.35">
      <c r="A809" s="73"/>
    </row>
    <row r="810" spans="1:1" x14ac:dyDescent="0.35">
      <c r="A810" s="73"/>
    </row>
    <row r="811" spans="1:1" x14ac:dyDescent="0.35">
      <c r="A811" s="73"/>
    </row>
    <row r="812" spans="1:1" x14ac:dyDescent="0.35">
      <c r="A812" s="73"/>
    </row>
    <row r="813" spans="1:1" x14ac:dyDescent="0.35">
      <c r="A813" s="73"/>
    </row>
    <row r="814" spans="1:1" x14ac:dyDescent="0.35">
      <c r="A814" s="73"/>
    </row>
    <row r="815" spans="1:1" x14ac:dyDescent="0.35">
      <c r="A815" s="73"/>
    </row>
    <row r="816" spans="1:1" x14ac:dyDescent="0.35">
      <c r="A816" s="73"/>
    </row>
    <row r="817" spans="1:1" x14ac:dyDescent="0.35">
      <c r="A817" s="73"/>
    </row>
    <row r="818" spans="1:1" x14ac:dyDescent="0.35">
      <c r="A818" s="73"/>
    </row>
    <row r="819" spans="1:1" x14ac:dyDescent="0.35">
      <c r="A819" s="73"/>
    </row>
    <row r="820" spans="1:1" x14ac:dyDescent="0.35">
      <c r="A820" s="73"/>
    </row>
    <row r="821" spans="1:1" x14ac:dyDescent="0.35">
      <c r="A821" s="73"/>
    </row>
    <row r="822" spans="1:1" x14ac:dyDescent="0.35">
      <c r="A822" s="73"/>
    </row>
    <row r="823" spans="1:1" x14ac:dyDescent="0.35">
      <c r="A823" s="73"/>
    </row>
    <row r="824" spans="1:1" x14ac:dyDescent="0.35">
      <c r="A824" s="73"/>
    </row>
    <row r="825" spans="1:1" x14ac:dyDescent="0.35">
      <c r="A825" s="73"/>
    </row>
    <row r="826" spans="1:1" x14ac:dyDescent="0.35">
      <c r="A826" s="73"/>
    </row>
    <row r="827" spans="1:1" x14ac:dyDescent="0.35">
      <c r="A827" s="73"/>
    </row>
    <row r="828" spans="1:1" x14ac:dyDescent="0.35">
      <c r="A828" s="73"/>
    </row>
    <row r="829" spans="1:1" x14ac:dyDescent="0.35">
      <c r="A829" s="73"/>
    </row>
    <row r="830" spans="1:1" x14ac:dyDescent="0.35">
      <c r="A830" s="73"/>
    </row>
    <row r="831" spans="1:1" x14ac:dyDescent="0.35">
      <c r="A831" s="73"/>
    </row>
    <row r="832" spans="1:1" x14ac:dyDescent="0.35">
      <c r="A832" s="73"/>
    </row>
    <row r="833" spans="1:1" x14ac:dyDescent="0.35">
      <c r="A833" s="73"/>
    </row>
    <row r="834" spans="1:1" x14ac:dyDescent="0.35">
      <c r="A834" s="73"/>
    </row>
    <row r="835" spans="1:1" x14ac:dyDescent="0.35">
      <c r="A835" s="73"/>
    </row>
    <row r="836" spans="1:1" x14ac:dyDescent="0.35">
      <c r="A836" s="73"/>
    </row>
    <row r="837" spans="1:1" x14ac:dyDescent="0.35">
      <c r="A837" s="73"/>
    </row>
    <row r="838" spans="1:1" x14ac:dyDescent="0.35">
      <c r="A838" s="73"/>
    </row>
    <row r="839" spans="1:1" x14ac:dyDescent="0.35">
      <c r="A839" s="73"/>
    </row>
    <row r="840" spans="1:1" x14ac:dyDescent="0.35">
      <c r="A840" s="73"/>
    </row>
    <row r="841" spans="1:1" x14ac:dyDescent="0.35">
      <c r="A841" s="73"/>
    </row>
    <row r="842" spans="1:1" x14ac:dyDescent="0.35">
      <c r="A842" s="73"/>
    </row>
    <row r="843" spans="1:1" x14ac:dyDescent="0.35">
      <c r="A843" s="73"/>
    </row>
    <row r="844" spans="1:1" x14ac:dyDescent="0.35">
      <c r="A844" s="73"/>
    </row>
    <row r="845" spans="1:1" x14ac:dyDescent="0.35">
      <c r="A845" s="73"/>
    </row>
    <row r="846" spans="1:1" x14ac:dyDescent="0.35">
      <c r="A846" s="73"/>
    </row>
    <row r="847" spans="1:1" x14ac:dyDescent="0.35">
      <c r="A847" s="73"/>
    </row>
    <row r="848" spans="1:1" x14ac:dyDescent="0.35">
      <c r="A848" s="73"/>
    </row>
    <row r="849" spans="1:1" x14ac:dyDescent="0.35">
      <c r="A849" s="73"/>
    </row>
    <row r="850" spans="1:1" x14ac:dyDescent="0.35">
      <c r="A850" s="73"/>
    </row>
    <row r="851" spans="1:1" x14ac:dyDescent="0.35">
      <c r="A851" s="73"/>
    </row>
    <row r="852" spans="1:1" x14ac:dyDescent="0.35">
      <c r="A852" s="73"/>
    </row>
    <row r="853" spans="1:1" x14ac:dyDescent="0.35">
      <c r="A853" s="73"/>
    </row>
    <row r="854" spans="1:1" x14ac:dyDescent="0.35">
      <c r="A854" s="73"/>
    </row>
    <row r="855" spans="1:1" x14ac:dyDescent="0.35">
      <c r="A855" s="73"/>
    </row>
    <row r="856" spans="1:1" x14ac:dyDescent="0.35">
      <c r="A856" s="73"/>
    </row>
    <row r="857" spans="1:1" x14ac:dyDescent="0.35">
      <c r="A857" s="73"/>
    </row>
    <row r="858" spans="1:1" x14ac:dyDescent="0.35">
      <c r="A858" s="73"/>
    </row>
    <row r="859" spans="1:1" x14ac:dyDescent="0.35">
      <c r="A859" s="73"/>
    </row>
    <row r="860" spans="1:1" x14ac:dyDescent="0.35">
      <c r="A860" s="73"/>
    </row>
    <row r="861" spans="1:1" x14ac:dyDescent="0.35">
      <c r="A861" s="73"/>
    </row>
    <row r="862" spans="1:1" x14ac:dyDescent="0.35">
      <c r="A862" s="73"/>
    </row>
    <row r="863" spans="1:1" x14ac:dyDescent="0.35">
      <c r="A863" s="73"/>
    </row>
    <row r="864" spans="1:1" x14ac:dyDescent="0.35">
      <c r="A864" s="73"/>
    </row>
    <row r="865" spans="1:1" x14ac:dyDescent="0.35">
      <c r="A865" s="73"/>
    </row>
    <row r="866" spans="1:1" x14ac:dyDescent="0.35">
      <c r="A866" s="73"/>
    </row>
    <row r="867" spans="1:1" x14ac:dyDescent="0.35">
      <c r="A867" s="73"/>
    </row>
    <row r="868" spans="1:1" x14ac:dyDescent="0.35">
      <c r="A868" s="73"/>
    </row>
    <row r="869" spans="1:1" x14ac:dyDescent="0.35">
      <c r="A869" s="73"/>
    </row>
    <row r="870" spans="1:1" x14ac:dyDescent="0.35">
      <c r="A870" s="73"/>
    </row>
    <row r="871" spans="1:1" x14ac:dyDescent="0.35">
      <c r="A871" s="73"/>
    </row>
    <row r="872" spans="1:1" x14ac:dyDescent="0.35">
      <c r="A872" s="73"/>
    </row>
    <row r="873" spans="1:1" x14ac:dyDescent="0.35">
      <c r="A873" s="73"/>
    </row>
    <row r="874" spans="1:1" x14ac:dyDescent="0.35">
      <c r="A874" s="73"/>
    </row>
    <row r="875" spans="1:1" x14ac:dyDescent="0.35">
      <c r="A875" s="73"/>
    </row>
    <row r="876" spans="1:1" x14ac:dyDescent="0.35">
      <c r="A876" s="73"/>
    </row>
    <row r="877" spans="1:1" x14ac:dyDescent="0.35">
      <c r="A877" s="73"/>
    </row>
    <row r="878" spans="1:1" x14ac:dyDescent="0.35">
      <c r="A878" s="73"/>
    </row>
    <row r="879" spans="1:1" x14ac:dyDescent="0.35">
      <c r="A879" s="73"/>
    </row>
    <row r="880" spans="1:1" x14ac:dyDescent="0.35">
      <c r="A880" s="73"/>
    </row>
    <row r="881" spans="1:1" x14ac:dyDescent="0.35">
      <c r="A881" s="73"/>
    </row>
    <row r="882" spans="1:1" x14ac:dyDescent="0.35">
      <c r="A882" s="73"/>
    </row>
    <row r="883" spans="1:1" x14ac:dyDescent="0.35">
      <c r="A883" s="73"/>
    </row>
    <row r="884" spans="1:1" x14ac:dyDescent="0.35">
      <c r="A884" s="73"/>
    </row>
    <row r="885" spans="1:1" x14ac:dyDescent="0.35">
      <c r="A885" s="73"/>
    </row>
    <row r="886" spans="1:1" x14ac:dyDescent="0.35">
      <c r="A886" s="73"/>
    </row>
    <row r="887" spans="1:1" x14ac:dyDescent="0.35">
      <c r="A887" s="73"/>
    </row>
    <row r="888" spans="1:1" x14ac:dyDescent="0.35">
      <c r="A888" s="73"/>
    </row>
    <row r="889" spans="1:1" x14ac:dyDescent="0.35">
      <c r="A889" s="73"/>
    </row>
    <row r="890" spans="1:1" x14ac:dyDescent="0.35">
      <c r="A890" s="73"/>
    </row>
    <row r="891" spans="1:1" x14ac:dyDescent="0.35">
      <c r="A891" s="73"/>
    </row>
    <row r="892" spans="1:1" x14ac:dyDescent="0.35">
      <c r="A892" s="73"/>
    </row>
    <row r="893" spans="1:1" x14ac:dyDescent="0.35">
      <c r="A893" s="73"/>
    </row>
    <row r="894" spans="1:1" x14ac:dyDescent="0.35">
      <c r="A894" s="73"/>
    </row>
    <row r="895" spans="1:1" x14ac:dyDescent="0.35">
      <c r="A895" s="73"/>
    </row>
    <row r="896" spans="1:1" x14ac:dyDescent="0.35">
      <c r="A896" s="73"/>
    </row>
    <row r="897" spans="1:1" x14ac:dyDescent="0.35">
      <c r="A897" s="73"/>
    </row>
    <row r="898" spans="1:1" x14ac:dyDescent="0.35">
      <c r="A898" s="73"/>
    </row>
    <row r="899" spans="1:1" x14ac:dyDescent="0.35">
      <c r="A899" s="73"/>
    </row>
    <row r="900" spans="1:1" x14ac:dyDescent="0.35">
      <c r="A900" s="73"/>
    </row>
    <row r="901" spans="1:1" x14ac:dyDescent="0.35">
      <c r="A901" s="73"/>
    </row>
    <row r="902" spans="1:1" x14ac:dyDescent="0.35">
      <c r="A902" s="73"/>
    </row>
    <row r="903" spans="1:1" x14ac:dyDescent="0.35">
      <c r="A903" s="73"/>
    </row>
    <row r="904" spans="1:1" x14ac:dyDescent="0.35">
      <c r="A904" s="73"/>
    </row>
    <row r="905" spans="1:1" x14ac:dyDescent="0.35">
      <c r="A905" s="73"/>
    </row>
    <row r="906" spans="1:1" x14ac:dyDescent="0.35">
      <c r="A906" s="73"/>
    </row>
    <row r="907" spans="1:1" x14ac:dyDescent="0.35">
      <c r="A907" s="73"/>
    </row>
    <row r="908" spans="1:1" x14ac:dyDescent="0.35">
      <c r="A908" s="73"/>
    </row>
    <row r="909" spans="1:1" x14ac:dyDescent="0.35">
      <c r="A909" s="73"/>
    </row>
    <row r="910" spans="1:1" x14ac:dyDescent="0.35">
      <c r="A910" s="73"/>
    </row>
    <row r="911" spans="1:1" x14ac:dyDescent="0.35">
      <c r="A911" s="73"/>
    </row>
    <row r="912" spans="1:1" x14ac:dyDescent="0.35">
      <c r="A912" s="73"/>
    </row>
    <row r="913" spans="1:1" x14ac:dyDescent="0.35">
      <c r="A913" s="73"/>
    </row>
    <row r="914" spans="1:1" x14ac:dyDescent="0.35">
      <c r="A914" s="73"/>
    </row>
    <row r="915" spans="1:1" x14ac:dyDescent="0.35">
      <c r="A915" s="73"/>
    </row>
    <row r="916" spans="1:1" x14ac:dyDescent="0.35">
      <c r="A916" s="73"/>
    </row>
    <row r="917" spans="1:1" x14ac:dyDescent="0.35">
      <c r="A917" s="73"/>
    </row>
    <row r="918" spans="1:1" x14ac:dyDescent="0.35">
      <c r="A918" s="73"/>
    </row>
    <row r="919" spans="1:1" x14ac:dyDescent="0.35">
      <c r="A919" s="73"/>
    </row>
    <row r="920" spans="1:1" x14ac:dyDescent="0.35">
      <c r="A920" s="73"/>
    </row>
    <row r="921" spans="1:1" x14ac:dyDescent="0.35">
      <c r="A921" s="73"/>
    </row>
    <row r="922" spans="1:1" x14ac:dyDescent="0.35">
      <c r="A922" s="73"/>
    </row>
    <row r="923" spans="1:1" x14ac:dyDescent="0.35">
      <c r="A923" s="73"/>
    </row>
    <row r="924" spans="1:1" x14ac:dyDescent="0.35">
      <c r="A924" s="73"/>
    </row>
    <row r="925" spans="1:1" x14ac:dyDescent="0.35">
      <c r="A925" s="73"/>
    </row>
    <row r="926" spans="1:1" x14ac:dyDescent="0.35">
      <c r="A926" s="73"/>
    </row>
    <row r="927" spans="1:1" x14ac:dyDescent="0.35">
      <c r="A927" s="73"/>
    </row>
    <row r="928" spans="1:1" x14ac:dyDescent="0.35">
      <c r="A928" s="73"/>
    </row>
    <row r="929" spans="1:1" x14ac:dyDescent="0.35">
      <c r="A929" s="73"/>
    </row>
    <row r="930" spans="1:1" x14ac:dyDescent="0.35">
      <c r="A930" s="73"/>
    </row>
    <row r="931" spans="1:1" x14ac:dyDescent="0.35">
      <c r="A931" s="73"/>
    </row>
    <row r="932" spans="1:1" x14ac:dyDescent="0.35">
      <c r="A932" s="73"/>
    </row>
    <row r="933" spans="1:1" x14ac:dyDescent="0.35">
      <c r="A933" s="73"/>
    </row>
    <row r="934" spans="1:1" x14ac:dyDescent="0.35">
      <c r="A934" s="73"/>
    </row>
    <row r="935" spans="1:1" x14ac:dyDescent="0.35">
      <c r="A935" s="73"/>
    </row>
    <row r="936" spans="1:1" x14ac:dyDescent="0.35">
      <c r="A936" s="73"/>
    </row>
    <row r="937" spans="1:1" x14ac:dyDescent="0.35">
      <c r="A937" s="73"/>
    </row>
    <row r="938" spans="1:1" x14ac:dyDescent="0.35">
      <c r="A938" s="73"/>
    </row>
    <row r="939" spans="1:1" x14ac:dyDescent="0.35">
      <c r="A939" s="73"/>
    </row>
    <row r="940" spans="1:1" x14ac:dyDescent="0.35">
      <c r="A940" s="73"/>
    </row>
    <row r="941" spans="1:1" x14ac:dyDescent="0.35">
      <c r="A941" s="73"/>
    </row>
    <row r="942" spans="1:1" x14ac:dyDescent="0.35">
      <c r="A942" s="73"/>
    </row>
    <row r="943" spans="1:1" x14ac:dyDescent="0.35">
      <c r="A943" s="73"/>
    </row>
    <row r="944" spans="1:1" x14ac:dyDescent="0.35">
      <c r="A944" s="73"/>
    </row>
    <row r="945" spans="1:1" x14ac:dyDescent="0.35">
      <c r="A945" s="73"/>
    </row>
    <row r="946" spans="1:1" x14ac:dyDescent="0.35">
      <c r="A946" s="73"/>
    </row>
    <row r="947" spans="1:1" x14ac:dyDescent="0.35">
      <c r="A947" s="73"/>
    </row>
    <row r="948" spans="1:1" x14ac:dyDescent="0.35">
      <c r="A948" s="73"/>
    </row>
    <row r="949" spans="1:1" x14ac:dyDescent="0.35">
      <c r="A949" s="73"/>
    </row>
    <row r="950" spans="1:1" x14ac:dyDescent="0.35">
      <c r="A950" s="73"/>
    </row>
    <row r="951" spans="1:1" x14ac:dyDescent="0.35">
      <c r="A951" s="73"/>
    </row>
    <row r="952" spans="1:1" x14ac:dyDescent="0.35">
      <c r="A952" s="73"/>
    </row>
    <row r="953" spans="1:1" x14ac:dyDescent="0.35">
      <c r="A953" s="73"/>
    </row>
    <row r="954" spans="1:1" x14ac:dyDescent="0.35">
      <c r="A954" s="73"/>
    </row>
    <row r="955" spans="1:1" x14ac:dyDescent="0.35">
      <c r="A955" s="73"/>
    </row>
    <row r="956" spans="1:1" x14ac:dyDescent="0.35">
      <c r="A956" s="73"/>
    </row>
    <row r="957" spans="1:1" x14ac:dyDescent="0.35">
      <c r="A957" s="73"/>
    </row>
    <row r="958" spans="1:1" x14ac:dyDescent="0.35">
      <c r="A958" s="73"/>
    </row>
    <row r="959" spans="1:1" x14ac:dyDescent="0.35">
      <c r="A959" s="73"/>
    </row>
    <row r="960" spans="1:1" x14ac:dyDescent="0.35">
      <c r="A960" s="73"/>
    </row>
    <row r="961" spans="1:1" x14ac:dyDescent="0.35">
      <c r="A961" s="73"/>
    </row>
    <row r="962" spans="1:1" x14ac:dyDescent="0.35">
      <c r="A962" s="73"/>
    </row>
    <row r="963" spans="1:1" x14ac:dyDescent="0.35">
      <c r="A963" s="73"/>
    </row>
    <row r="964" spans="1:1" x14ac:dyDescent="0.35">
      <c r="A964" s="73"/>
    </row>
    <row r="965" spans="1:1" x14ac:dyDescent="0.35">
      <c r="A965" s="73"/>
    </row>
    <row r="966" spans="1:1" x14ac:dyDescent="0.35">
      <c r="A966" s="73"/>
    </row>
    <row r="967" spans="1:1" x14ac:dyDescent="0.35">
      <c r="A967" s="73"/>
    </row>
    <row r="968" spans="1:1" x14ac:dyDescent="0.35">
      <c r="A968" s="73"/>
    </row>
    <row r="969" spans="1:1" x14ac:dyDescent="0.35">
      <c r="A969" s="73"/>
    </row>
    <row r="970" spans="1:1" x14ac:dyDescent="0.35">
      <c r="A970" s="73"/>
    </row>
    <row r="971" spans="1:1" x14ac:dyDescent="0.35">
      <c r="A971" s="73"/>
    </row>
    <row r="972" spans="1:1" x14ac:dyDescent="0.35">
      <c r="A972" s="73"/>
    </row>
    <row r="973" spans="1:1" x14ac:dyDescent="0.35">
      <c r="A973" s="73"/>
    </row>
    <row r="974" spans="1:1" x14ac:dyDescent="0.35">
      <c r="A974" s="73"/>
    </row>
    <row r="975" spans="1:1" x14ac:dyDescent="0.35">
      <c r="A975" s="73"/>
    </row>
    <row r="976" spans="1:1" x14ac:dyDescent="0.35">
      <c r="A976" s="73"/>
    </row>
    <row r="977" spans="1:1" x14ac:dyDescent="0.35">
      <c r="A977" s="73"/>
    </row>
    <row r="978" spans="1:1" x14ac:dyDescent="0.35">
      <c r="A978" s="73"/>
    </row>
    <row r="979" spans="1:1" x14ac:dyDescent="0.35">
      <c r="A979" s="73"/>
    </row>
    <row r="980" spans="1:1" x14ac:dyDescent="0.35">
      <c r="A980" s="73"/>
    </row>
    <row r="981" spans="1:1" x14ac:dyDescent="0.35">
      <c r="A981" s="73"/>
    </row>
    <row r="982" spans="1:1" x14ac:dyDescent="0.35">
      <c r="A982" s="73"/>
    </row>
    <row r="983" spans="1:1" x14ac:dyDescent="0.35">
      <c r="A983" s="73"/>
    </row>
    <row r="984" spans="1:1" x14ac:dyDescent="0.35">
      <c r="A984" s="73"/>
    </row>
    <row r="985" spans="1:1" x14ac:dyDescent="0.35">
      <c r="A985" s="73"/>
    </row>
    <row r="986" spans="1:1" x14ac:dyDescent="0.35">
      <c r="A986" s="73"/>
    </row>
    <row r="987" spans="1:1" x14ac:dyDescent="0.35">
      <c r="A987" s="73"/>
    </row>
    <row r="988" spans="1:1" x14ac:dyDescent="0.35">
      <c r="A988" s="73"/>
    </row>
    <row r="989" spans="1:1" x14ac:dyDescent="0.35">
      <c r="A989" s="73"/>
    </row>
    <row r="990" spans="1:1" x14ac:dyDescent="0.35">
      <c r="A990" s="73"/>
    </row>
    <row r="991" spans="1:1" x14ac:dyDescent="0.35">
      <c r="A991" s="73"/>
    </row>
    <row r="992" spans="1:1" x14ac:dyDescent="0.35">
      <c r="A992" s="73"/>
    </row>
    <row r="993" spans="1:1" x14ac:dyDescent="0.35">
      <c r="A993" s="73"/>
    </row>
    <row r="994" spans="1:1" x14ac:dyDescent="0.35">
      <c r="A994" s="73"/>
    </row>
    <row r="995" spans="1:1" x14ac:dyDescent="0.35">
      <c r="A995" s="73"/>
    </row>
    <row r="996" spans="1:1" x14ac:dyDescent="0.35">
      <c r="A996" s="73"/>
    </row>
    <row r="997" spans="1:1" x14ac:dyDescent="0.35">
      <c r="A997" s="73"/>
    </row>
    <row r="998" spans="1:1" x14ac:dyDescent="0.35">
      <c r="A998" s="73"/>
    </row>
    <row r="999" spans="1:1" x14ac:dyDescent="0.35">
      <c r="A999" s="73"/>
    </row>
    <row r="1000" spans="1:1" x14ac:dyDescent="0.35">
      <c r="A1000" s="73"/>
    </row>
    <row r="1001" spans="1:1" x14ac:dyDescent="0.35">
      <c r="A1001" s="73"/>
    </row>
    <row r="1002" spans="1:1" x14ac:dyDescent="0.35">
      <c r="A1002" s="73"/>
    </row>
    <row r="1003" spans="1:1" x14ac:dyDescent="0.35">
      <c r="A1003" s="73"/>
    </row>
    <row r="1004" spans="1:1" x14ac:dyDescent="0.35">
      <c r="A1004" s="73"/>
    </row>
    <row r="1005" spans="1:1" x14ac:dyDescent="0.35">
      <c r="A1005" s="73"/>
    </row>
    <row r="1006" spans="1:1" x14ac:dyDescent="0.35">
      <c r="A1006" s="73"/>
    </row>
    <row r="1007" spans="1:1" x14ac:dyDescent="0.35">
      <c r="A1007" s="73"/>
    </row>
    <row r="1008" spans="1:1" x14ac:dyDescent="0.35">
      <c r="A1008" s="73"/>
    </row>
    <row r="1009" spans="1:1" x14ac:dyDescent="0.35">
      <c r="A1009" s="73"/>
    </row>
    <row r="1010" spans="1:1" x14ac:dyDescent="0.35">
      <c r="A1010" s="73"/>
    </row>
    <row r="1011" spans="1:1" x14ac:dyDescent="0.35">
      <c r="A1011" s="73"/>
    </row>
    <row r="1012" spans="1:1" x14ac:dyDescent="0.35">
      <c r="A1012" s="73"/>
    </row>
    <row r="1013" spans="1:1" x14ac:dyDescent="0.35">
      <c r="A1013" s="73"/>
    </row>
    <row r="1014" spans="1:1" x14ac:dyDescent="0.35">
      <c r="A1014" s="73"/>
    </row>
    <row r="1015" spans="1:1" x14ac:dyDescent="0.35">
      <c r="A1015" s="73"/>
    </row>
    <row r="1016" spans="1:1" x14ac:dyDescent="0.35">
      <c r="A1016" s="73"/>
    </row>
    <row r="1017" spans="1:1" x14ac:dyDescent="0.35">
      <c r="A1017" s="73"/>
    </row>
    <row r="1018" spans="1:1" x14ac:dyDescent="0.35">
      <c r="A1018" s="73"/>
    </row>
    <row r="1019" spans="1:1" x14ac:dyDescent="0.35">
      <c r="A1019" s="73"/>
    </row>
    <row r="1020" spans="1:1" x14ac:dyDescent="0.35">
      <c r="A1020" s="73"/>
    </row>
    <row r="1021" spans="1:1" x14ac:dyDescent="0.35">
      <c r="A1021" s="73"/>
    </row>
    <row r="1022" spans="1:1" x14ac:dyDescent="0.35">
      <c r="A1022" s="73"/>
    </row>
    <row r="1023" spans="1:1" x14ac:dyDescent="0.35">
      <c r="A1023" s="73"/>
    </row>
    <row r="1024" spans="1:1" x14ac:dyDescent="0.35">
      <c r="A1024" s="73"/>
    </row>
    <row r="1025" spans="1:1" x14ac:dyDescent="0.35">
      <c r="A1025" s="73"/>
    </row>
    <row r="1026" spans="1:1" x14ac:dyDescent="0.35">
      <c r="A1026" s="73"/>
    </row>
    <row r="1027" spans="1:1" x14ac:dyDescent="0.35">
      <c r="A1027" s="73"/>
    </row>
    <row r="1028" spans="1:1" x14ac:dyDescent="0.35">
      <c r="A1028" s="73"/>
    </row>
    <row r="1029" spans="1:1" x14ac:dyDescent="0.35">
      <c r="A1029" s="73"/>
    </row>
    <row r="1030" spans="1:1" x14ac:dyDescent="0.35">
      <c r="A1030" s="73"/>
    </row>
    <row r="1031" spans="1:1" x14ac:dyDescent="0.35">
      <c r="A1031" s="73"/>
    </row>
    <row r="1032" spans="1:1" x14ac:dyDescent="0.35">
      <c r="A1032" s="73"/>
    </row>
    <row r="1033" spans="1:1" x14ac:dyDescent="0.35">
      <c r="A1033" s="73"/>
    </row>
    <row r="1034" spans="1:1" x14ac:dyDescent="0.35">
      <c r="A1034" s="73"/>
    </row>
    <row r="1035" spans="1:1" x14ac:dyDescent="0.35">
      <c r="A1035" s="73"/>
    </row>
    <row r="1036" spans="1:1" x14ac:dyDescent="0.35">
      <c r="A1036" s="73"/>
    </row>
    <row r="1037" spans="1:1" x14ac:dyDescent="0.35">
      <c r="A1037" s="73"/>
    </row>
    <row r="1038" spans="1:1" x14ac:dyDescent="0.35">
      <c r="A1038" s="73"/>
    </row>
    <row r="1039" spans="1:1" x14ac:dyDescent="0.35">
      <c r="A1039" s="73"/>
    </row>
    <row r="1040" spans="1:1" x14ac:dyDescent="0.35">
      <c r="A1040" s="73"/>
    </row>
    <row r="1041" spans="1:1" x14ac:dyDescent="0.35">
      <c r="A1041" s="73"/>
    </row>
    <row r="1042" spans="1:1" x14ac:dyDescent="0.35">
      <c r="A1042" s="73"/>
    </row>
    <row r="1043" spans="1:1" x14ac:dyDescent="0.35">
      <c r="A1043" s="73"/>
    </row>
    <row r="1044" spans="1:1" x14ac:dyDescent="0.35">
      <c r="A1044" s="73"/>
    </row>
    <row r="1045" spans="1:1" x14ac:dyDescent="0.35">
      <c r="A1045" s="73"/>
    </row>
    <row r="1046" spans="1:1" x14ac:dyDescent="0.35">
      <c r="A1046" s="73"/>
    </row>
    <row r="1047" spans="1:1" x14ac:dyDescent="0.35">
      <c r="A1047" s="73"/>
    </row>
    <row r="1048" spans="1:1" x14ac:dyDescent="0.35">
      <c r="A1048" s="73"/>
    </row>
    <row r="1049" spans="1:1" x14ac:dyDescent="0.35">
      <c r="A1049" s="73"/>
    </row>
    <row r="1050" spans="1:1" x14ac:dyDescent="0.35">
      <c r="A1050" s="73"/>
    </row>
    <row r="1051" spans="1:1" x14ac:dyDescent="0.35">
      <c r="A1051" s="73"/>
    </row>
    <row r="1052" spans="1:1" x14ac:dyDescent="0.35">
      <c r="A1052" s="73"/>
    </row>
    <row r="1053" spans="1:1" x14ac:dyDescent="0.35">
      <c r="A1053" s="73"/>
    </row>
    <row r="1054" spans="1:1" x14ac:dyDescent="0.35">
      <c r="A1054" s="73"/>
    </row>
    <row r="1055" spans="1:1" x14ac:dyDescent="0.35">
      <c r="A1055" s="73"/>
    </row>
    <row r="1056" spans="1:1" x14ac:dyDescent="0.35">
      <c r="A1056" s="73"/>
    </row>
    <row r="1057" spans="1:1" x14ac:dyDescent="0.35">
      <c r="A1057" s="73"/>
    </row>
    <row r="1058" spans="1:1" x14ac:dyDescent="0.35">
      <c r="A1058" s="73"/>
    </row>
    <row r="1059" spans="1:1" x14ac:dyDescent="0.35">
      <c r="A1059" s="73"/>
    </row>
    <row r="1060" spans="1:1" x14ac:dyDescent="0.35">
      <c r="A1060" s="73"/>
    </row>
    <row r="1061" spans="1:1" x14ac:dyDescent="0.35">
      <c r="A1061" s="73"/>
    </row>
    <row r="1062" spans="1:1" x14ac:dyDescent="0.35">
      <c r="A1062" s="73"/>
    </row>
    <row r="1063" spans="1:1" x14ac:dyDescent="0.35">
      <c r="A1063" s="73"/>
    </row>
    <row r="1064" spans="1:1" x14ac:dyDescent="0.35">
      <c r="A1064" s="73"/>
    </row>
    <row r="1065" spans="1:1" x14ac:dyDescent="0.35">
      <c r="A1065" s="73"/>
    </row>
  </sheetData>
  <mergeCells count="4">
    <mergeCell ref="A1:H1"/>
    <mergeCell ref="A2:A3"/>
    <mergeCell ref="B2:C2"/>
    <mergeCell ref="D2:G2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7690-059A-4A2B-8CC8-62DE2ABABD20}">
  <sheetPr>
    <tabColor theme="6" tint="0.39997558519241921"/>
  </sheetPr>
  <dimension ref="A1:CO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296875" defaultRowHeight="10.5" x14ac:dyDescent="0.25"/>
  <cols>
    <col min="1" max="1" width="12.69921875" style="88" customWidth="1"/>
    <col min="2" max="2" width="28.69921875" style="87" customWidth="1"/>
    <col min="3" max="3" width="8" style="87" bestFit="1" customWidth="1"/>
    <col min="4" max="4" width="33.296875" style="87" customWidth="1"/>
    <col min="5" max="5" width="12.69921875" style="87" customWidth="1"/>
    <col min="6" max="6" width="18.69921875" style="87" bestFit="1" customWidth="1"/>
    <col min="7" max="7" width="9.09765625" style="87" bestFit="1" customWidth="1"/>
    <col min="8" max="8" width="25.69921875" style="87" customWidth="1"/>
    <col min="9" max="9" width="44.296875" style="86" customWidth="1"/>
    <col min="10" max="10" width="15" style="86" bestFit="1" customWidth="1"/>
    <col min="11" max="93" width="14.69921875" style="14" bestFit="1" customWidth="1"/>
    <col min="94" max="95" width="13.296875" style="14"/>
    <col min="96" max="96" width="22" style="14" bestFit="1" customWidth="1"/>
    <col min="97" max="97" width="14.69921875" style="14" bestFit="1" customWidth="1"/>
    <col min="98" max="16384" width="13.296875" style="14"/>
  </cols>
  <sheetData>
    <row r="1" spans="1:93" s="116" customFormat="1" ht="17.75" customHeight="1" thickBot="1" x14ac:dyDescent="0.35">
      <c r="A1" s="144" t="s">
        <v>46</v>
      </c>
      <c r="B1" s="144"/>
      <c r="C1" s="144"/>
      <c r="D1" s="144"/>
      <c r="E1" s="144"/>
      <c r="F1" s="144"/>
      <c r="G1" s="144"/>
      <c r="H1" s="144"/>
      <c r="I1" s="115"/>
      <c r="J1" s="115"/>
    </row>
    <row r="2" spans="1:93" s="113" customFormat="1" ht="25.5" customHeight="1" thickTop="1" x14ac:dyDescent="0.3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45</v>
      </c>
      <c r="I2" s="115"/>
      <c r="J2" s="115"/>
      <c r="CE2" s="114"/>
      <c r="CF2" s="114"/>
    </row>
    <row r="3" spans="1:93" s="105" customFormat="1" ht="14" customHeight="1" x14ac:dyDescent="0.25">
      <c r="A3" s="98">
        <v>43070</v>
      </c>
      <c r="B3" s="94">
        <v>10951345.026060699</v>
      </c>
      <c r="C3" s="97">
        <f t="shared" ref="C3:C34" si="0">+(B3/H3)*100</f>
        <v>97.778250918203014</v>
      </c>
      <c r="D3" s="94">
        <v>248840.00815730102</v>
      </c>
      <c r="E3" s="94">
        <v>5590.47</v>
      </c>
      <c r="F3" s="94">
        <f t="shared" ref="F3:F34" si="1">+D3/E3</f>
        <v>44.511464717152762</v>
      </c>
      <c r="G3" s="95">
        <f t="shared" ref="G3:G34" si="2">+(D3/H3)*100</f>
        <v>2.2217490817969785</v>
      </c>
      <c r="H3" s="94">
        <f t="shared" ref="H3:H34" si="3">+B3+D3</f>
        <v>11200185.034218</v>
      </c>
      <c r="I3" s="93"/>
      <c r="J3" s="93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06"/>
      <c r="CF3" s="106"/>
      <c r="CG3" s="112"/>
      <c r="CH3" s="112"/>
      <c r="CI3" s="112"/>
      <c r="CJ3" s="112"/>
      <c r="CK3" s="112"/>
      <c r="CL3" s="112"/>
      <c r="CM3" s="112"/>
      <c r="CN3" s="112"/>
      <c r="CO3" s="112"/>
    </row>
    <row r="4" spans="1:93" ht="14" customHeight="1" x14ac:dyDescent="0.25">
      <c r="A4" s="92">
        <v>43101</v>
      </c>
      <c r="B4" s="24">
        <v>11005363.625873294</v>
      </c>
      <c r="C4" s="91">
        <f t="shared" si="0"/>
        <v>97.790883325245971</v>
      </c>
      <c r="D4" s="24">
        <v>248613.48492770561</v>
      </c>
      <c r="E4" s="24">
        <v>5610.2</v>
      </c>
      <c r="F4" s="24">
        <f t="shared" si="1"/>
        <v>44.314549379292295</v>
      </c>
      <c r="G4" s="90">
        <f t="shared" si="2"/>
        <v>2.2091166747540201</v>
      </c>
      <c r="H4" s="24">
        <f t="shared" si="3"/>
        <v>11253977.110801</v>
      </c>
      <c r="I4" s="145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</row>
    <row r="5" spans="1:93" ht="14" customHeight="1" x14ac:dyDescent="0.25">
      <c r="A5" s="92">
        <v>43132</v>
      </c>
      <c r="B5" s="24">
        <v>11069903.16629792</v>
      </c>
      <c r="C5" s="91">
        <f t="shared" si="0"/>
        <v>97.910421662483401</v>
      </c>
      <c r="D5" s="24">
        <v>236250.94716108002</v>
      </c>
      <c r="E5" s="24">
        <v>5564.64</v>
      </c>
      <c r="F5" s="24">
        <f t="shared" si="1"/>
        <v>42.455746851742433</v>
      </c>
      <c r="G5" s="90">
        <f t="shared" si="2"/>
        <v>2.0895783375165888</v>
      </c>
      <c r="H5" s="24">
        <f t="shared" si="3"/>
        <v>11306154.113459</v>
      </c>
      <c r="I5" s="145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</row>
    <row r="6" spans="1:93" ht="14" customHeight="1" x14ac:dyDescent="0.25">
      <c r="A6" s="92">
        <v>43160</v>
      </c>
      <c r="B6" s="24">
        <v>11105744.644995794</v>
      </c>
      <c r="C6" s="91">
        <f t="shared" si="0"/>
        <v>97.707200393827563</v>
      </c>
      <c r="D6" s="24">
        <v>260607.6813752056</v>
      </c>
      <c r="E6" s="24">
        <v>5548.29</v>
      </c>
      <c r="F6" s="24">
        <f t="shared" si="1"/>
        <v>46.970811074259927</v>
      </c>
      <c r="G6" s="90">
        <f t="shared" si="2"/>
        <v>2.2927996061724345</v>
      </c>
      <c r="H6" s="24">
        <f t="shared" si="3"/>
        <v>11366352.326370999</v>
      </c>
      <c r="I6" s="145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</row>
    <row r="7" spans="1:93" ht="14" customHeight="1" x14ac:dyDescent="0.25">
      <c r="A7" s="92">
        <v>43191</v>
      </c>
      <c r="B7" s="24">
        <v>10918149.43433509</v>
      </c>
      <c r="C7" s="91">
        <f t="shared" si="0"/>
        <v>96.948815439679663</v>
      </c>
      <c r="D7" s="24">
        <v>343617.28743390896</v>
      </c>
      <c r="E7" s="24">
        <v>5552.43</v>
      </c>
      <c r="F7" s="24">
        <f t="shared" si="1"/>
        <v>61.885928761624903</v>
      </c>
      <c r="G7" s="90">
        <f t="shared" si="2"/>
        <v>3.0511845603203325</v>
      </c>
      <c r="H7" s="24">
        <f t="shared" si="3"/>
        <v>11261766.721768999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</row>
    <row r="8" spans="1:93" ht="14" customHeight="1" x14ac:dyDescent="0.25">
      <c r="A8" s="92">
        <v>43221</v>
      </c>
      <c r="B8" s="24">
        <v>10522816.329701887</v>
      </c>
      <c r="C8" s="91">
        <f t="shared" si="0"/>
        <v>96.063884530630574</v>
      </c>
      <c r="D8" s="24">
        <v>431161.20422411396</v>
      </c>
      <c r="E8" s="24">
        <v>5734.94</v>
      </c>
      <c r="F8" s="24">
        <f t="shared" si="1"/>
        <v>75.181467325571674</v>
      </c>
      <c r="G8" s="90">
        <f t="shared" si="2"/>
        <v>3.9361154693694362</v>
      </c>
      <c r="H8" s="24">
        <f t="shared" si="3"/>
        <v>10953977.533926001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</row>
    <row r="9" spans="1:93" ht="14" customHeight="1" x14ac:dyDescent="0.25">
      <c r="A9" s="92">
        <v>43252</v>
      </c>
      <c r="B9" s="24">
        <v>11379290.548371043</v>
      </c>
      <c r="C9" s="91">
        <f t="shared" si="0"/>
        <v>96.546048729683278</v>
      </c>
      <c r="D9" s="24">
        <v>407096.04962595802</v>
      </c>
      <c r="E9" s="24">
        <v>5702.7</v>
      </c>
      <c r="F9" s="24">
        <f t="shared" si="1"/>
        <v>71.386544904336205</v>
      </c>
      <c r="G9" s="90">
        <f t="shared" si="2"/>
        <v>3.4539512703167281</v>
      </c>
      <c r="H9" s="24">
        <f t="shared" si="3"/>
        <v>11786386.597997</v>
      </c>
      <c r="I9" s="145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</row>
    <row r="10" spans="1:93" ht="14" customHeight="1" x14ac:dyDescent="0.25">
      <c r="A10" s="92">
        <v>43282</v>
      </c>
      <c r="B10" s="24">
        <v>11384261.878564293</v>
      </c>
      <c r="C10" s="91">
        <f t="shared" si="0"/>
        <v>96.512687863950333</v>
      </c>
      <c r="D10" s="24">
        <v>411349.79750070674</v>
      </c>
      <c r="E10" s="24">
        <v>5733.89</v>
      </c>
      <c r="F10" s="24">
        <f t="shared" si="1"/>
        <v>71.740092241167289</v>
      </c>
      <c r="G10" s="90">
        <f t="shared" si="2"/>
        <v>3.4873121360496708</v>
      </c>
      <c r="H10" s="24">
        <f t="shared" si="3"/>
        <v>11795611.676065</v>
      </c>
      <c r="I10" s="145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</row>
    <row r="11" spans="1:93" ht="14" customHeight="1" x14ac:dyDescent="0.25">
      <c r="A11" s="92">
        <v>43313</v>
      </c>
      <c r="B11" s="24">
        <v>10683371.94318426</v>
      </c>
      <c r="C11" s="91">
        <f t="shared" si="0"/>
        <v>96.357228327320072</v>
      </c>
      <c r="D11" s="24">
        <v>403883.39680274</v>
      </c>
      <c r="E11" s="24">
        <v>5834.38</v>
      </c>
      <c r="F11" s="24">
        <f t="shared" si="1"/>
        <v>69.224732842691083</v>
      </c>
      <c r="G11" s="90">
        <f t="shared" si="2"/>
        <v>3.6427716726799364</v>
      </c>
      <c r="H11" s="24">
        <f t="shared" si="3"/>
        <v>11087255.339987</v>
      </c>
      <c r="I11" s="14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</row>
    <row r="12" spans="1:93" ht="14" customHeight="1" x14ac:dyDescent="0.25">
      <c r="A12" s="92">
        <v>43344</v>
      </c>
      <c r="B12" s="24">
        <v>11623502.321921859</v>
      </c>
      <c r="C12" s="91">
        <f t="shared" si="0"/>
        <v>96.779886703875974</v>
      </c>
      <c r="D12" s="24">
        <v>386743.52336114075</v>
      </c>
      <c r="E12" s="24">
        <v>5895.39</v>
      </c>
      <c r="F12" s="24">
        <f t="shared" si="1"/>
        <v>65.601007458563515</v>
      </c>
      <c r="G12" s="90">
        <f t="shared" si="2"/>
        <v>3.2201132961240213</v>
      </c>
      <c r="H12" s="24">
        <f t="shared" si="3"/>
        <v>12010245.845283</v>
      </c>
    </row>
    <row r="13" spans="1:93" ht="14" customHeight="1" x14ac:dyDescent="0.25">
      <c r="A13" s="92">
        <v>43374</v>
      </c>
      <c r="B13" s="24">
        <v>11782797.376819441</v>
      </c>
      <c r="C13" s="91">
        <f t="shared" si="0"/>
        <v>96.757256794478579</v>
      </c>
      <c r="D13" s="24">
        <v>394891.1678725594</v>
      </c>
      <c r="E13" s="24">
        <v>5993.55</v>
      </c>
      <c r="F13" s="24">
        <f t="shared" si="1"/>
        <v>65.886022119204711</v>
      </c>
      <c r="G13" s="90">
        <f t="shared" si="2"/>
        <v>3.2427432055214136</v>
      </c>
      <c r="H13" s="24">
        <f t="shared" si="3"/>
        <v>12177688.544692</v>
      </c>
    </row>
    <row r="14" spans="1:93" ht="14" customHeight="1" x14ac:dyDescent="0.25">
      <c r="A14" s="92">
        <v>43405</v>
      </c>
      <c r="B14" s="24">
        <v>11692774.905323341</v>
      </c>
      <c r="C14" s="91">
        <f t="shared" si="0"/>
        <v>96.807961514845516</v>
      </c>
      <c r="D14" s="24">
        <v>385544.60719965817</v>
      </c>
      <c r="E14" s="24">
        <v>5933.1</v>
      </c>
      <c r="F14" s="24">
        <f t="shared" si="1"/>
        <v>64.981983650984844</v>
      </c>
      <c r="G14" s="90">
        <f t="shared" si="2"/>
        <v>3.1920384851544887</v>
      </c>
      <c r="H14" s="24">
        <f t="shared" si="3"/>
        <v>12078319.512522999</v>
      </c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11"/>
      <c r="CF14" s="109"/>
      <c r="CG14" s="109"/>
      <c r="CH14" s="109"/>
      <c r="CI14" s="109"/>
      <c r="CJ14" s="109"/>
      <c r="CK14" s="109"/>
      <c r="CL14" s="109"/>
      <c r="CM14" s="109"/>
      <c r="CN14" s="110"/>
      <c r="CO14" s="109"/>
    </row>
    <row r="15" spans="1:93" s="105" customFormat="1" ht="14" customHeight="1" x14ac:dyDescent="0.25">
      <c r="A15" s="98">
        <v>43435</v>
      </c>
      <c r="B15" s="94">
        <v>12057675.116842847</v>
      </c>
      <c r="C15" s="97">
        <f t="shared" si="0"/>
        <v>97.020205055105208</v>
      </c>
      <c r="D15" s="94">
        <v>370329.03960515186</v>
      </c>
      <c r="E15" s="94">
        <v>5960.54</v>
      </c>
      <c r="F15" s="94">
        <f t="shared" si="1"/>
        <v>62.130115661525949</v>
      </c>
      <c r="G15" s="95">
        <f t="shared" si="2"/>
        <v>2.97979494489479</v>
      </c>
      <c r="H15" s="94">
        <f t="shared" si="3"/>
        <v>12428004.156447999</v>
      </c>
      <c r="I15" s="145"/>
      <c r="J15" s="93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8"/>
      <c r="CF15" s="106"/>
      <c r="CG15" s="106"/>
      <c r="CH15" s="106"/>
      <c r="CI15" s="106"/>
      <c r="CJ15" s="106"/>
      <c r="CK15" s="106"/>
      <c r="CL15" s="106"/>
      <c r="CM15" s="106"/>
      <c r="CN15" s="107"/>
      <c r="CO15" s="106"/>
    </row>
    <row r="16" spans="1:93" ht="14" customHeight="1" x14ac:dyDescent="0.25">
      <c r="A16" s="92">
        <v>43466</v>
      </c>
      <c r="B16" s="24">
        <v>12086611.154015785</v>
      </c>
      <c r="C16" s="91">
        <f t="shared" si="0"/>
        <v>96.935523489694219</v>
      </c>
      <c r="D16" s="24">
        <v>382100.74735521519</v>
      </c>
      <c r="E16" s="24">
        <v>6049.72</v>
      </c>
      <c r="F16" s="24">
        <f t="shared" si="1"/>
        <v>63.160071433920109</v>
      </c>
      <c r="G16" s="90">
        <f t="shared" si="2"/>
        <v>3.0644765103057776</v>
      </c>
      <c r="H16" s="24">
        <f t="shared" si="3"/>
        <v>12468711.901371</v>
      </c>
      <c r="I16" s="145"/>
      <c r="K16" s="100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2"/>
      <c r="CF16" s="100"/>
      <c r="CG16" s="100"/>
      <c r="CH16" s="100"/>
      <c r="CI16" s="100"/>
      <c r="CJ16" s="100"/>
      <c r="CK16" s="100"/>
      <c r="CL16" s="100"/>
      <c r="CM16" s="100"/>
      <c r="CN16" s="99"/>
      <c r="CO16" s="99"/>
    </row>
    <row r="17" spans="1:93" ht="14" customHeight="1" x14ac:dyDescent="0.25">
      <c r="A17" s="92">
        <v>43497</v>
      </c>
      <c r="B17" s="24">
        <v>12249492.631374618</v>
      </c>
      <c r="C17" s="91">
        <f t="shared" si="0"/>
        <v>97.030583948709719</v>
      </c>
      <c r="D17" s="24">
        <v>374869.84576938115</v>
      </c>
      <c r="E17" s="24">
        <v>6091.78</v>
      </c>
      <c r="F17" s="24">
        <f t="shared" si="1"/>
        <v>61.536996702011756</v>
      </c>
      <c r="G17" s="90">
        <f t="shared" si="2"/>
        <v>2.9694160512902803</v>
      </c>
      <c r="H17" s="24">
        <f t="shared" si="3"/>
        <v>12624362.477143999</v>
      </c>
      <c r="I17" s="145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99"/>
      <c r="CO17" s="99"/>
    </row>
    <row r="18" spans="1:93" ht="14" customHeight="1" x14ac:dyDescent="0.25">
      <c r="A18" s="92">
        <v>43525</v>
      </c>
      <c r="B18" s="24">
        <v>12343669.027474033</v>
      </c>
      <c r="C18" s="91">
        <f t="shared" si="0"/>
        <v>97.125128193911308</v>
      </c>
      <c r="D18" s="24">
        <v>365368.53778896679</v>
      </c>
      <c r="E18" s="24">
        <v>6181.37</v>
      </c>
      <c r="F18" s="24">
        <f t="shared" si="1"/>
        <v>59.10801938550302</v>
      </c>
      <c r="G18" s="90">
        <f t="shared" si="2"/>
        <v>2.8748718060886929</v>
      </c>
      <c r="H18" s="24">
        <f t="shared" si="3"/>
        <v>12709037.565262999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4"/>
      <c r="CF18" s="100"/>
      <c r="CG18" s="100"/>
      <c r="CH18" s="100"/>
      <c r="CI18" s="100"/>
      <c r="CJ18" s="100"/>
      <c r="CK18" s="100"/>
      <c r="CL18" s="100"/>
      <c r="CM18" s="100"/>
      <c r="CN18" s="99"/>
      <c r="CO18" s="100"/>
    </row>
    <row r="19" spans="1:93" ht="14" customHeight="1" x14ac:dyDescent="0.25">
      <c r="A19" s="92">
        <v>43556</v>
      </c>
      <c r="B19" s="24">
        <v>12391096.47086557</v>
      </c>
      <c r="C19" s="91">
        <f t="shared" si="0"/>
        <v>97.082920046661215</v>
      </c>
      <c r="D19" s="24">
        <v>372319.03508543095</v>
      </c>
      <c r="E19" s="24">
        <v>6286.93</v>
      </c>
      <c r="F19" s="24">
        <f t="shared" si="1"/>
        <v>59.221119860636421</v>
      </c>
      <c r="G19" s="90">
        <f t="shared" si="2"/>
        <v>2.9170799533387868</v>
      </c>
      <c r="H19" s="24">
        <f t="shared" si="3"/>
        <v>12763415.505951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4"/>
      <c r="CF19" s="100"/>
      <c r="CG19" s="100"/>
      <c r="CH19" s="100"/>
      <c r="CI19" s="100"/>
      <c r="CJ19" s="100"/>
      <c r="CK19" s="100"/>
      <c r="CL19" s="100"/>
      <c r="CM19" s="100"/>
      <c r="CN19" s="99"/>
      <c r="CO19" s="100"/>
    </row>
    <row r="20" spans="1:93" ht="14" customHeight="1" x14ac:dyDescent="0.25">
      <c r="A20" s="92">
        <v>43586</v>
      </c>
      <c r="B20" s="24">
        <v>12583137.729133153</v>
      </c>
      <c r="C20" s="91">
        <f t="shared" si="0"/>
        <v>96.839162211291779</v>
      </c>
      <c r="D20" s="24">
        <v>410714.59445284627</v>
      </c>
      <c r="E20" s="24">
        <v>6273.7</v>
      </c>
      <c r="F20" s="24">
        <f t="shared" si="1"/>
        <v>65.466087707867175</v>
      </c>
      <c r="G20" s="90">
        <f t="shared" si="2"/>
        <v>3.1608377887082115</v>
      </c>
      <c r="H20" s="24">
        <f t="shared" si="3"/>
        <v>12993852.323586</v>
      </c>
      <c r="I20" s="145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4"/>
      <c r="CF20" s="100"/>
      <c r="CG20" s="100"/>
      <c r="CH20" s="100"/>
      <c r="CI20" s="100"/>
      <c r="CJ20" s="100"/>
      <c r="CK20" s="100"/>
      <c r="CL20" s="100"/>
      <c r="CM20" s="100"/>
      <c r="CN20" s="99"/>
      <c r="CO20" s="100"/>
    </row>
    <row r="21" spans="1:93" ht="14" customHeight="1" x14ac:dyDescent="0.25">
      <c r="A21" s="92">
        <v>43617</v>
      </c>
      <c r="B21" s="24">
        <v>12597711.363115795</v>
      </c>
      <c r="C21" s="91">
        <f t="shared" si="0"/>
        <v>97.004673448738131</v>
      </c>
      <c r="D21" s="24">
        <v>388994.24109720346</v>
      </c>
      <c r="E21" s="24">
        <v>6190.45</v>
      </c>
      <c r="F21" s="24">
        <f t="shared" si="1"/>
        <v>62.837797106382162</v>
      </c>
      <c r="G21" s="90">
        <f t="shared" si="2"/>
        <v>2.9953265512618561</v>
      </c>
      <c r="H21" s="24">
        <f t="shared" si="3"/>
        <v>12986705.604212999</v>
      </c>
      <c r="I21" s="145"/>
      <c r="K21" s="100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2"/>
      <c r="CF21" s="102"/>
      <c r="CG21" s="102"/>
      <c r="CH21" s="102"/>
      <c r="CI21" s="102"/>
      <c r="CJ21" s="102"/>
      <c r="CK21" s="102"/>
      <c r="CL21" s="102"/>
      <c r="CM21" s="102"/>
      <c r="CN21" s="101"/>
      <c r="CO21" s="101"/>
    </row>
    <row r="22" spans="1:93" ht="14" customHeight="1" x14ac:dyDescent="0.25">
      <c r="A22" s="92">
        <v>43647</v>
      </c>
      <c r="B22" s="24">
        <v>12735501.415970113</v>
      </c>
      <c r="C22" s="91">
        <f t="shared" si="0"/>
        <v>97.102170719582858</v>
      </c>
      <c r="D22" s="24">
        <v>380066.77534088626</v>
      </c>
      <c r="E22" s="24">
        <v>5999.18</v>
      </c>
      <c r="F22" s="24">
        <f t="shared" si="1"/>
        <v>63.35312081665932</v>
      </c>
      <c r="G22" s="90">
        <f t="shared" si="2"/>
        <v>2.8978292804171355</v>
      </c>
      <c r="H22" s="24">
        <f t="shared" si="3"/>
        <v>13115568.191311</v>
      </c>
      <c r="I22" s="145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99"/>
      <c r="CO22" s="99"/>
    </row>
    <row r="23" spans="1:93" ht="14" customHeight="1" x14ac:dyDescent="0.25">
      <c r="A23" s="92">
        <v>43678</v>
      </c>
      <c r="B23" s="24">
        <v>12812106.964174476</v>
      </c>
      <c r="C23" s="91">
        <f t="shared" si="0"/>
        <v>97.01738722863135</v>
      </c>
      <c r="D23" s="24">
        <v>393883.55995852506</v>
      </c>
      <c r="E23" s="24">
        <v>6251.91</v>
      </c>
      <c r="F23" s="24">
        <f t="shared" si="1"/>
        <v>63.002116146669586</v>
      </c>
      <c r="G23" s="90">
        <f t="shared" si="2"/>
        <v>2.9826127713686534</v>
      </c>
      <c r="H23" s="24">
        <f t="shared" si="3"/>
        <v>13205990.524133001</v>
      </c>
    </row>
    <row r="24" spans="1:93" ht="14" customHeight="1" x14ac:dyDescent="0.25">
      <c r="A24" s="92">
        <v>43709</v>
      </c>
      <c r="B24" s="24">
        <v>12849220.047187136</v>
      </c>
      <c r="C24" s="91">
        <f t="shared" si="0"/>
        <v>96.909328783633526</v>
      </c>
      <c r="D24" s="24">
        <v>409792.48387186433</v>
      </c>
      <c r="E24" s="24">
        <v>6380.13</v>
      </c>
      <c r="F24" s="24">
        <f t="shared" si="1"/>
        <v>64.229488093794998</v>
      </c>
      <c r="G24" s="90">
        <f t="shared" si="2"/>
        <v>3.0906712163664736</v>
      </c>
      <c r="H24" s="24">
        <f t="shared" si="3"/>
        <v>13259012.531059001</v>
      </c>
    </row>
    <row r="25" spans="1:93" ht="14" customHeight="1" x14ac:dyDescent="0.25">
      <c r="A25" s="92">
        <v>43739</v>
      </c>
      <c r="B25" s="24">
        <v>12947123.725063317</v>
      </c>
      <c r="C25" s="91">
        <f t="shared" si="0"/>
        <v>96.876218043328024</v>
      </c>
      <c r="D25" s="24">
        <v>417481.1145606846</v>
      </c>
      <c r="E25" s="24">
        <v>6446.26</v>
      </c>
      <c r="F25" s="24">
        <f t="shared" si="1"/>
        <v>64.763306872618315</v>
      </c>
      <c r="G25" s="90">
        <f t="shared" si="2"/>
        <v>3.1237819566719791</v>
      </c>
      <c r="H25" s="24">
        <f t="shared" si="3"/>
        <v>13364604.839624001</v>
      </c>
    </row>
    <row r="26" spans="1:93" s="86" customFormat="1" ht="14" customHeight="1" x14ac:dyDescent="0.25">
      <c r="A26" s="92">
        <v>43770</v>
      </c>
      <c r="B26" s="24">
        <v>11934808.193858363</v>
      </c>
      <c r="C26" s="91">
        <f t="shared" si="0"/>
        <v>96.627885218269498</v>
      </c>
      <c r="D26" s="24">
        <v>416500.29943963641</v>
      </c>
      <c r="E26" s="24">
        <v>6455.06</v>
      </c>
      <c r="F26" s="24">
        <f t="shared" si="1"/>
        <v>64.523071735915138</v>
      </c>
      <c r="G26" s="90">
        <f t="shared" si="2"/>
        <v>3.3721147817304988</v>
      </c>
      <c r="H26" s="24">
        <f t="shared" si="3"/>
        <v>12351308.493298</v>
      </c>
    </row>
    <row r="27" spans="1:93" s="93" customFormat="1" ht="14" customHeight="1" x14ac:dyDescent="0.25">
      <c r="A27" s="98">
        <v>43800</v>
      </c>
      <c r="B27" s="94">
        <v>13205342.304931302</v>
      </c>
      <c r="C27" s="97">
        <f t="shared" si="0"/>
        <v>97.005363876589684</v>
      </c>
      <c r="D27" s="94">
        <v>407659.88093869807</v>
      </c>
      <c r="E27" s="94">
        <v>6453.14</v>
      </c>
      <c r="F27" s="94">
        <f t="shared" si="1"/>
        <v>63.172328655305485</v>
      </c>
      <c r="G27" s="95">
        <f t="shared" si="2"/>
        <v>2.9946361234103094</v>
      </c>
      <c r="H27" s="94">
        <f t="shared" si="3"/>
        <v>13613002.185869999</v>
      </c>
    </row>
    <row r="28" spans="1:93" s="86" customFormat="1" ht="14" customHeight="1" x14ac:dyDescent="0.25">
      <c r="A28" s="92">
        <v>43831</v>
      </c>
      <c r="B28" s="24">
        <v>13220828.602215076</v>
      </c>
      <c r="C28" s="91">
        <f t="shared" si="0"/>
        <v>96.974820581982939</v>
      </c>
      <c r="D28" s="24">
        <v>412430.54987392458</v>
      </c>
      <c r="E28" s="24">
        <v>6530.58</v>
      </c>
      <c r="F28" s="24">
        <f t="shared" si="1"/>
        <v>63.153739771034822</v>
      </c>
      <c r="G28" s="90">
        <f t="shared" si="2"/>
        <v>3.0251794180170677</v>
      </c>
      <c r="H28" s="24">
        <f t="shared" si="3"/>
        <v>13633259.152089</v>
      </c>
    </row>
    <row r="29" spans="1:93" s="86" customFormat="1" ht="14" customHeight="1" x14ac:dyDescent="0.25">
      <c r="A29" s="92">
        <v>43862</v>
      </c>
      <c r="B29" s="24">
        <v>13353162.793764669</v>
      </c>
      <c r="C29" s="91">
        <f t="shared" si="0"/>
        <v>97.056703051714706</v>
      </c>
      <c r="D29" s="24">
        <v>404941.87485332997</v>
      </c>
      <c r="E29" s="24">
        <v>6509.8</v>
      </c>
      <c r="F29" s="24">
        <f t="shared" si="1"/>
        <v>62.204964031664559</v>
      </c>
      <c r="G29" s="90">
        <f t="shared" si="2"/>
        <v>2.9432969482852926</v>
      </c>
      <c r="H29" s="24">
        <f t="shared" si="3"/>
        <v>13758104.668617999</v>
      </c>
    </row>
    <row r="30" spans="1:93" s="86" customFormat="1" ht="14" customHeight="1" x14ac:dyDescent="0.25">
      <c r="A30" s="92">
        <v>43891</v>
      </c>
      <c r="B30" s="24">
        <v>13420975.592780644</v>
      </c>
      <c r="C30" s="91">
        <f t="shared" si="0"/>
        <v>97.056319953725179</v>
      </c>
      <c r="D30" s="24">
        <v>407052.91600635595</v>
      </c>
      <c r="E30" s="24">
        <v>6563</v>
      </c>
      <c r="F30" s="24">
        <f t="shared" si="1"/>
        <v>62.022385495406972</v>
      </c>
      <c r="G30" s="90">
        <f t="shared" si="2"/>
        <v>2.9436800462748161</v>
      </c>
      <c r="H30" s="24">
        <f t="shared" si="3"/>
        <v>13828028.508787001</v>
      </c>
    </row>
    <row r="31" spans="1:93" s="86" customFormat="1" ht="14" customHeight="1" x14ac:dyDescent="0.25">
      <c r="A31" s="92">
        <v>43922</v>
      </c>
      <c r="B31" s="24">
        <v>13167302.690480201</v>
      </c>
      <c r="C31" s="91">
        <f t="shared" si="0"/>
        <v>96.935196510729554</v>
      </c>
      <c r="D31" s="24">
        <v>416311.06845280033</v>
      </c>
      <c r="E31" s="24">
        <v>6500.45</v>
      </c>
      <c r="F31" s="24">
        <f t="shared" si="1"/>
        <v>64.043422909614009</v>
      </c>
      <c r="G31" s="90">
        <f t="shared" si="2"/>
        <v>3.0648034892704561</v>
      </c>
      <c r="H31" s="24">
        <f t="shared" si="3"/>
        <v>13583613.758933</v>
      </c>
    </row>
    <row r="32" spans="1:93" s="86" customFormat="1" ht="14" customHeight="1" x14ac:dyDescent="0.25">
      <c r="A32" s="92">
        <v>43952</v>
      </c>
      <c r="B32" s="24">
        <v>13326370.886318495</v>
      </c>
      <c r="C32" s="91">
        <f t="shared" si="0"/>
        <v>96.97054177515399</v>
      </c>
      <c r="D32" s="24">
        <v>416329.36301950342</v>
      </c>
      <c r="E32" s="24">
        <v>6647.62</v>
      </c>
      <c r="F32" s="24">
        <f t="shared" si="1"/>
        <v>62.628333602026501</v>
      </c>
      <c r="G32" s="90">
        <f t="shared" si="2"/>
        <v>3.029458224846012</v>
      </c>
      <c r="H32" s="24">
        <f t="shared" si="3"/>
        <v>13742700.249337999</v>
      </c>
    </row>
    <row r="33" spans="1:8" s="86" customFormat="1" ht="14" customHeight="1" x14ac:dyDescent="0.25">
      <c r="A33" s="92">
        <v>43983</v>
      </c>
      <c r="B33" s="24">
        <v>13421226.227291653</v>
      </c>
      <c r="C33" s="91">
        <f t="shared" si="0"/>
        <v>96.951692001702696</v>
      </c>
      <c r="D33" s="24">
        <v>421983.67466234777</v>
      </c>
      <c r="E33" s="24">
        <v>6807.13</v>
      </c>
      <c r="F33" s="24">
        <f t="shared" si="1"/>
        <v>61.991422914260163</v>
      </c>
      <c r="G33" s="90">
        <f t="shared" si="2"/>
        <v>3.0483079982973007</v>
      </c>
      <c r="H33" s="24">
        <f t="shared" si="3"/>
        <v>13843209.901954001</v>
      </c>
    </row>
    <row r="34" spans="1:8" s="86" customFormat="1" ht="14" customHeight="1" x14ac:dyDescent="0.25">
      <c r="A34" s="92">
        <v>44013</v>
      </c>
      <c r="B34" s="24">
        <v>13442808.281848654</v>
      </c>
      <c r="C34" s="91">
        <f t="shared" si="0"/>
        <v>96.843063994581044</v>
      </c>
      <c r="D34" s="24">
        <v>438215.02261934691</v>
      </c>
      <c r="E34" s="24">
        <v>6921.81</v>
      </c>
      <c r="F34" s="24">
        <f t="shared" si="1"/>
        <v>63.309311093391308</v>
      </c>
      <c r="G34" s="90">
        <f t="shared" si="2"/>
        <v>3.1569360054189595</v>
      </c>
      <c r="H34" s="24">
        <f t="shared" si="3"/>
        <v>13881023.304468</v>
      </c>
    </row>
    <row r="35" spans="1:8" s="86" customFormat="1" ht="14" customHeight="1" x14ac:dyDescent="0.25">
      <c r="A35" s="92">
        <v>44044</v>
      </c>
      <c r="B35" s="24">
        <v>13495671.567905234</v>
      </c>
      <c r="C35" s="91">
        <f t="shared" ref="C35:C66" si="4">+(B35/H35)*100</f>
        <v>96.794103302806434</v>
      </c>
      <c r="D35" s="24">
        <v>446987.23816476599</v>
      </c>
      <c r="E35" s="24">
        <v>6966.57</v>
      </c>
      <c r="F35" s="24">
        <f t="shared" ref="F35:F66" si="5">+D35/E35</f>
        <v>64.161737865946378</v>
      </c>
      <c r="G35" s="90">
        <f t="shared" ref="G35:G66" si="6">+(D35/H35)*100</f>
        <v>3.2058966971935656</v>
      </c>
      <c r="H35" s="24">
        <f t="shared" ref="H35:H66" si="7">+B35+D35</f>
        <v>13942658.80607</v>
      </c>
    </row>
    <row r="36" spans="1:8" s="86" customFormat="1" ht="14" customHeight="1" x14ac:dyDescent="0.25">
      <c r="A36" s="92">
        <v>44075</v>
      </c>
      <c r="B36" s="24">
        <v>13272832.589739287</v>
      </c>
      <c r="C36" s="91">
        <f t="shared" si="4"/>
        <v>96.694816110202993</v>
      </c>
      <c r="D36" s="24">
        <v>453686.70433771232</v>
      </c>
      <c r="E36" s="24">
        <v>6990.24</v>
      </c>
      <c r="F36" s="24">
        <f t="shared" si="5"/>
        <v>64.902879491650125</v>
      </c>
      <c r="G36" s="90">
        <f t="shared" si="6"/>
        <v>3.3051838897970178</v>
      </c>
      <c r="H36" s="24">
        <f t="shared" si="7"/>
        <v>13726519.294077</v>
      </c>
    </row>
    <row r="37" spans="1:8" s="86" customFormat="1" ht="14" customHeight="1" x14ac:dyDescent="0.25">
      <c r="A37" s="92">
        <v>44105</v>
      </c>
      <c r="B37" s="24">
        <v>13755207.259230711</v>
      </c>
      <c r="C37" s="91">
        <f t="shared" si="4"/>
        <v>96.823531621412258</v>
      </c>
      <c r="D37" s="24">
        <v>451264.06946929026</v>
      </c>
      <c r="E37" s="24">
        <v>7027.74</v>
      </c>
      <c r="F37" s="24">
        <f t="shared" si="5"/>
        <v>64.211833316157154</v>
      </c>
      <c r="G37" s="90">
        <f t="shared" si="6"/>
        <v>3.1764683785877481</v>
      </c>
      <c r="H37" s="24">
        <f t="shared" si="7"/>
        <v>14206471.3287</v>
      </c>
    </row>
    <row r="38" spans="1:8" s="86" customFormat="1" ht="14" customHeight="1" x14ac:dyDescent="0.25">
      <c r="A38" s="92">
        <v>44136</v>
      </c>
      <c r="B38" s="24">
        <v>12681843.68899723</v>
      </c>
      <c r="C38" s="91">
        <f t="shared" si="4"/>
        <v>96.606480735547706</v>
      </c>
      <c r="D38" s="24">
        <v>445478.19711177034</v>
      </c>
      <c r="E38" s="24">
        <v>7038.55</v>
      </c>
      <c r="F38" s="24">
        <f t="shared" si="5"/>
        <v>63.291188826075022</v>
      </c>
      <c r="G38" s="90">
        <f t="shared" si="6"/>
        <v>3.3935192644522876</v>
      </c>
      <c r="H38" s="24">
        <f t="shared" si="7"/>
        <v>13127321.886109</v>
      </c>
    </row>
    <row r="39" spans="1:8" s="93" customFormat="1" ht="14" customHeight="1" x14ac:dyDescent="0.25">
      <c r="A39" s="98">
        <v>44166</v>
      </c>
      <c r="B39" s="94">
        <v>14216131.873159552</v>
      </c>
      <c r="C39" s="97">
        <f t="shared" si="4"/>
        <v>97.066674582094279</v>
      </c>
      <c r="D39" s="94">
        <v>429607.18647644896</v>
      </c>
      <c r="E39" s="94">
        <v>6900.11</v>
      </c>
      <c r="F39" s="94">
        <f t="shared" si="5"/>
        <v>62.26091851817565</v>
      </c>
      <c r="G39" s="95">
        <f t="shared" si="6"/>
        <v>2.9333254179057198</v>
      </c>
      <c r="H39" s="94">
        <f t="shared" si="7"/>
        <v>14645739.059636001</v>
      </c>
    </row>
    <row r="40" spans="1:8" s="86" customFormat="1" ht="14" customHeight="1" x14ac:dyDescent="0.25">
      <c r="A40" s="92">
        <v>44197</v>
      </c>
      <c r="B40" s="24">
        <v>14071496.019443793</v>
      </c>
      <c r="C40" s="91">
        <f t="shared" si="4"/>
        <v>97.025300111403467</v>
      </c>
      <c r="D40" s="24">
        <v>431418.17230520683</v>
      </c>
      <c r="E40" s="24">
        <v>6950.06</v>
      </c>
      <c r="F40" s="24">
        <f t="shared" si="5"/>
        <v>62.074021275385654</v>
      </c>
      <c r="G40" s="90">
        <f t="shared" si="6"/>
        <v>2.9746998885965228</v>
      </c>
      <c r="H40" s="24">
        <f t="shared" si="7"/>
        <v>14502914.191749001</v>
      </c>
    </row>
    <row r="41" spans="1:8" s="86" customFormat="1" ht="14" customHeight="1" x14ac:dyDescent="0.25">
      <c r="A41" s="92">
        <v>44228</v>
      </c>
      <c r="B41" s="24">
        <v>14215698.148012366</v>
      </c>
      <c r="C41" s="91">
        <f t="shared" si="4"/>
        <v>97.196532509471751</v>
      </c>
      <c r="D41" s="24">
        <v>410027.4627516339</v>
      </c>
      <c r="E41" s="24">
        <v>6620.75</v>
      </c>
      <c r="F41" s="24">
        <f t="shared" si="5"/>
        <v>61.930666880887195</v>
      </c>
      <c r="G41" s="90">
        <f t="shared" si="6"/>
        <v>2.8034674905282557</v>
      </c>
      <c r="H41" s="24">
        <f t="shared" si="7"/>
        <v>14625725.610764001</v>
      </c>
    </row>
    <row r="42" spans="1:8" s="86" customFormat="1" ht="14" customHeight="1" x14ac:dyDescent="0.25">
      <c r="A42" s="92">
        <v>44256</v>
      </c>
      <c r="B42" s="24">
        <v>14371081.011598045</v>
      </c>
      <c r="C42" s="91">
        <f t="shared" si="4"/>
        <v>97.9346573704766</v>
      </c>
      <c r="D42" s="24">
        <v>303071.52791995637</v>
      </c>
      <c r="E42" s="24">
        <v>6311.11</v>
      </c>
      <c r="F42" s="24">
        <f t="shared" si="5"/>
        <v>48.021905484131381</v>
      </c>
      <c r="G42" s="90">
        <f t="shared" si="6"/>
        <v>2.0653426295234034</v>
      </c>
      <c r="H42" s="24">
        <f t="shared" si="7"/>
        <v>14674152.539518001</v>
      </c>
    </row>
    <row r="43" spans="1:8" s="86" customFormat="1" ht="14" customHeight="1" x14ac:dyDescent="0.25">
      <c r="A43" s="92">
        <v>44287</v>
      </c>
      <c r="B43" s="24">
        <v>14249747.819975713</v>
      </c>
      <c r="C43" s="91">
        <f t="shared" si="4"/>
        <v>97.896759091146492</v>
      </c>
      <c r="D43" s="24">
        <v>306145.50301828643</v>
      </c>
      <c r="E43" s="24">
        <v>6587.48</v>
      </c>
      <c r="F43" s="24">
        <f t="shared" si="5"/>
        <v>46.473841744989961</v>
      </c>
      <c r="G43" s="90">
        <f t="shared" si="6"/>
        <v>2.1032409088535107</v>
      </c>
      <c r="H43" s="24">
        <f t="shared" si="7"/>
        <v>14555893.322993999</v>
      </c>
    </row>
    <row r="44" spans="1:8" s="86" customFormat="1" ht="14" customHeight="1" x14ac:dyDescent="0.25">
      <c r="A44" s="92">
        <v>44317</v>
      </c>
      <c r="B44" s="24">
        <v>14436321.516435644</v>
      </c>
      <c r="C44" s="91">
        <f t="shared" si="4"/>
        <v>97.553514956707275</v>
      </c>
      <c r="D44" s="24">
        <v>362039.69365735713</v>
      </c>
      <c r="E44" s="24">
        <v>6764.76</v>
      </c>
      <c r="F44" s="24">
        <f t="shared" si="5"/>
        <v>53.518483088440256</v>
      </c>
      <c r="G44" s="90">
        <f t="shared" si="6"/>
        <v>2.4464850432927219</v>
      </c>
      <c r="H44" s="24">
        <f t="shared" si="7"/>
        <v>14798361.210093001</v>
      </c>
    </row>
    <row r="45" spans="1:8" s="86" customFormat="1" ht="14" customHeight="1" x14ac:dyDescent="0.25">
      <c r="A45" s="92">
        <v>44348</v>
      </c>
      <c r="B45" s="24">
        <v>14582647.675765045</v>
      </c>
      <c r="C45" s="91">
        <f t="shared" si="4"/>
        <v>97.531459300325082</v>
      </c>
      <c r="D45" s="24">
        <v>369089.72299695545</v>
      </c>
      <c r="E45" s="24">
        <v>6754.47</v>
      </c>
      <c r="F45" s="24">
        <f t="shared" si="5"/>
        <v>54.64377264196235</v>
      </c>
      <c r="G45" s="90">
        <f t="shared" si="6"/>
        <v>2.4685406996749153</v>
      </c>
      <c r="H45" s="24">
        <f t="shared" si="7"/>
        <v>14951737.398762001</v>
      </c>
    </row>
    <row r="46" spans="1:8" s="86" customFormat="1" ht="14" customHeight="1" x14ac:dyDescent="0.25">
      <c r="A46" s="92">
        <v>44378</v>
      </c>
      <c r="B46" s="24">
        <v>14617328.190503122</v>
      </c>
      <c r="C46" s="91">
        <f t="shared" si="4"/>
        <v>97.276069129704183</v>
      </c>
      <c r="D46" s="24">
        <v>409315.38306987879</v>
      </c>
      <c r="E46" s="24">
        <v>6917.79</v>
      </c>
      <c r="F46" s="24">
        <f t="shared" si="5"/>
        <v>59.168518135109451</v>
      </c>
      <c r="G46" s="90">
        <f t="shared" si="6"/>
        <v>2.7239308702958258</v>
      </c>
      <c r="H46" s="24">
        <f t="shared" si="7"/>
        <v>15026643.573573001</v>
      </c>
    </row>
    <row r="47" spans="1:8" s="86" customFormat="1" ht="14" customHeight="1" x14ac:dyDescent="0.25">
      <c r="A47" s="92">
        <v>44409</v>
      </c>
      <c r="B47" s="24">
        <v>14717798.75623643</v>
      </c>
      <c r="C47" s="91">
        <f t="shared" si="4"/>
        <v>97.274123720835391</v>
      </c>
      <c r="D47" s="24">
        <v>412431.35354556795</v>
      </c>
      <c r="E47" s="24">
        <v>6921.13</v>
      </c>
      <c r="F47" s="24">
        <f t="shared" si="5"/>
        <v>59.590175816025408</v>
      </c>
      <c r="G47" s="90">
        <f t="shared" si="6"/>
        <v>2.725876279164603</v>
      </c>
      <c r="H47" s="24">
        <f t="shared" si="7"/>
        <v>15130230.109781999</v>
      </c>
    </row>
    <row r="48" spans="1:8" s="86" customFormat="1" ht="14" customHeight="1" x14ac:dyDescent="0.25">
      <c r="A48" s="92">
        <v>44440</v>
      </c>
      <c r="B48" s="24">
        <v>14520854.268737765</v>
      </c>
      <c r="C48" s="91">
        <f t="shared" si="4"/>
        <v>97.322460459477028</v>
      </c>
      <c r="D48" s="24">
        <v>399498.34070323402</v>
      </c>
      <c r="E48" s="24">
        <v>6913.99</v>
      </c>
      <c r="F48" s="24">
        <f t="shared" si="5"/>
        <v>57.781156857796155</v>
      </c>
      <c r="G48" s="90">
        <f t="shared" si="6"/>
        <v>2.6775395405229734</v>
      </c>
      <c r="H48" s="24">
        <f t="shared" si="7"/>
        <v>14920352.609440999</v>
      </c>
    </row>
    <row r="49" spans="1:8" s="86" customFormat="1" ht="14" customHeight="1" x14ac:dyDescent="0.25">
      <c r="A49" s="92">
        <v>44470</v>
      </c>
      <c r="B49" s="24">
        <v>13877494.32408781</v>
      </c>
      <c r="C49" s="91">
        <f t="shared" si="4"/>
        <v>97.104790111961719</v>
      </c>
      <c r="D49" s="24">
        <v>413761.86223118968</v>
      </c>
      <c r="E49" s="24">
        <v>6904.76</v>
      </c>
      <c r="F49" s="24">
        <f t="shared" si="5"/>
        <v>59.924148302213204</v>
      </c>
      <c r="G49" s="90">
        <f t="shared" si="6"/>
        <v>2.8952098880382771</v>
      </c>
      <c r="H49" s="24">
        <f t="shared" si="7"/>
        <v>14291256.186318999</v>
      </c>
    </row>
    <row r="50" spans="1:8" s="86" customFormat="1" ht="14" customHeight="1" x14ac:dyDescent="0.25">
      <c r="A50" s="92">
        <v>44501</v>
      </c>
      <c r="B50" s="24">
        <v>15459723.801811412</v>
      </c>
      <c r="C50" s="91">
        <f t="shared" si="4"/>
        <v>97.272331921727528</v>
      </c>
      <c r="D50" s="24">
        <v>433514.79583158722</v>
      </c>
      <c r="E50" s="24">
        <v>6838.4</v>
      </c>
      <c r="F50" s="24">
        <f t="shared" si="5"/>
        <v>63.394185164890509</v>
      </c>
      <c r="G50" s="90">
        <f t="shared" si="6"/>
        <v>2.7276680782724698</v>
      </c>
      <c r="H50" s="24">
        <f t="shared" si="7"/>
        <v>15893238.597642999</v>
      </c>
    </row>
    <row r="51" spans="1:8" s="93" customFormat="1" ht="14" customHeight="1" x14ac:dyDescent="0.25">
      <c r="A51" s="98">
        <v>44531</v>
      </c>
      <c r="B51" s="94">
        <v>15551323.831021233</v>
      </c>
      <c r="C51" s="97">
        <f t="shared" si="4"/>
        <v>97.188135635730362</v>
      </c>
      <c r="D51" s="94">
        <v>449933.65714476793</v>
      </c>
      <c r="E51" s="94">
        <v>6885.79</v>
      </c>
      <c r="F51" s="94">
        <f t="shared" si="5"/>
        <v>65.342343746290254</v>
      </c>
      <c r="G51" s="95">
        <f t="shared" si="6"/>
        <v>2.8118643642696455</v>
      </c>
      <c r="H51" s="94">
        <f t="shared" si="7"/>
        <v>16001257.488166001</v>
      </c>
    </row>
    <row r="52" spans="1:8" s="86" customFormat="1" ht="14" customHeight="1" x14ac:dyDescent="0.25">
      <c r="A52" s="92">
        <v>44562</v>
      </c>
      <c r="B52" s="24">
        <v>15362390.193528855</v>
      </c>
      <c r="C52" s="91">
        <f t="shared" si="4"/>
        <v>97.100566169465523</v>
      </c>
      <c r="D52" s="24">
        <v>458722.69959014549</v>
      </c>
      <c r="E52" s="24">
        <v>7047.6</v>
      </c>
      <c r="F52" s="24">
        <f t="shared" si="5"/>
        <v>65.089207615379067</v>
      </c>
      <c r="G52" s="90">
        <f t="shared" si="6"/>
        <v>2.8994338305344849</v>
      </c>
      <c r="H52" s="24">
        <f t="shared" si="7"/>
        <v>15821112.893119</v>
      </c>
    </row>
    <row r="53" spans="1:8" s="86" customFormat="1" ht="14" customHeight="1" x14ac:dyDescent="0.25">
      <c r="A53" s="92">
        <v>44593</v>
      </c>
      <c r="B53" s="24">
        <v>15565841.41364309</v>
      </c>
      <c r="C53" s="91">
        <f t="shared" si="4"/>
        <v>97.140505307675951</v>
      </c>
      <c r="D53" s="24">
        <v>458206.80840490886</v>
      </c>
      <c r="E53" s="24">
        <v>6999.82</v>
      </c>
      <c r="F53" s="24">
        <f t="shared" si="5"/>
        <v>65.459798738383114</v>
      </c>
      <c r="G53" s="90">
        <f t="shared" si="6"/>
        <v>2.8594946923240503</v>
      </c>
      <c r="H53" s="24">
        <f t="shared" si="7"/>
        <v>16024048.222048</v>
      </c>
    </row>
    <row r="54" spans="1:8" s="86" customFormat="1" ht="14" customHeight="1" x14ac:dyDescent="0.25">
      <c r="A54" s="92">
        <v>44621</v>
      </c>
      <c r="B54" s="24">
        <v>15869866.700941326</v>
      </c>
      <c r="C54" s="91">
        <f t="shared" si="4"/>
        <v>97.197238480456235</v>
      </c>
      <c r="D54" s="24">
        <v>457620.52919467317</v>
      </c>
      <c r="E54" s="24">
        <v>6930.05</v>
      </c>
      <c r="F54" s="24">
        <f t="shared" si="5"/>
        <v>66.034231960039705</v>
      </c>
      <c r="G54" s="90">
        <f t="shared" si="6"/>
        <v>2.8027615195437603</v>
      </c>
      <c r="H54" s="24">
        <f t="shared" si="7"/>
        <v>16327487.230136</v>
      </c>
    </row>
    <row r="55" spans="1:8" s="86" customFormat="1" ht="14" customHeight="1" x14ac:dyDescent="0.25">
      <c r="A55" s="92">
        <v>44652</v>
      </c>
      <c r="B55" s="24">
        <v>15762404.600782549</v>
      </c>
      <c r="C55" s="91">
        <f t="shared" si="4"/>
        <v>96.989636853154565</v>
      </c>
      <c r="D55" s="24">
        <v>489233.31868645258</v>
      </c>
      <c r="E55" s="24">
        <v>6826.7</v>
      </c>
      <c r="F55" s="24">
        <f t="shared" si="5"/>
        <v>71.664686991731372</v>
      </c>
      <c r="G55" s="90">
        <f t="shared" si="6"/>
        <v>3.0103631468454326</v>
      </c>
      <c r="H55" s="24">
        <f t="shared" si="7"/>
        <v>16251637.919469001</v>
      </c>
    </row>
    <row r="56" spans="1:8" s="86" customFormat="1" ht="14" customHeight="1" x14ac:dyDescent="0.25">
      <c r="A56" s="92">
        <v>44682</v>
      </c>
      <c r="B56" s="24">
        <v>16100151.964562858</v>
      </c>
      <c r="C56" s="91">
        <f t="shared" si="4"/>
        <v>96.875603132940284</v>
      </c>
      <c r="D56" s="24">
        <v>519256.27021114074</v>
      </c>
      <c r="E56" s="24">
        <v>6858.59</v>
      </c>
      <c r="F56" s="24">
        <f t="shared" si="5"/>
        <v>75.708895007740765</v>
      </c>
      <c r="G56" s="90">
        <f t="shared" si="6"/>
        <v>3.1243968670597009</v>
      </c>
      <c r="H56" s="24">
        <f t="shared" si="7"/>
        <v>16619408.234773999</v>
      </c>
    </row>
    <row r="57" spans="1:8" s="86" customFormat="1" ht="14" customHeight="1" x14ac:dyDescent="0.25">
      <c r="A57" s="92">
        <v>44713</v>
      </c>
      <c r="B57" s="24">
        <v>16227325.640312135</v>
      </c>
      <c r="C57" s="91">
        <f t="shared" si="4"/>
        <v>96.817413352335109</v>
      </c>
      <c r="D57" s="24">
        <v>533425.42546786496</v>
      </c>
      <c r="E57" s="24">
        <v>6847.76</v>
      </c>
      <c r="F57" s="24">
        <f t="shared" si="5"/>
        <v>77.897798034374006</v>
      </c>
      <c r="G57" s="90">
        <f t="shared" si="6"/>
        <v>3.1825866476648894</v>
      </c>
      <c r="H57" s="24">
        <f t="shared" si="7"/>
        <v>16760751.065780001</v>
      </c>
    </row>
    <row r="58" spans="1:8" s="86" customFormat="1" ht="14" customHeight="1" x14ac:dyDescent="0.25">
      <c r="A58" s="92">
        <v>44743</v>
      </c>
      <c r="B58" s="24">
        <v>16306831.88384418</v>
      </c>
      <c r="C58" s="91">
        <f t="shared" si="4"/>
        <v>96.882934137621319</v>
      </c>
      <c r="D58" s="24">
        <v>524648.32368181855</v>
      </c>
      <c r="E58" s="24">
        <v>6872.98</v>
      </c>
      <c r="F58" s="24">
        <f t="shared" si="5"/>
        <v>76.334912029689974</v>
      </c>
      <c r="G58" s="90">
        <f t="shared" si="6"/>
        <v>3.1170658623786887</v>
      </c>
      <c r="H58" s="24">
        <f t="shared" si="7"/>
        <v>16831480.207525998</v>
      </c>
    </row>
    <row r="59" spans="1:8" s="86" customFormat="1" ht="14" customHeight="1" x14ac:dyDescent="0.25">
      <c r="A59" s="92">
        <v>44774</v>
      </c>
      <c r="B59" s="24">
        <v>16429952.022590801</v>
      </c>
      <c r="C59" s="91">
        <f t="shared" si="4"/>
        <v>96.759588072219259</v>
      </c>
      <c r="D59" s="24">
        <v>550227.77140319673</v>
      </c>
      <c r="E59" s="24">
        <v>6904.1</v>
      </c>
      <c r="F59" s="24">
        <f t="shared" si="5"/>
        <v>79.695799800581781</v>
      </c>
      <c r="G59" s="90">
        <f t="shared" si="6"/>
        <v>3.2404119277807406</v>
      </c>
      <c r="H59" s="24">
        <f t="shared" si="7"/>
        <v>16980179.793993998</v>
      </c>
    </row>
    <row r="60" spans="1:8" s="86" customFormat="1" ht="14" customHeight="1" x14ac:dyDescent="0.25">
      <c r="A60" s="92">
        <v>44805</v>
      </c>
      <c r="B60" s="24">
        <v>16115330.401560286</v>
      </c>
      <c r="C60" s="91">
        <f t="shared" si="4"/>
        <v>96.449348096753255</v>
      </c>
      <c r="D60" s="24">
        <v>593264.02604971477</v>
      </c>
      <c r="E60" s="24">
        <v>7091.39</v>
      </c>
      <c r="F60" s="24">
        <f t="shared" si="5"/>
        <v>83.659765722899849</v>
      </c>
      <c r="G60" s="90">
        <f t="shared" si="6"/>
        <v>3.5506519032467496</v>
      </c>
      <c r="H60" s="24">
        <f t="shared" si="7"/>
        <v>16708594.427610001</v>
      </c>
    </row>
    <row r="61" spans="1:8" s="86" customFormat="1" ht="14" customHeight="1" x14ac:dyDescent="0.25">
      <c r="A61" s="92">
        <v>44835</v>
      </c>
      <c r="B61" s="24">
        <v>15344936.543434212</v>
      </c>
      <c r="C61" s="91">
        <f t="shared" si="4"/>
        <v>96.120132407805045</v>
      </c>
      <c r="D61" s="24">
        <v>619394.92287178733</v>
      </c>
      <c r="E61" s="24">
        <v>7270.68</v>
      </c>
      <c r="F61" s="24">
        <f t="shared" si="5"/>
        <v>85.190783100313496</v>
      </c>
      <c r="G61" s="90">
        <f t="shared" si="6"/>
        <v>3.8798675921949499</v>
      </c>
      <c r="H61" s="24">
        <f t="shared" si="7"/>
        <v>15964331.466305999</v>
      </c>
    </row>
    <row r="62" spans="1:8" s="86" customFormat="1" ht="14" customHeight="1" x14ac:dyDescent="0.25">
      <c r="A62" s="92">
        <v>44866</v>
      </c>
      <c r="B62" s="24">
        <v>16890031.455411054</v>
      </c>
      <c r="C62" s="91">
        <f t="shared" si="4"/>
        <v>96.434258993833964</v>
      </c>
      <c r="D62" s="24">
        <v>624523.67430794495</v>
      </c>
      <c r="E62" s="24">
        <v>7219.09</v>
      </c>
      <c r="F62" s="24">
        <f t="shared" si="5"/>
        <v>86.510027483788804</v>
      </c>
      <c r="G62" s="90">
        <f t="shared" si="6"/>
        <v>3.5657410061660224</v>
      </c>
      <c r="H62" s="24">
        <f t="shared" si="7"/>
        <v>17514555.129719</v>
      </c>
    </row>
    <row r="63" spans="1:8" s="93" customFormat="1" ht="14" customHeight="1" x14ac:dyDescent="0.25">
      <c r="A63" s="98">
        <v>44896</v>
      </c>
      <c r="B63" s="94">
        <v>16891456.355546981</v>
      </c>
      <c r="C63" s="97">
        <f t="shared" si="4"/>
        <v>96.408457710064226</v>
      </c>
      <c r="D63" s="94">
        <v>629264.084091019</v>
      </c>
      <c r="E63" s="94">
        <v>7345.93</v>
      </c>
      <c r="F63" s="94">
        <f t="shared" si="5"/>
        <v>85.661595480901525</v>
      </c>
      <c r="G63" s="95">
        <f t="shared" si="6"/>
        <v>3.5915422899357696</v>
      </c>
      <c r="H63" s="94">
        <f t="shared" si="7"/>
        <v>17520720.439638</v>
      </c>
    </row>
    <row r="64" spans="1:8" s="86" customFormat="1" ht="14" customHeight="1" x14ac:dyDescent="0.25">
      <c r="A64" s="92">
        <v>44927</v>
      </c>
      <c r="B64" s="24">
        <v>16623472.938051255</v>
      </c>
      <c r="C64" s="91">
        <f t="shared" si="4"/>
        <v>96.419379511911757</v>
      </c>
      <c r="D64" s="24">
        <v>617327.63772674475</v>
      </c>
      <c r="E64" s="24">
        <v>7305.94</v>
      </c>
      <c r="F64" s="24">
        <f t="shared" si="5"/>
        <v>84.496674996885389</v>
      </c>
      <c r="G64" s="90">
        <f t="shared" si="6"/>
        <v>3.5806204880882539</v>
      </c>
      <c r="H64" s="24">
        <f t="shared" si="7"/>
        <v>17240800.575778</v>
      </c>
    </row>
    <row r="65" spans="1:8" s="86" customFormat="1" ht="14" customHeight="1" x14ac:dyDescent="0.25">
      <c r="A65" s="92">
        <v>44958</v>
      </c>
      <c r="B65" s="24">
        <v>16693927.541690992</v>
      </c>
      <c r="C65" s="91">
        <f t="shared" si="4"/>
        <v>96.487559948149411</v>
      </c>
      <c r="D65" s="24">
        <v>607709.63377701014</v>
      </c>
      <c r="E65" s="24">
        <v>7229.59</v>
      </c>
      <c r="F65" s="24">
        <f t="shared" si="5"/>
        <v>84.058658067333013</v>
      </c>
      <c r="G65" s="90">
        <f t="shared" si="6"/>
        <v>3.5124400518505952</v>
      </c>
      <c r="H65" s="24">
        <f t="shared" si="7"/>
        <v>17301637.175468002</v>
      </c>
    </row>
    <row r="66" spans="1:8" s="86" customFormat="1" ht="14" customHeight="1" x14ac:dyDescent="0.25">
      <c r="A66" s="92">
        <v>44986</v>
      </c>
      <c r="B66" s="24">
        <v>16917509.437673513</v>
      </c>
      <c r="C66" s="91">
        <f t="shared" si="4"/>
        <v>96.481684016456938</v>
      </c>
      <c r="D66" s="24">
        <v>616916.51076648629</v>
      </c>
      <c r="E66" s="24">
        <v>7195.44</v>
      </c>
      <c r="F66" s="24">
        <f t="shared" si="5"/>
        <v>85.737148911878407</v>
      </c>
      <c r="G66" s="90">
        <f t="shared" si="6"/>
        <v>3.5183159835430597</v>
      </c>
      <c r="H66" s="24">
        <f t="shared" si="7"/>
        <v>17534425.94844</v>
      </c>
    </row>
    <row r="67" spans="1:8" s="86" customFormat="1" ht="14" customHeight="1" x14ac:dyDescent="0.25">
      <c r="A67" s="92">
        <v>45017</v>
      </c>
      <c r="B67" s="24">
        <v>16827674.718196929</v>
      </c>
      <c r="C67" s="91">
        <f t="shared" ref="C67:C98" si="8">+(B67/H67)*100</f>
        <v>96.599933469430837</v>
      </c>
      <c r="D67" s="24">
        <v>592290.4037480721</v>
      </c>
      <c r="E67" s="24">
        <v>7231.82</v>
      </c>
      <c r="F67" s="24">
        <f t="shared" ref="F67:F98" si="9">+D67/E67</f>
        <v>81.900600920386864</v>
      </c>
      <c r="G67" s="90">
        <f t="shared" ref="G67:G98" si="10">+(D67/H67)*100</f>
        <v>3.4000665305691542</v>
      </c>
      <c r="H67" s="24">
        <f t="shared" ref="H67:H98" si="11">+B67+D67</f>
        <v>17419965.121945001</v>
      </c>
    </row>
    <row r="68" spans="1:8" s="86" customFormat="1" ht="14" customHeight="1" x14ac:dyDescent="0.25">
      <c r="A68" s="92">
        <v>45047</v>
      </c>
      <c r="B68" s="24">
        <v>17008624.679607887</v>
      </c>
      <c r="C68" s="91">
        <f t="shared" si="8"/>
        <v>96.239384918112577</v>
      </c>
      <c r="D68" s="24">
        <v>664622.81057511107</v>
      </c>
      <c r="E68" s="24">
        <v>7274.61</v>
      </c>
      <c r="F68" s="24">
        <f t="shared" si="9"/>
        <v>91.361985120179796</v>
      </c>
      <c r="G68" s="90">
        <f t="shared" si="10"/>
        <v>3.760615081887416</v>
      </c>
      <c r="H68" s="24">
        <f t="shared" si="11"/>
        <v>17673247.490183</v>
      </c>
    </row>
    <row r="69" spans="1:8" s="86" customFormat="1" ht="14" customHeight="1" x14ac:dyDescent="0.25">
      <c r="A69" s="92">
        <v>45078</v>
      </c>
      <c r="B69" s="24">
        <v>17080098.962980803</v>
      </c>
      <c r="C69" s="91">
        <f t="shared" si="8"/>
        <v>96.02168168441095</v>
      </c>
      <c r="D69" s="24">
        <v>707653.41061019467</v>
      </c>
      <c r="E69" s="26">
        <v>7266.05</v>
      </c>
      <c r="F69" s="24">
        <f t="shared" si="9"/>
        <v>97.391761770177013</v>
      </c>
      <c r="G69" s="90">
        <f t="shared" si="10"/>
        <v>3.9783183155890391</v>
      </c>
      <c r="H69" s="24">
        <f t="shared" si="11"/>
        <v>17787752.373590998</v>
      </c>
    </row>
    <row r="70" spans="1:8" s="86" customFormat="1" ht="14" customHeight="1" x14ac:dyDescent="0.25">
      <c r="A70" s="92">
        <v>45108</v>
      </c>
      <c r="B70" s="24">
        <v>17216966.381092958</v>
      </c>
      <c r="C70" s="91">
        <f t="shared" si="8"/>
        <v>96.20584267596594</v>
      </c>
      <c r="D70" s="24">
        <v>679001.16329204186</v>
      </c>
      <c r="E70" s="26">
        <v>7289.18</v>
      </c>
      <c r="F70" s="24">
        <f t="shared" si="9"/>
        <v>93.151927005786916</v>
      </c>
      <c r="G70" s="90">
        <f t="shared" si="10"/>
        <v>3.7941573240340603</v>
      </c>
      <c r="H70" s="24">
        <f t="shared" si="11"/>
        <v>17895967.544385001</v>
      </c>
    </row>
    <row r="71" spans="1:8" s="86" customFormat="1" ht="14" customHeight="1" x14ac:dyDescent="0.25">
      <c r="A71" s="92">
        <v>45139</v>
      </c>
      <c r="B71" s="24">
        <v>17289138.028559048</v>
      </c>
      <c r="C71" s="91">
        <f t="shared" si="8"/>
        <v>95.500975341240903</v>
      </c>
      <c r="D71" s="24">
        <v>814486.53316095029</v>
      </c>
      <c r="E71" s="26">
        <v>7282.7</v>
      </c>
      <c r="F71" s="24">
        <f t="shared" si="9"/>
        <v>111.83853971205052</v>
      </c>
      <c r="G71" s="90">
        <f t="shared" si="10"/>
        <v>4.4990246587590921</v>
      </c>
      <c r="H71" s="24">
        <f t="shared" si="11"/>
        <v>18103624.561719999</v>
      </c>
    </row>
    <row r="72" spans="1:8" s="86" customFormat="1" ht="14" customHeight="1" x14ac:dyDescent="0.25">
      <c r="A72" s="92">
        <v>45170</v>
      </c>
      <c r="B72" s="24">
        <v>16823957.131703474</v>
      </c>
      <c r="C72" s="91">
        <f t="shared" si="8"/>
        <v>95.42296680869201</v>
      </c>
      <c r="D72" s="24">
        <v>806973.54920152423</v>
      </c>
      <c r="E72" s="26">
        <v>7295.68</v>
      </c>
      <c r="F72" s="24">
        <f t="shared" si="9"/>
        <v>110.60977855409286</v>
      </c>
      <c r="G72" s="90">
        <f t="shared" si="10"/>
        <v>4.577033191307982</v>
      </c>
      <c r="H72" s="24">
        <f t="shared" si="11"/>
        <v>17630930.680904999</v>
      </c>
    </row>
    <row r="73" spans="1:8" s="86" customFormat="1" ht="14" customHeight="1" x14ac:dyDescent="0.25">
      <c r="A73" s="92">
        <v>45200</v>
      </c>
      <c r="B73" s="24">
        <v>16229309.194195231</v>
      </c>
      <c r="C73" s="91">
        <f t="shared" si="8"/>
        <v>95.394583323561449</v>
      </c>
      <c r="D73" s="24">
        <v>783511.27082876593</v>
      </c>
      <c r="E73" s="26">
        <v>7468.22</v>
      </c>
      <c r="F73" s="24">
        <f t="shared" si="9"/>
        <v>104.91271960771989</v>
      </c>
      <c r="G73" s="90">
        <f t="shared" si="10"/>
        <v>4.6054166764385513</v>
      </c>
      <c r="H73" s="24">
        <f t="shared" si="11"/>
        <v>17012820.465023998</v>
      </c>
    </row>
    <row r="74" spans="1:8" s="86" customFormat="1" ht="14" customHeight="1" x14ac:dyDescent="0.25">
      <c r="A74" s="92">
        <v>45231</v>
      </c>
      <c r="B74" s="24">
        <v>17669605.294884469</v>
      </c>
      <c r="C74" s="91">
        <f t="shared" si="8"/>
        <v>95.613182831996923</v>
      </c>
      <c r="D74" s="24">
        <v>810697.07715552929</v>
      </c>
      <c r="E74" s="26">
        <v>7423.96</v>
      </c>
      <c r="F74" s="24">
        <f t="shared" si="9"/>
        <v>109.20008690180568</v>
      </c>
      <c r="G74" s="90">
        <f t="shared" si="10"/>
        <v>4.3868171680030699</v>
      </c>
      <c r="H74" s="24">
        <f t="shared" si="11"/>
        <v>18480302.37204</v>
      </c>
    </row>
    <row r="75" spans="1:8" s="93" customFormat="1" ht="14" customHeight="1" x14ac:dyDescent="0.25">
      <c r="A75" s="98">
        <v>45261</v>
      </c>
      <c r="B75" s="94">
        <v>17679874.283599589</v>
      </c>
      <c r="C75" s="97">
        <f t="shared" si="8"/>
        <v>95.622171925124206</v>
      </c>
      <c r="D75" s="94">
        <v>809429.9516604105</v>
      </c>
      <c r="E75" s="96">
        <v>7278.37</v>
      </c>
      <c r="F75" s="94">
        <f t="shared" si="9"/>
        <v>111.21033303616201</v>
      </c>
      <c r="G75" s="95">
        <f t="shared" si="10"/>
        <v>4.3778280748757892</v>
      </c>
      <c r="H75" s="94">
        <f t="shared" si="11"/>
        <v>18489304.235259999</v>
      </c>
    </row>
    <row r="76" spans="1:8" s="86" customFormat="1" ht="14" customHeight="1" x14ac:dyDescent="0.25">
      <c r="A76" s="92">
        <v>45292</v>
      </c>
      <c r="B76" s="24">
        <v>17831431.471402738</v>
      </c>
      <c r="C76" s="91">
        <f t="shared" si="8"/>
        <v>95.656664246538526</v>
      </c>
      <c r="D76" s="24">
        <v>809644.51829026022</v>
      </c>
      <c r="E76" s="26">
        <v>7280.74</v>
      </c>
      <c r="F76" s="24">
        <f t="shared" si="9"/>
        <v>111.20360269564087</v>
      </c>
      <c r="G76" s="90">
        <f t="shared" si="10"/>
        <v>4.343335753461484</v>
      </c>
      <c r="H76" s="24">
        <f t="shared" si="11"/>
        <v>18641075.989692997</v>
      </c>
    </row>
    <row r="77" spans="1:8" s="86" customFormat="1" ht="14" customHeight="1" x14ac:dyDescent="0.25">
      <c r="A77" s="92">
        <v>45323</v>
      </c>
      <c r="B77" s="24">
        <v>17881185.804074585</v>
      </c>
      <c r="C77" s="91">
        <f t="shared" si="8"/>
        <v>95.897894308218454</v>
      </c>
      <c r="D77" s="24">
        <v>764881.38339041232</v>
      </c>
      <c r="E77" s="26">
        <v>7304.95</v>
      </c>
      <c r="F77" s="24">
        <f t="shared" si="9"/>
        <v>104.7072715611212</v>
      </c>
      <c r="G77" s="90">
        <f t="shared" si="10"/>
        <v>4.1021056917815431</v>
      </c>
      <c r="H77" s="24">
        <f t="shared" si="11"/>
        <v>18646067.187464997</v>
      </c>
    </row>
    <row r="78" spans="1:8" s="86" customFormat="1" ht="14" customHeight="1" x14ac:dyDescent="0.25">
      <c r="A78" s="92">
        <v>45352</v>
      </c>
      <c r="B78" s="24">
        <v>17910993.772618387</v>
      </c>
      <c r="C78" s="91">
        <f t="shared" si="8"/>
        <v>95.909005088937633</v>
      </c>
      <c r="D78" s="24">
        <v>763992.7482086143</v>
      </c>
      <c r="E78" s="26">
        <v>7398.63</v>
      </c>
      <c r="F78" s="24">
        <f t="shared" si="9"/>
        <v>103.26138058108248</v>
      </c>
      <c r="G78" s="90">
        <f t="shared" si="10"/>
        <v>4.0909949110623591</v>
      </c>
      <c r="H78" s="24">
        <f t="shared" si="11"/>
        <v>18674986.520827003</v>
      </c>
    </row>
    <row r="79" spans="1:8" s="86" customFormat="1" ht="14" customHeight="1" x14ac:dyDescent="0.25">
      <c r="A79" s="92">
        <v>45383</v>
      </c>
      <c r="B79" s="24">
        <v>17976921.442162726</v>
      </c>
      <c r="C79" s="91">
        <f t="shared" si="8"/>
        <v>95.92722175963722</v>
      </c>
      <c r="D79" s="24">
        <v>763245.43894127407</v>
      </c>
      <c r="E79" s="26">
        <v>7500.25</v>
      </c>
      <c r="F79" s="24">
        <f t="shared" si="9"/>
        <v>101.76266643662198</v>
      </c>
      <c r="G79" s="90">
        <f t="shared" si="10"/>
        <v>4.0727782403627701</v>
      </c>
      <c r="H79" s="24">
        <f t="shared" si="11"/>
        <v>18740166.881104</v>
      </c>
    </row>
    <row r="80" spans="1:8" s="86" customFormat="1" ht="14" customHeight="1" x14ac:dyDescent="0.25">
      <c r="A80" s="92">
        <v>45413</v>
      </c>
      <c r="B80" s="24">
        <v>18024608.460580993</v>
      </c>
      <c r="C80" s="91">
        <f t="shared" si="8"/>
        <v>95.625350541680717</v>
      </c>
      <c r="D80" s="24">
        <v>824586.19175600761</v>
      </c>
      <c r="E80" s="26">
        <v>7529.12</v>
      </c>
      <c r="F80" s="24">
        <f t="shared" si="9"/>
        <v>109.51959747699699</v>
      </c>
      <c r="G80" s="90">
        <f t="shared" si="10"/>
        <v>4.3746494583192819</v>
      </c>
      <c r="H80" s="24">
        <f t="shared" si="11"/>
        <v>18849194.652337</v>
      </c>
    </row>
    <row r="81" spans="1:8" s="86" customFormat="1" ht="14" customHeight="1" x14ac:dyDescent="0.25">
      <c r="A81" s="92">
        <v>45444</v>
      </c>
      <c r="B81" s="24">
        <v>18106732.413376939</v>
      </c>
      <c r="C81" s="91">
        <f t="shared" si="8"/>
        <v>95.558602855891266</v>
      </c>
      <c r="D81" s="24">
        <v>841569.33260306076</v>
      </c>
      <c r="E81" s="26">
        <v>7539.62</v>
      </c>
      <c r="F81" s="24">
        <f t="shared" si="9"/>
        <v>111.61959523199587</v>
      </c>
      <c r="G81" s="90">
        <f t="shared" si="10"/>
        <v>4.4413971441087323</v>
      </c>
      <c r="H81" s="24">
        <f t="shared" si="11"/>
        <v>18948301.745979998</v>
      </c>
    </row>
    <row r="82" spans="1:8" s="86" customFormat="1" ht="14" customHeight="1" x14ac:dyDescent="0.25">
      <c r="A82" s="92">
        <v>45474</v>
      </c>
      <c r="B82" s="24">
        <v>18190631.105682395</v>
      </c>
      <c r="C82" s="91">
        <f t="shared" si="8"/>
        <v>95.419496798947293</v>
      </c>
      <c r="D82" s="24">
        <v>873220.32502760366</v>
      </c>
      <c r="E82" s="26">
        <v>7583.26</v>
      </c>
      <c r="F82" s="24">
        <f t="shared" si="9"/>
        <v>115.15104651925473</v>
      </c>
      <c r="G82" s="90">
        <f t="shared" si="10"/>
        <v>4.5805032010527063</v>
      </c>
      <c r="H82" s="24">
        <f t="shared" si="11"/>
        <v>19063851.430709999</v>
      </c>
    </row>
    <row r="83" spans="1:8" s="86" customFormat="1" ht="14" customHeight="1" x14ac:dyDescent="0.25">
      <c r="A83" s="92">
        <v>45505</v>
      </c>
      <c r="B83" s="24">
        <v>18347755.993057817</v>
      </c>
      <c r="C83" s="91">
        <f t="shared" si="8"/>
        <v>95.235018615378479</v>
      </c>
      <c r="D83" s="24">
        <v>918010.17133818369</v>
      </c>
      <c r="E83" s="26">
        <v>7683.6</v>
      </c>
      <c r="F83" s="24">
        <f t="shared" si="9"/>
        <v>119.47656975092191</v>
      </c>
      <c r="G83" s="90">
        <f t="shared" si="10"/>
        <v>4.7649813846215352</v>
      </c>
      <c r="H83" s="24">
        <f t="shared" si="11"/>
        <v>19265766.164395999</v>
      </c>
    </row>
    <row r="84" spans="1:8" s="86" customFormat="1" ht="14" customHeight="1" x14ac:dyDescent="0.25">
      <c r="A84" s="92">
        <v>45536</v>
      </c>
      <c r="B84" s="24">
        <v>18455544.148577999</v>
      </c>
      <c r="C84" s="91">
        <f t="shared" si="8"/>
        <v>95.170251595321986</v>
      </c>
      <c r="D84" s="24">
        <v>936591.35512299999</v>
      </c>
      <c r="E84" s="26">
        <v>7799.24</v>
      </c>
      <c r="F84" s="24">
        <f t="shared" si="9"/>
        <v>120.08751559421175</v>
      </c>
      <c r="G84" s="90">
        <f t="shared" si="10"/>
        <v>4.8297484046780266</v>
      </c>
      <c r="H84" s="24">
        <f t="shared" si="11"/>
        <v>19392135.503700998</v>
      </c>
    </row>
    <row r="85" spans="1:8" s="86" customFormat="1" ht="14" customHeight="1" x14ac:dyDescent="0.25">
      <c r="A85" s="92">
        <v>45566</v>
      </c>
      <c r="B85" s="24">
        <v>18604370</v>
      </c>
      <c r="C85" s="91">
        <f t="shared" si="8"/>
        <v>95.166498416694012</v>
      </c>
      <c r="D85" s="24">
        <v>944915</v>
      </c>
      <c r="E85" s="26">
        <v>7874.31</v>
      </c>
      <c r="F85" s="24">
        <f t="shared" si="9"/>
        <v>119.99972061044078</v>
      </c>
      <c r="G85" s="90">
        <f t="shared" si="10"/>
        <v>4.8335015833059884</v>
      </c>
      <c r="H85" s="24">
        <f t="shared" si="11"/>
        <v>19549285</v>
      </c>
    </row>
    <row r="86" spans="1:8" s="86" customFormat="1" ht="14" customHeight="1" x14ac:dyDescent="0.25">
      <c r="A86" s="92">
        <v>45597</v>
      </c>
      <c r="B86" s="24">
        <v>18798031</v>
      </c>
      <c r="C86" s="91">
        <f t="shared" si="8"/>
        <v>95.526566078174938</v>
      </c>
      <c r="D86" s="24">
        <v>880297</v>
      </c>
      <c r="E86" s="26">
        <v>7798.04</v>
      </c>
      <c r="F86" s="24">
        <f t="shared" si="9"/>
        <v>112.88695620950905</v>
      </c>
      <c r="G86" s="90">
        <f t="shared" si="10"/>
        <v>4.4734339218250661</v>
      </c>
      <c r="H86" s="24">
        <f t="shared" si="11"/>
        <v>19678328</v>
      </c>
    </row>
    <row r="87" spans="1:8" s="86" customFormat="1" ht="14" customHeight="1" x14ac:dyDescent="0.25">
      <c r="A87" s="92">
        <v>45627</v>
      </c>
      <c r="B87" s="24">
        <v>18800572.511567336</v>
      </c>
      <c r="C87" s="91">
        <f t="shared" si="8"/>
        <v>95.499889193904934</v>
      </c>
      <c r="D87" s="24">
        <v>885913.69303366437</v>
      </c>
      <c r="E87" s="26">
        <v>7831.26</v>
      </c>
      <c r="F87" s="24">
        <f t="shared" si="9"/>
        <v>113.12530717070617</v>
      </c>
      <c r="G87" s="90">
        <f t="shared" si="10"/>
        <v>4.5001108060950674</v>
      </c>
      <c r="H87" s="24">
        <f t="shared" si="11"/>
        <v>19686486.204601001</v>
      </c>
    </row>
    <row r="88" spans="1:8" s="86" customFormat="1" ht="14" customHeight="1" x14ac:dyDescent="0.25">
      <c r="A88" s="92">
        <v>45658</v>
      </c>
      <c r="B88" s="24">
        <v>18918626.067162067</v>
      </c>
      <c r="C88" s="91">
        <f t="shared" si="8"/>
        <v>95.624988243545019</v>
      </c>
      <c r="D88" s="24">
        <v>865560.48769393424</v>
      </c>
      <c r="E88" s="26">
        <v>7877</v>
      </c>
      <c r="F88" s="24">
        <f t="shared" si="9"/>
        <v>109.88453569810007</v>
      </c>
      <c r="G88" s="90">
        <f t="shared" si="10"/>
        <v>4.3750117564549731</v>
      </c>
      <c r="H88" s="24">
        <f t="shared" si="11"/>
        <v>19784186.554856002</v>
      </c>
    </row>
    <row r="89" spans="1:8" s="86" customFormat="1" ht="14" customHeight="1" x14ac:dyDescent="0.25">
      <c r="A89" s="92">
        <v>45689</v>
      </c>
      <c r="B89" s="24">
        <v>18990340.809303369</v>
      </c>
      <c r="C89" s="91">
        <f t="shared" si="8"/>
        <v>95.694653624022905</v>
      </c>
      <c r="D89" s="24">
        <v>854384.14671662787</v>
      </c>
      <c r="E89" s="26">
        <v>7923.42</v>
      </c>
      <c r="F89" s="24">
        <f t="shared" si="9"/>
        <v>107.83022315068845</v>
      </c>
      <c r="G89" s="90">
        <f t="shared" si="10"/>
        <v>4.3053463759770887</v>
      </c>
      <c r="H89" s="24">
        <f t="shared" si="11"/>
        <v>19844724.956019998</v>
      </c>
    </row>
    <row r="90" spans="1:8" s="86" customFormat="1" ht="14" customHeight="1" x14ac:dyDescent="0.25">
      <c r="A90" s="92">
        <v>45717</v>
      </c>
      <c r="B90" s="24">
        <v>18832929.173715327</v>
      </c>
      <c r="C90" s="91">
        <f t="shared" si="8"/>
        <v>95.516320566452009</v>
      </c>
      <c r="D90" s="24">
        <v>884045.95894067024</v>
      </c>
      <c r="E90" s="26">
        <v>7994.25</v>
      </c>
      <c r="F90" s="24">
        <f t="shared" si="9"/>
        <v>110.58522800020893</v>
      </c>
      <c r="G90" s="90">
        <f t="shared" si="10"/>
        <v>4.4836794335479988</v>
      </c>
      <c r="H90" s="24">
        <f t="shared" si="11"/>
        <v>19716975.132655997</v>
      </c>
    </row>
    <row r="91" spans="1:8" s="86" customFormat="1" ht="14" customHeight="1" x14ac:dyDescent="0.25">
      <c r="A91" s="92">
        <v>45748</v>
      </c>
      <c r="B91" s="24">
        <v>18983609.376735799</v>
      </c>
      <c r="C91" s="91">
        <f t="shared" si="8"/>
        <v>95.562129689757398</v>
      </c>
      <c r="D91" s="24">
        <v>881591.86811518797</v>
      </c>
      <c r="E91" s="26">
        <v>8006.85</v>
      </c>
      <c r="F91" s="24">
        <f t="shared" si="9"/>
        <v>110.1047063595781</v>
      </c>
      <c r="G91" s="90">
        <f t="shared" si="10"/>
        <v>4.4378703102426131</v>
      </c>
      <c r="H91" s="24">
        <f t="shared" si="11"/>
        <v>19865201.244850986</v>
      </c>
    </row>
    <row r="92" spans="1:8" s="86" customFormat="1" ht="14" customHeight="1" x14ac:dyDescent="0.25">
      <c r="A92" s="92">
        <v>45778</v>
      </c>
      <c r="B92" s="24">
        <v>19190733.719110996</v>
      </c>
      <c r="C92" s="91">
        <f t="shared" si="8"/>
        <v>95.592380391792588</v>
      </c>
      <c r="D92" s="24">
        <v>884855.61181300215</v>
      </c>
      <c r="E92" s="26">
        <v>7959.39</v>
      </c>
      <c r="F92" s="24">
        <f t="shared" si="9"/>
        <v>111.17128471063764</v>
      </c>
      <c r="G92" s="90">
        <f t="shared" si="10"/>
        <v>4.4076196082074164</v>
      </c>
      <c r="H92" s="24">
        <f t="shared" si="11"/>
        <v>20075589.330923997</v>
      </c>
    </row>
    <row r="93" spans="1:8" s="86" customFormat="1" ht="14" customHeight="1" x14ac:dyDescent="0.25">
      <c r="A93" s="92">
        <v>45809</v>
      </c>
      <c r="B93" s="24">
        <v>19449706.621620718</v>
      </c>
      <c r="C93" s="91">
        <f t="shared" si="8"/>
        <v>95.737812939604339</v>
      </c>
      <c r="D93" s="24">
        <v>865888.67392928002</v>
      </c>
      <c r="E93" s="26">
        <v>7784.15</v>
      </c>
      <c r="F93" s="24">
        <f t="shared" si="9"/>
        <v>111.23740857117092</v>
      </c>
      <c r="G93" s="90">
        <f t="shared" si="10"/>
        <v>4.262187060395652</v>
      </c>
      <c r="H93" s="24">
        <f t="shared" si="11"/>
        <v>20315595.29555</v>
      </c>
    </row>
    <row r="94" spans="1:8" s="86" customFormat="1" ht="14" customHeight="1" x14ac:dyDescent="0.25">
      <c r="A94" s="92">
        <v>45839</v>
      </c>
      <c r="B94" s="24">
        <v>19415371.022358064</v>
      </c>
      <c r="C94" s="122">
        <f t="shared" si="8"/>
        <v>96.04450225266956</v>
      </c>
      <c r="D94" s="24">
        <v>799602.83557393833</v>
      </c>
      <c r="E94" s="26">
        <v>7430.78</v>
      </c>
      <c r="F94" s="24">
        <f t="shared" si="9"/>
        <v>107.60685090581855</v>
      </c>
      <c r="G94" s="123">
        <f t="shared" si="10"/>
        <v>3.9554977473304436</v>
      </c>
      <c r="H94" s="24">
        <f t="shared" si="11"/>
        <v>20214973.857932001</v>
      </c>
    </row>
    <row r="95" spans="1:8" s="86" customFormat="1" ht="14" customHeight="1" x14ac:dyDescent="0.25">
      <c r="A95" s="92">
        <v>45870</v>
      </c>
      <c r="B95" s="24">
        <v>19544576.897923384</v>
      </c>
      <c r="C95" s="122">
        <f t="shared" si="8"/>
        <v>95.694055272681467</v>
      </c>
      <c r="D95" s="24">
        <v>879447.18824461766</v>
      </c>
      <c r="E95" s="26">
        <v>7327.49</v>
      </c>
      <c r="F95" s="24">
        <f t="shared" si="9"/>
        <v>120.02025089691254</v>
      </c>
      <c r="G95" s="123">
        <f t="shared" si="10"/>
        <v>4.3059447273185301</v>
      </c>
      <c r="H95" s="24">
        <f t="shared" si="11"/>
        <v>20424024.086168002</v>
      </c>
    </row>
    <row r="96" spans="1:8" s="86" customFormat="1" ht="14" customHeight="1" x14ac:dyDescent="0.25">
      <c r="A96" s="92">
        <v>45901</v>
      </c>
      <c r="B96" s="24">
        <v>19665181.900614217</v>
      </c>
      <c r="C96" s="122">
        <f t="shared" si="8"/>
        <v>95.901437904424498</v>
      </c>
      <c r="D96" s="24">
        <v>840435.46063178172</v>
      </c>
      <c r="E96" s="26">
        <v>7002.41</v>
      </c>
      <c r="F96" s="24">
        <f t="shared" si="9"/>
        <v>120.02088718480948</v>
      </c>
      <c r="G96" s="123">
        <f t="shared" si="10"/>
        <v>4.0985620955755202</v>
      </c>
      <c r="H96" s="24">
        <f t="shared" si="11"/>
        <v>20505617.361245997</v>
      </c>
    </row>
    <row r="97" spans="1:8" s="86" customFormat="1" ht="14" customHeight="1" x14ac:dyDescent="0.25">
      <c r="A97" s="92">
        <v>45931</v>
      </c>
      <c r="B97" s="24">
        <v>19952590.567913473</v>
      </c>
      <c r="C97" s="122">
        <f t="shared" si="8"/>
        <v>95.819246249475285</v>
      </c>
      <c r="D97" s="24">
        <v>870564.85116052686</v>
      </c>
      <c r="E97" s="26">
        <v>7104.85</v>
      </c>
      <c r="F97" s="24">
        <f t="shared" si="9"/>
        <v>122.53106696982017</v>
      </c>
      <c r="G97" s="123">
        <f t="shared" si="10"/>
        <v>4.1807537505247163</v>
      </c>
      <c r="H97" s="24">
        <f t="shared" si="11"/>
        <v>20823155.419073999</v>
      </c>
    </row>
    <row r="98" spans="1:8" s="86" customFormat="1" ht="14" customHeight="1" x14ac:dyDescent="0.25">
      <c r="A98" s="89">
        <v>45962</v>
      </c>
      <c r="B98" s="18">
        <v>19872499.252194677</v>
      </c>
      <c r="C98" s="124">
        <f t="shared" si="8"/>
        <v>95.81252008784638</v>
      </c>
      <c r="D98" s="18">
        <v>868526.27763632545</v>
      </c>
      <c r="E98" s="117">
        <v>6982.22</v>
      </c>
      <c r="F98" s="18">
        <f t="shared" si="9"/>
        <v>124.39113600492757</v>
      </c>
      <c r="G98" s="125">
        <f t="shared" si="10"/>
        <v>4.1874799121536119</v>
      </c>
      <c r="H98" s="18">
        <f t="shared" si="11"/>
        <v>20741025.529831003</v>
      </c>
    </row>
    <row r="99" spans="1:8" s="86" customFormat="1" ht="11.5" x14ac:dyDescent="0.25">
      <c r="A99" s="5" t="s">
        <v>37</v>
      </c>
      <c r="B99" s="14"/>
      <c r="C99" s="14"/>
      <c r="D99" s="14"/>
      <c r="E99" s="14"/>
      <c r="F99" s="14"/>
      <c r="G99" s="14"/>
    </row>
    <row r="100" spans="1:8" s="86" customFormat="1" ht="11.5" x14ac:dyDescent="0.25">
      <c r="A100" s="6" t="s">
        <v>36</v>
      </c>
      <c r="B100" s="87"/>
      <c r="C100" s="87"/>
      <c r="D100" s="87"/>
      <c r="E100" s="87"/>
      <c r="F100" s="87"/>
      <c r="G100" s="87"/>
      <c r="H100" s="87"/>
    </row>
  </sheetData>
  <mergeCells count="5">
    <mergeCell ref="A1:H1"/>
    <mergeCell ref="I15:I17"/>
    <mergeCell ref="I20:I22"/>
    <mergeCell ref="I4:I6"/>
    <mergeCell ref="I9:I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D2D77-6104-4EC8-9A74-B6B95636737A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customXml/itemProps2.xml><?xml version="1.0" encoding="utf-8"?>
<ds:datastoreItem xmlns:ds="http://schemas.openxmlformats.org/officeDocument/2006/customXml" ds:itemID="{0CCD77B2-F280-4D33-82DD-865CC0F8D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6AF4C-5C00-48EF-9031-896D5DF59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Depósitos Totales-ByF</vt:lpstr>
      <vt:lpstr>Depósitos-Priv-ByF</vt:lpstr>
      <vt:lpstr>Depósitos-Coop</vt:lpstr>
      <vt:lpstr>Créditos Totales-ByF</vt:lpstr>
      <vt:lpstr>Créditos-Priv-ByF</vt:lpstr>
      <vt:lpstr>Créditos-Coop</vt:lpstr>
      <vt:lpstr>'Créditos Totales-ByF'!Área_de_impresión</vt:lpstr>
      <vt:lpstr>'Créditos-Priv-ByF'!Área_de_impresión</vt:lpstr>
      <vt:lpstr>'Depósitos Totales-ByF'!Área_de_impresión</vt:lpstr>
      <vt:lpstr>'Depósitos-Priv-ByF'!Área_de_impresión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Juan Noguera</dc:creator>
  <cp:lastModifiedBy>Estefano Jose Otto Benitez</cp:lastModifiedBy>
  <dcterms:created xsi:type="dcterms:W3CDTF">2025-06-12T17:20:37Z</dcterms:created>
  <dcterms:modified xsi:type="dcterms:W3CDTF">2026-07-07T13:06:32Z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</Properties>
</file>