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Z:\8-Administración y Contabilidad\INFORMES CNV\2_Fondos\2021\Informes trimestrales\Marzo 2021\Dólares\"/>
    </mc:Choice>
  </mc:AlternateContent>
  <xr:revisionPtr revIDLastSave="0" documentId="13_ncr:1_{A059704A-DE46-460C-A90E-E3688858A452}" xr6:coauthVersionLast="47" xr6:coauthVersionMax="47" xr10:uidLastSave="{00000000-0000-0000-0000-000000000000}"/>
  <bookViews>
    <workbookView xWindow="-120" yWindow="-120" windowWidth="20730" windowHeight="11160" tabRatio="804" xr2:uid="{0E469B55-6C1F-45CA-949D-AA08C3868D5C}"/>
  </bookViews>
  <sheets>
    <sheet name="INDICE" sheetId="24" r:id="rId1"/>
    <sheet name="EAN" sheetId="7" r:id="rId2"/>
    <sheet name="EIE" sheetId="2" r:id="rId3"/>
    <sheet name="EVAN" sheetId="3" r:id="rId4"/>
    <sheet name="EFE" sheetId="4" r:id="rId5"/>
    <sheet name="01" sheetId="18" r:id="rId6"/>
    <sheet name="02" sheetId="25" r:id="rId7"/>
    <sheet name="03" sheetId="26" r:id="rId8"/>
    <sheet name="04" sheetId="27" r:id="rId9"/>
    <sheet name="Detalle de inversiones" sheetId="28" state="hidden" r:id="rId10"/>
    <sheet name="TD - Inversiones" sheetId="29"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7" hidden="1">'03'!$A$22:$S$183</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5">'01'!$B$3</definedName>
    <definedName name="_Hlk8917414" localSheetId="6">'02'!#REF!</definedName>
    <definedName name="_Hlk8917414" localSheetId="7">'03'!#REF!</definedName>
    <definedName name="_Hlk8917414" localSheetId="8">'04'!#REF!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5">'01'!$B$1:$J$58</definedName>
    <definedName name="_xlnm.Print_Area" localSheetId="6">'02'!$B$1:$J$42</definedName>
    <definedName name="_xlnm.Print_Area" localSheetId="7">'03'!$B$190:$Q$369</definedName>
    <definedName name="_xlnm.Print_Area" localSheetId="8">'04'!$B$2:$J$19</definedName>
    <definedName name="_xlnm.Print_Area" localSheetId="1">EAN!$B$1:$F$25</definedName>
    <definedName name="_xlnm.Print_Area" localSheetId="2">EIE!$B$1:$F$20</definedName>
    <definedName name="_xlnm.Print_Area" localSheetId="3">EVAN!$B$1:$H$19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7">'03'!$193:$193</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pivotCaches>
    <pivotCache cacheId="0" r:id="rId29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29" l="1"/>
  <c r="E7" i="29" l="1"/>
  <c r="E10" i="29"/>
  <c r="E4" i="29"/>
  <c r="E5" i="29"/>
  <c r="E9" i="29"/>
  <c r="E6" i="29"/>
  <c r="E13" i="29"/>
  <c r="E11" i="29"/>
  <c r="E8" i="29"/>
  <c r="E12" i="29"/>
</calcChain>
</file>

<file path=xl/sharedStrings.xml><?xml version="1.0" encoding="utf-8"?>
<sst xmlns="http://schemas.openxmlformats.org/spreadsheetml/2006/main" count="2147" uniqueCount="384">
  <si>
    <t>ESTADO DEL ACTIVO NETO</t>
  </si>
  <si>
    <t>ACTIVO</t>
  </si>
  <si>
    <t>PASIVO</t>
  </si>
  <si>
    <t>CUOTAS PARTES EN CIRCULACION</t>
  </si>
  <si>
    <t>ESTADO DE INGRESOS Y EGRESOS</t>
  </si>
  <si>
    <t>TOTAL INGRESOS</t>
  </si>
  <si>
    <t>TOTAL EGRESOS</t>
  </si>
  <si>
    <t>RESULTADO DEL EJERCICIO</t>
  </si>
  <si>
    <t>CUENTAS</t>
  </si>
  <si>
    <t>Suscripciones</t>
  </si>
  <si>
    <t>Rescates</t>
  </si>
  <si>
    <t>Resultado del período</t>
  </si>
  <si>
    <t>ESTADO DE FLUJO DE EFECTIVO</t>
  </si>
  <si>
    <t>Actividades operativas</t>
  </si>
  <si>
    <t>Cambios en activos y pasivos operativos</t>
  </si>
  <si>
    <t>Actividades de financiación</t>
  </si>
  <si>
    <t>Saldo final de efectivo</t>
  </si>
  <si>
    <t>BASA A.F.P.I.S.A.</t>
  </si>
  <si>
    <t>administradora@basacapital.com.py</t>
  </si>
  <si>
    <t xml:space="preserve"> </t>
  </si>
  <si>
    <t>Emisor</t>
  </si>
  <si>
    <t>Valor Nominal</t>
  </si>
  <si>
    <t> Basa A.F.P.I.S.A.</t>
  </si>
  <si>
    <t>PYSUD02F9190</t>
  </si>
  <si>
    <t>PYLCR02F8690</t>
  </si>
  <si>
    <t>EGRESOS</t>
  </si>
  <si>
    <t>PYSUD01F0083</t>
  </si>
  <si>
    <t>NOTAS A LOS ESTADOS FINANCIEROS</t>
  </si>
  <si>
    <t>US$</t>
  </si>
  <si>
    <t>Total</t>
  </si>
  <si>
    <t>A continuación, se detalla la composición:</t>
  </si>
  <si>
    <t>Concepto</t>
  </si>
  <si>
    <t>3.7  Gastos operacionales y comisión de la Sociedad Administradora:</t>
  </si>
  <si>
    <t>3.8  Información estadística:</t>
  </si>
  <si>
    <t>Enero</t>
  </si>
  <si>
    <t>Febrero</t>
  </si>
  <si>
    <t>Marzo</t>
  </si>
  <si>
    <t>Instrumento</t>
  </si>
  <si>
    <t>Operaciones de reporto</t>
  </si>
  <si>
    <t>FONDO MUTUO VISTA DÓLARES AMERICANOS</t>
  </si>
  <si>
    <t>Colocaciones en contratos de reporto</t>
  </si>
  <si>
    <t>Pago por comisiones de administración</t>
  </si>
  <si>
    <t>Flujo neto de efectivo utilizado en actividades operativas</t>
  </si>
  <si>
    <t>Flujo neto de efectivo generado por las actividades de financiación</t>
  </si>
  <si>
    <t>Saldo a comienzo del periodo</t>
  </si>
  <si>
    <t>(Cifras expresadas en dólares estadounidenses)</t>
  </si>
  <si>
    <t>NOTA 1: INFORMACIÓN BÁSICA DEL FONDO</t>
  </si>
  <si>
    <t>a)  	Fondo Mutuo Vista Dólares Americanos</t>
  </si>
  <si>
    <t>b)	  Políticas de inversión de los recursos, diversificaciones del fondo y política de liquidez</t>
  </si>
  <si>
    <t>Inversiones</t>
  </si>
  <si>
    <t xml:space="preserve">Las inversiones y operaciones que realiza la Sociedad Administradora en beneficio y por cuenta, orden y riesgo de los Partícipes se aplica en aquellos activos que, al leal saber y entender de la Administradora, constituyan las alternativas que combinen mayor seguridad y el mejor rendimiento disponible, que se ajusten a los requerimientos de la autoridad competente y que permitan una proporción razonable de liquidez dentro de las características particulares de los títulos de inversión. Para ello la Sociedad Administradora utiliza sus mejores esfuerzos sin que por dicho motivo surja obligación alguna por el resultado o rentabilidad de las inversiones a cargo de la Sociedad Administradora.
</t>
  </si>
  <si>
    <t xml:space="preserve">El fondo mutuo es un fondo que se define como aquel que establezca en sus políticas de inversiones como porcentaje mínimo de inversión en instrumentos de deuda o pasivos el 100% del patrimonio, y cuya duración promedio es mayor a noventa (90) días y hasta el plazo que la Sociedad Administradora así considere de acuerdo con criterios de liquidez del instrumento.
</t>
  </si>
  <si>
    <t>Así mismo, la Sociedad Administradora está facultada a realizar operaciones de reporto con los títulos que correspondan a las categorías definidas a continuación en el apartado “diversificación de las inversiones”. Estas operaciones tienen como plazo máximo 365 días y hasta el 100% del patrimonio del fondo.</t>
  </si>
  <si>
    <t>Diversificación de las Inversiones</t>
  </si>
  <si>
    <t>Instrumento financiero</t>
  </si>
  <si>
    <t>Mínimo</t>
  </si>
  <si>
    <t>Máximo</t>
  </si>
  <si>
    <t>Instrumentos emitidos o garantizados bajo ley local o internacional por el gobierno paraguayo, letras y/o bonos</t>
  </si>
  <si>
    <t>Instrumentos emitidos por Banco Nacional de Fomento.</t>
  </si>
  <si>
    <t>Política de Liquidez</t>
  </si>
  <si>
    <t>Política de Endeudamiento</t>
  </si>
  <si>
    <t>NOTA 2: INFORMACIÓN SOBRE LA SOCIEDAD ADMINISTRADORA</t>
  </si>
  <si>
    <t>2.1 	Administradora</t>
  </si>
  <si>
    <t>2.2	 Custodia de títulos</t>
  </si>
  <si>
    <t>Las entidades designadas como encargadas de la custodia de los títulos valores que puedan ser adquiridos por el Fondo Mutuo serán las siguientes:</t>
  </si>
  <si>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</si>
  <si>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</si>
  <si>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</si>
  <si>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</si>
  <si>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</si>
  <si>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</si>
  <si>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3.3  Periodo</t>
  </si>
  <si>
    <t>Para la preparación del estado de flujos de efectivo se consideraron dentro del concepto de efectivo los saldos de disponibilidades en cuentas bancarias que son usados por el Fondo Mutuo en la gestión de sus compromisos de corto plazo.</t>
  </si>
  <si>
    <t>3.4.	 Efectivo y equivalente de efectivo</t>
  </si>
  <si>
    <t xml:space="preserve">3.6  Reconocimiento de ingresos y egresos: </t>
  </si>
  <si>
    <t>Ingresos</t>
  </si>
  <si>
    <t>Egresos</t>
  </si>
  <si>
    <t>Los gastos se reconocen en el estado de ingresos y gastos cuando ha surgido un decremento en los beneficios económicos futuros, relacionado con una disminución en los activos o un incremento en los pasivos.</t>
  </si>
  <si>
    <t>Mes</t>
  </si>
  <si>
    <t>Valor Cuota   US$</t>
  </si>
  <si>
    <t>N° de partícipes</t>
  </si>
  <si>
    <t>Activo Neto del Fondo                   US$</t>
  </si>
  <si>
    <t>Primer trimestre</t>
  </si>
  <si>
    <t>3.9. Valorización de cuotas.</t>
  </si>
  <si>
    <t>NOTA 4:  COMPOSICIÓN DE CUENTAS</t>
  </si>
  <si>
    <t>4.1  Disponibilidades</t>
  </si>
  <si>
    <t>Sector</t>
  </si>
  <si>
    <t>Moneda</t>
  </si>
  <si>
    <t>Monto</t>
  </si>
  <si>
    <t xml:space="preserve">4.3.   Comisiones a pagar a la Administradora. </t>
  </si>
  <si>
    <t>El Fondo Mutuo está integrado por los aportes de dinero de los partícipes, mediante los cuales éstos adquieren una o más cuotas de participación en dicho Fondo. El valor neto comprende el valor del activo del fondo menos las deducciones en concepto de comisiones de administración e impuesto.</t>
  </si>
  <si>
    <r>
      <t xml:space="preserve">NOTA 6:  </t>
    </r>
    <r>
      <rPr>
        <b/>
        <sz val="13"/>
        <color theme="1"/>
        <rFont val="Times New Roman"/>
        <family val="1"/>
      </rPr>
      <t>GESTION DE RIESGOS</t>
    </r>
  </si>
  <si>
    <t xml:space="preserve">Los principales riesgos administrados por BASA Administradora de Fondos Patrimoniales de Inversión S.A. para el logro de los objetivos del Fondo Mutuo son los siguientes: </t>
  </si>
  <si>
    <r>
      <t>Riesgo de Mercado:</t>
    </r>
    <r>
      <rPr>
        <sz val="13"/>
        <color rgb="FF000000"/>
        <rFont val="Times New Roman"/>
        <family val="1"/>
      </rPr>
      <t xml:space="preserve"> Dado por el riesgo de tasa de interés. Para la medición y control de este, es aplicado el concepto de Mtm, con periodicidad mensual, atendiendo a que el mercado paraguayo no tiene una referencia única y es muy poco volátil, se toma la curva de referencia de BCP publicado en su página, tanto para curva soberana como para certificado de depósitos de ahorro por el método del promedio ponderado. </t>
    </r>
  </si>
  <si>
    <t>LCR S.A.E.C.A.</t>
  </si>
  <si>
    <t>El Fondo Mutuo realizó colocaciones de sus activos en instrumentos financieros y en operaciones de reporto sobre títulos valores de renta fija sin perjuicio de las sumas mantenidas como liquidez en Banco BASA S.A., de acuerdo con los límites expuestos en la siguiente tabla y que se establecen sobre el activo neto del fondo:</t>
  </si>
  <si>
    <r>
      <rPr>
        <b/>
        <sz val="13"/>
        <color theme="1"/>
        <rFont val="Times New Roman"/>
        <family val="1"/>
      </rPr>
      <t>Banco Basa S.A</t>
    </r>
    <r>
      <rPr>
        <sz val="13"/>
        <color theme="1"/>
        <rFont val="Times New Roman"/>
        <family val="1"/>
      </rPr>
      <t xml:space="preserve">., continuadora de Banco Amambay S.A. La Entidad es una sociedad anónima constituida en Paraguay por Escritura Pública N°23 de fecha 17 de febrero de 1992. Durante el año 2017, los estatutos sociales fueron modificados con el fin de adoptar la denominación “Banco Basa S.A.” y aumentar el capital social. La modificación ha sido aprobada por el Directorio del Banco Central del Paraguay por Resolución N°14, Acta N°76 de fecha 28 de septiembre de 2017 y formalizada por Escritura Pública N°199 de fecha 30 de octubre de 2017. La inscripción en la Dirección General de Registros Públicos fue realizada el 8 de noviembre de 2017. La Entidad ha comenzado a utilizar comercialmente la denominación de Banco Basa S.A. a partir del año 2018. </t>
    </r>
  </si>
  <si>
    <r>
      <rPr>
        <b/>
        <sz val="13"/>
        <color theme="1"/>
        <rFont val="Times New Roman"/>
        <family val="1"/>
      </rPr>
      <t>Banco Central del Paraguay,</t>
    </r>
    <r>
      <rPr>
        <sz val="13"/>
        <color theme="1"/>
        <rFont val="Times New Roman"/>
        <family val="1"/>
      </rPr>
      <t xml:space="preserve"> regido por la Ley N°489/95 Orgánica del Banco Central del Paraguay y la Ley 6.104/2018 que Modifica y Amplía la Ley 489/95.</t>
    </r>
  </si>
  <si>
    <t>Está compuesto por saldos en cuentas bancarias e instrumentos de alta liquidez de contratos pactados de disponibilidad inmediata. A continuación, se detalla la composición:</t>
  </si>
  <si>
    <t>4.2  Créditos</t>
  </si>
  <si>
    <t>3.5  Créditos.</t>
  </si>
  <si>
    <t>Primas por diferencia de precios - operaciones de reporto</t>
  </si>
  <si>
    <t>Totales</t>
  </si>
  <si>
    <t>TOTAL ACTIVO BRUTO</t>
  </si>
  <si>
    <t>ESTADO DE VARIACIÓN DEL ACTIVO NETO</t>
  </si>
  <si>
    <t>Saldo a inicio del periodo</t>
  </si>
  <si>
    <t>Movimientos del periodo:</t>
  </si>
  <si>
    <t>Saldos al final del periodo</t>
  </si>
  <si>
    <t>País</t>
  </si>
  <si>
    <t>Valor de Compra</t>
  </si>
  <si>
    <t>Valor contable</t>
  </si>
  <si>
    <t>PYATS01F6342</t>
  </si>
  <si>
    <t>PYBBV01F3798</t>
  </si>
  <si>
    <t>BANCO PARA LA COMERCIALIZACION Y PRODUCCION S.A. - BANCOP S.A.</t>
  </si>
  <si>
    <t>BANCO ATLAS S.A.</t>
  </si>
  <si>
    <t>SUDAMERIS BANK S.A.E.C.A.</t>
  </si>
  <si>
    <t>BANCO BILBAO VIZCAYA ARGENTARIA PARAGUAY S.A.</t>
  </si>
  <si>
    <t>A continuación, información estadística mensual de la posición del Fondo Mutuo durante el periodo:</t>
  </si>
  <si>
    <t>TOTAL PASIVO</t>
  </si>
  <si>
    <t>% de las inversiones por grupo económico</t>
  </si>
  <si>
    <t>PYBBV02F5511</t>
  </si>
  <si>
    <t>PYCON06F7996</t>
  </si>
  <si>
    <t>BANCO CONTINENTAL S.A.E.C.A.</t>
  </si>
  <si>
    <t>AX5837</t>
  </si>
  <si>
    <t>BANCO REGIONAL S.A.E.C.A.</t>
  </si>
  <si>
    <t>PYREG01F6419</t>
  </si>
  <si>
    <t>PYREG02F6426</t>
  </si>
  <si>
    <t>PYREG02F9305</t>
  </si>
  <si>
    <t>PYREG03F0659</t>
  </si>
  <si>
    <r>
      <t xml:space="preserve">NOTA 7:  </t>
    </r>
    <r>
      <rPr>
        <b/>
        <sz val="13"/>
        <color theme="1"/>
        <rFont val="Times New Roman"/>
        <family val="1"/>
      </rPr>
      <t>CONTINGENCIAS</t>
    </r>
  </si>
  <si>
    <r>
      <t xml:space="preserve">NOTA 8:  </t>
    </r>
    <r>
      <rPr>
        <b/>
        <sz val="13"/>
        <color theme="1"/>
        <rFont val="Times New Roman"/>
        <family val="1"/>
      </rPr>
      <t>HECHOS POSTERIORES</t>
    </r>
  </si>
  <si>
    <t>AA1873</t>
  </si>
  <si>
    <t>AA1872</t>
  </si>
  <si>
    <t>AA1871</t>
  </si>
  <si>
    <t>AA1870</t>
  </si>
  <si>
    <t>AA1869</t>
  </si>
  <si>
    <t>AA1868</t>
  </si>
  <si>
    <t>AA1867</t>
  </si>
  <si>
    <t>AA1866</t>
  </si>
  <si>
    <t>AA1865</t>
  </si>
  <si>
    <t>AA1864</t>
  </si>
  <si>
    <t>AA1863</t>
  </si>
  <si>
    <t>AA1862</t>
  </si>
  <si>
    <t>AA1861</t>
  </si>
  <si>
    <t>AA1860</t>
  </si>
  <si>
    <t>AA1859</t>
  </si>
  <si>
    <t>BANCO NACIONAL DE FOMENTO</t>
  </si>
  <si>
    <t>Financiero</t>
  </si>
  <si>
    <t>Corporativo</t>
  </si>
  <si>
    <t>Fecha de alta contrato de reporto</t>
  </si>
  <si>
    <t>Fecha de vencimiento contrato de reporto</t>
  </si>
  <si>
    <t>Tasa de rendimiento</t>
  </si>
  <si>
    <t>ÍNDICE</t>
  </si>
  <si>
    <t>REF.</t>
  </si>
  <si>
    <t>Estado del Activo Neto</t>
  </si>
  <si>
    <t>EAN</t>
  </si>
  <si>
    <t>Estado de Ingresos y Egresos</t>
  </si>
  <si>
    <t>EIE</t>
  </si>
  <si>
    <t>Estado de Variación del Activo Neto</t>
  </si>
  <si>
    <t>EVAN</t>
  </si>
  <si>
    <t>Estado de Flujo de Eefectivo</t>
  </si>
  <si>
    <t>EFE</t>
  </si>
  <si>
    <t>Notas a los Estados Financieros Nota 1 a Nota 2</t>
  </si>
  <si>
    <t>Notas a los Estados Financieros Nota 3</t>
  </si>
  <si>
    <t>Notas a los Estados Financieros Nota 4</t>
  </si>
  <si>
    <t>Nota 4.1</t>
  </si>
  <si>
    <t xml:space="preserve">Disponibilidades </t>
  </si>
  <si>
    <t>Nota 4.2</t>
  </si>
  <si>
    <t>Créditos - Operaciones de reporto</t>
  </si>
  <si>
    <t>Nota 4.3</t>
  </si>
  <si>
    <t xml:space="preserve">Comisiones a pagar a la administradora </t>
  </si>
  <si>
    <t>Nota 5</t>
  </si>
  <si>
    <t>Nota 3.9</t>
  </si>
  <si>
    <t xml:space="preserve">TOTAL ACTIVO NETO ATRIBUIBLE A LOS PARTICIPES </t>
  </si>
  <si>
    <t xml:space="preserve">VALOR CUOTA PARTE AL CIERRE </t>
  </si>
  <si>
    <t xml:space="preserve">INGRESOS </t>
  </si>
  <si>
    <t>BB0386</t>
  </si>
  <si>
    <t>BB0385</t>
  </si>
  <si>
    <t>BB0387</t>
  </si>
  <si>
    <t>BB0370</t>
  </si>
  <si>
    <t>BB0371</t>
  </si>
  <si>
    <t>BB0372</t>
  </si>
  <si>
    <t>BB0373</t>
  </si>
  <si>
    <t>BB0374</t>
  </si>
  <si>
    <t>BB0375</t>
  </si>
  <si>
    <t>BB0376</t>
  </si>
  <si>
    <t>BB0377</t>
  </si>
  <si>
    <t>BB0378</t>
  </si>
  <si>
    <t>BB0379</t>
  </si>
  <si>
    <t>BB0382</t>
  </si>
  <si>
    <t>BB0383</t>
  </si>
  <si>
    <t>BB0384</t>
  </si>
  <si>
    <t>BB0348</t>
  </si>
  <si>
    <t>BB0380</t>
  </si>
  <si>
    <t>BB0381</t>
  </si>
  <si>
    <t>BB0369</t>
  </si>
  <si>
    <t>BB0360</t>
  </si>
  <si>
    <t>BB0358</t>
  </si>
  <si>
    <t>BB0349</t>
  </si>
  <si>
    <t>BB0350</t>
  </si>
  <si>
    <t>BB0351</t>
  </si>
  <si>
    <t>BB0352</t>
  </si>
  <si>
    <t>BB0353</t>
  </si>
  <si>
    <t>BB0354</t>
  </si>
  <si>
    <t>BB0355</t>
  </si>
  <si>
    <t>BB0356</t>
  </si>
  <si>
    <t>BB0359</t>
  </si>
  <si>
    <t>BB0357</t>
  </si>
  <si>
    <t>BB0361</t>
  </si>
  <si>
    <t>BB0362</t>
  </si>
  <si>
    <t>BB0363</t>
  </si>
  <si>
    <t>BB0364</t>
  </si>
  <si>
    <t>BB0365</t>
  </si>
  <si>
    <t>BB0366</t>
  </si>
  <si>
    <t>BB0367</t>
  </si>
  <si>
    <t>BB0368</t>
  </si>
  <si>
    <t>AA1539</t>
  </si>
  <si>
    <t>AA1540</t>
  </si>
  <si>
    <t>AA1541</t>
  </si>
  <si>
    <t>AA1542</t>
  </si>
  <si>
    <t>AA1543</t>
  </si>
  <si>
    <t>AA1488</t>
  </si>
  <si>
    <t>BR00152</t>
  </si>
  <si>
    <t>AA5713</t>
  </si>
  <si>
    <t>GRUPO INTERNACIONAL DE FINANZAS S.A.E.C.A. - INTERFISA BANCO</t>
  </si>
  <si>
    <t>PYVSC01F1222</t>
  </si>
  <si>
    <t>VICENTE SCAVONE &amp; CIA S.A.E.</t>
  </si>
  <si>
    <t>El Fondo Mutuo Vista Dólares Americanos es un fondo mutuo de renta fija y de renta variable, administrado por Basa Administradora de Fondos Patrimoniales de Inversión S.A. (en adelante indistintamente la Sociedad Administradora).</t>
  </si>
  <si>
    <t>El fondo fue creado con el objeto de invertir en valores negociables de renta fija y de renta variable, públicos o privados, ambos con oferta pública y otros activos contemplados en el reglamento interno del fondo mutuo y la normativa vigente y también con el objeto de realizar operaciones de reporto con títulos valores que tengan las características antes mencionadas.</t>
  </si>
  <si>
    <r>
      <rPr>
        <b/>
        <sz val="13"/>
        <color theme="1"/>
        <rFont val="Times New Roman"/>
        <family val="1"/>
      </rPr>
      <t>Bolsa de Valores y Productos de Asunción S.A.</t>
    </r>
    <r>
      <rPr>
        <sz val="13"/>
        <color theme="1"/>
        <rFont val="Times New Roman"/>
        <family val="1"/>
      </rPr>
      <t>, fue constituida por Decreto del Poder Ejecutivo N° 38.088 de fecha 20 de marzo de 1987, inscripta en el Registro Público de Comercio en el Año 1978.</t>
    </r>
  </si>
  <si>
    <t xml:space="preserve">Las primas por diferencia de precios del periodo generadas por las operaciones de reporto fueron reconocidas por el principio del devengado.
</t>
  </si>
  <si>
    <t>NOTA 5:  ACTIVO NETO ATRIBUIBLE A LOS PARTÍCIPES</t>
  </si>
  <si>
    <t>Fecha de vencimiento del título</t>
  </si>
  <si>
    <t>A continuación, se expone información adicional respecto a los instrumentos adquiridos bajo la modalidad de contratos de reporto:</t>
  </si>
  <si>
    <t>Tipo de título</t>
  </si>
  <si>
    <t>Cantidad de títulos</t>
  </si>
  <si>
    <t>Valor nominal US$</t>
  </si>
  <si>
    <t>Valor contable US$</t>
  </si>
  <si>
    <t>Reportado</t>
  </si>
  <si>
    <t>Certificado de Depósito de Ahorro</t>
  </si>
  <si>
    <t>Bono</t>
  </si>
  <si>
    <t>Basa Casa de Bolsa S.A.</t>
  </si>
  <si>
    <t>Las 8 notas que se acompañan forman parte integrante de los Estados Financieros</t>
  </si>
  <si>
    <t>Notas a los Estados Financieros Nota 5 a Nota 8</t>
  </si>
  <si>
    <t>Row Labels</t>
  </si>
  <si>
    <t>Grand Total</t>
  </si>
  <si>
    <t>Sum of Valor contable US$</t>
  </si>
  <si>
    <t>Total Activo del Fondo</t>
  </si>
  <si>
    <t>Valor Contable</t>
  </si>
  <si>
    <t>% s/ AT</t>
  </si>
  <si>
    <t>Cumple con los límites</t>
  </si>
  <si>
    <t>APORTES (1)</t>
  </si>
  <si>
    <t>RESULTADOS (2)</t>
  </si>
  <si>
    <t xml:space="preserve">                        (4)</t>
  </si>
  <si>
    <t xml:space="preserve">                  (3)</t>
  </si>
  <si>
    <r>
      <t>Títulos físicos:</t>
    </r>
    <r>
      <rPr>
        <sz val="13"/>
        <color theme="1"/>
        <rFont val="Times New Roman"/>
        <family val="1"/>
      </rPr>
      <t xml:space="preserve"> serán custodiados en la bóveda del Banco Basa S.A., de acuerdo con los procedimientos de seguridad y control de la mencionada entidad, supervisados por la Superintendencia de Bancos del Banco Central del Paraguay.  </t>
    </r>
  </si>
  <si>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</si>
  <si>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Primas por operaciones de repo (overnight)</t>
  </si>
  <si>
    <t>% de las colocaciones en relación a los Activos de Fondo</t>
  </si>
  <si>
    <t>Límite Máximo de las colocaciones por tipo de instrumento s/ Reglamento Interno</t>
  </si>
  <si>
    <t>Valor Nominal  US$</t>
  </si>
  <si>
    <t>Valor contable  US$</t>
  </si>
  <si>
    <t>El Fondo mantiene un nivel de liquidez mínimo para hacer frente a las necesidades de inversión y a los requerimientos de disponibilidades del Fondo Mutuo. Esta liquidez se invierte en depósitos a la vista en el Banco Basa S.A. conforme al monto establecido por el Directorio de la Sociedad Administradora. El monto establecido es de dólares americanos diez mil.</t>
  </si>
  <si>
    <t xml:space="preserve">Comisión por administración </t>
  </si>
  <si>
    <t>El importe correspondiente a la comisión por administración registrado durante el periodo constituye un gasto asumido por el Fondo Mutuo, en concepto de los servicios prestados por la Sociedad Administradora y equivale a la tasa 3,3 % anual IVA incluido calculado en forma diaria sobre el monto que resulte de deducir el valor neto diario de cuotas, los aportes recibidos antes del cierre de operaciones del fondo y de agregar los rescates que corresponda liquidar en el día.</t>
  </si>
  <si>
    <t>Los estados financieros han sido preparados de acuerdo con las normas contables, criterios de valuación y las normas de presentación establecidas por la Comisión Nacional de Valores a través de la Resolución CNV CG N°6/19 de 13 de diciembre de 2019 – Reglamento General del Mercado de Valores y con Normas de Información Financiera (NIF) emitidas por el Consejo de Contadores Públicos del Paraguay.</t>
  </si>
  <si>
    <t>Las cuotas del Fondo Mutuo se valorizan diariamente, para cuyo efecto se toma como base de cálculo el importe neto de los activos, dividido por el número de cuotas en circulación. Se entiende por valor neto de los activos al valor del activo del Fondo Mutuo menos las deducciones en concepto de comisiones de administración e impuesto. Tanto para efectos de suscripción de cuotas como para el rescate de las mismas, se considerará como hora de cierre de operaciones del fondo las 12:00 p.m.</t>
  </si>
  <si>
    <t>Los fondos mutuos son instrumentos de inversión, que se caracterizan por reunir los aportes de distintas personas, físicas o jurídicas, denominados Partícipes, con el objetivo de invertir tales aportes en instrumentos financieros de oferta pública admitidos por la Ley N°5.452 “Que regula los Fondos Patrimoniales de Inversión” y sus reglamentaciones. Estos aportes o cuotas son administrados por BASA Administradora de Fondos Patrimoniales S.A., por cuenta y orden de los Partícipes.</t>
  </si>
  <si>
    <t>El modelo se sustenta en una base convencional de costo histórico y no reconoce en forma integral los efectos de la inflación en la situación patrimonial y financiera del Fondo Mutuo, ni en los resultados de sus operaciones. Dichos estados financieros se hallan expresados en dólares estadounidenses histórico (moneda del fondo) conforme a lo establecido por el Reglamento General del Mercado de Valores aprobado mediante Resolución CNV CG N° 6/19 de 13 diciembre de diciembre de 2019 y el Reglamento Interno del Fondo Mutuo.</t>
  </si>
  <si>
    <r>
      <rPr>
        <b/>
        <sz val="13"/>
        <color theme="1"/>
        <rFont val="Times New Roman"/>
        <family val="1"/>
      </rPr>
      <t xml:space="preserve">Riesgo de Crédito: </t>
    </r>
    <r>
      <rPr>
        <sz val="13"/>
        <color theme="1"/>
        <rFont val="Times New Roman"/>
        <family val="1"/>
      </rPr>
      <t xml:space="preserve">Basados en los criterios de análisis del Banco BASA S.A., en su carácter de entidad controlante de Basa AFPISA, son aplicados los criterios del Departamento de Riesgo de Créditos del Banco, para la adquisición de valores tanto para cartera propietaria como de terceros. Por sentido de prudencia solamente son considerados títulos con grado de inversión.
</t>
    </r>
  </si>
  <si>
    <t>Aumento primas por diferencia de precios e intereses cobrados</t>
  </si>
  <si>
    <t>Basa Administradora de Fondos Patrimoniales de Inversión S.A. fue constituida por Escritura Pública N°265 pasada ante el escribano José María Livieres Guggiari en fecha 6 de diciembre de 2018, inscripta en la Dirección General de los Registros Públicos Sección Personas Jurídicas y Asociaciones con Matricula Jurídica N°16.939 Serie Comercial bajo el N°1 Folio 1 en fecha 21 de diciembre 2018, Sección Comercio Matricula Comercial Serie Comercial bajo el N°1 Folio 1/22 en fecha 21 de diciembre de 2018 e inscripta en la Comisión Nacional de Valores según Resolución CNV N°10E/19. 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t>
  </si>
  <si>
    <t>AL 31 DE MARZO DE 2021 PRESENTADO DE FORMA COMPARATIVA CON EL PERIODO FINALIZADO EL 31  DE MARZO 2020.</t>
  </si>
  <si>
    <t>TOTAL ACTIVO NETO AL 31/12/2020 (1+2)</t>
  </si>
  <si>
    <t>TOTAL ACTIVO NETO AL 31/03/2021 (3+4)</t>
  </si>
  <si>
    <t>AL 31.03.2021</t>
  </si>
  <si>
    <t>AL 31.03.2020</t>
  </si>
  <si>
    <t>Saldo al 31.03.2020</t>
  </si>
  <si>
    <t>Acreedores por operaciones</t>
  </si>
  <si>
    <t>AL 31 DE MARZO DE 2021 PRESENTADO DE FORMA COMPARATIVA CON EL EJERCICIO FINALIZADO EL 31 DE MARZO DE 2020.</t>
  </si>
  <si>
    <t>Al  31/03/2021</t>
  </si>
  <si>
    <t>Banco BASA S.A. N°  10100009159</t>
  </si>
  <si>
    <t>Banco BASA S.A. N°  10100009159 (Reporto overnight)</t>
  </si>
  <si>
    <t>Banco BASA S.A. N° 10100006936 (Reporto overnight)</t>
  </si>
  <si>
    <t>La composición de las operaciones de reporto con pacto de retro venta, con indicación de la contraparte o reportado al 31 de marzo de 2021 fue la siguiente:</t>
  </si>
  <si>
    <t>TOTAL AL 31.03.2021</t>
  </si>
  <si>
    <t>Resumen de títulos por tipo al 31.03.2021</t>
  </si>
  <si>
    <t>Resumen de Títulos por Sector al 31.03.2021</t>
  </si>
  <si>
    <t>Al 31 de marzo de 2021 no existen situaciones contingentes, ni reclamos que este en conocimiento de la Sociedad Administradora.</t>
  </si>
  <si>
    <t xml:space="preserve">La Comisión Nacional de Valores aprobó el registro y el reglamento interno del Fondo Mutuo Vista Dólares Americanos con fecha 29 de enero de 2019 mediante Resolución CNV N°10E/19. La modificación del reglamento interno fue autorizada por Acta de Directorio N°16 de fecha 25 de mayo de 2020, y aprobada por Resolución CNV N° 17E/20 de fecha 10 de junio de 2020.  Luego fue modificado en virtud a lo resuelto en la reunión de Directorio según Acta N° 27 de fecha 05 de febrero de 2021, y aprobado por la Comisión Nacional de Valores por Resolución CNV N° 11E/21 de fecha 05 de marzo de 2021. </t>
  </si>
  <si>
    <t>Instrumentos emitidos o garantizados por un gobierno internacional que cuente con calificación de riesgo BBB, similar o superiores</t>
  </si>
  <si>
    <t>Instrumentos emitidos por Bancos o Entidades Financieras nacionales o extranjeras establecidas legalmente en el país con una calificación en escala local de BBB y superiores.</t>
  </si>
  <si>
    <t xml:space="preserve">Títulos de instituciones habilitadas por el Banco Central del Paraguay y que cuenten con calificación de riesgo local BBB o superior que emitan y coticen en mercados internacionales.
</t>
  </si>
  <si>
    <t>Instrumentos de renta fija inscritos en la Comisión Nacional Valores, emitidos por sociedades nacionales, privadas con una calificación en escala local de BBB  y superiores y BBB cp o superior para Bonos Bursátiles de Corto Plazo.</t>
  </si>
  <si>
    <t>Instrumentos de renta fija inscritos en la Comisión Nacional Valores, emitidos por entidades públicas autónomas y descentralizadas (Gobernaciones, Municipalidades y Empresas Públicas) con una calificación en escala local de BBB y superiores.</t>
  </si>
  <si>
    <t>Títulos de deuda que sean de oferta pública emitidos o garantizados a través de Negocios Fiduciarios regidos por la Ley 921/96 con una calificación en escala local de BBB y superiores.</t>
  </si>
  <si>
    <t>Otros valores de inversión que determine la CNV por normas de carácter general, siempre que tengan calificación BBB, similar o superior y BBBcp o superior para los Bonos Bursátiles de Corto Plazo</t>
  </si>
  <si>
    <t>Ocasionalmente, y con el objeto de pagar rescates de cuotas y de poder realizar las demás operaciones que la Comisión Nacional de Valores expresamente autorice, la Sociedad Administradora podrá solicitar por cuenta del Fondo Mutuo, operaciones de venta con compromiso de compra y operaciones de compra con compromiso de venta a corto plazo,  incluso a plazo vista (reporto overnight) o con vencimiento hasta 365 días,  y hasta por una cantidad equivalente al 40% del patrimonio del Fondo Mutuo.</t>
  </si>
  <si>
    <t>BB0432</t>
  </si>
  <si>
    <t>BB0433</t>
  </si>
  <si>
    <t>BB0434</t>
  </si>
  <si>
    <t>BB0435</t>
  </si>
  <si>
    <t>BB0436</t>
  </si>
  <si>
    <t>BB0437</t>
  </si>
  <si>
    <t>BB0438</t>
  </si>
  <si>
    <t>BB0439</t>
  </si>
  <si>
    <t>BB0440</t>
  </si>
  <si>
    <t>BB0441</t>
  </si>
  <si>
    <t>BB0442</t>
  </si>
  <si>
    <t>BB0443</t>
  </si>
  <si>
    <t>BB0444</t>
  </si>
  <si>
    <t>BB0445</t>
  </si>
  <si>
    <t>BB0446</t>
  </si>
  <si>
    <t>BB0447</t>
  </si>
  <si>
    <t>BB0448</t>
  </si>
  <si>
    <t>BB0449</t>
  </si>
  <si>
    <t>BB0450</t>
  </si>
  <si>
    <t>BB0451</t>
  </si>
  <si>
    <t>BC6712</t>
  </si>
  <si>
    <t>BC6713</t>
  </si>
  <si>
    <t>BI2495</t>
  </si>
  <si>
    <t>BI2496</t>
  </si>
  <si>
    <t>BI2497</t>
  </si>
  <si>
    <t>BI2498</t>
  </si>
  <si>
    <t>AA689</t>
  </si>
  <si>
    <t>FIC S.A. DE FINANZAS</t>
  </si>
  <si>
    <t>AA690</t>
  </si>
  <si>
    <t>AA691</t>
  </si>
  <si>
    <t>AA692</t>
  </si>
  <si>
    <t>AA693</t>
  </si>
  <si>
    <t>FA2631</t>
  </si>
  <si>
    <t>BANCO GNB PARAGUAY S.A.</t>
  </si>
  <si>
    <t>FA2629</t>
  </si>
  <si>
    <t>FA2630</t>
  </si>
  <si>
    <t>AA1586</t>
  </si>
  <si>
    <t>BI2511</t>
  </si>
  <si>
    <t>BI2512</t>
  </si>
  <si>
    <t>BB4314</t>
  </si>
  <si>
    <t>OP5595</t>
  </si>
  <si>
    <t>AA1767</t>
  </si>
  <si>
    <t>AA1768</t>
  </si>
  <si>
    <t>AA1769</t>
  </si>
  <si>
    <t>AA1770</t>
  </si>
  <si>
    <t>AA1771</t>
  </si>
  <si>
    <t>AA1772</t>
  </si>
  <si>
    <t>AA1773</t>
  </si>
  <si>
    <t>AA1774</t>
  </si>
  <si>
    <t>AA1775</t>
  </si>
  <si>
    <t>AA1776</t>
  </si>
  <si>
    <t>AA1777</t>
  </si>
  <si>
    <t>AA1778</t>
  </si>
  <si>
    <t>AA1779</t>
  </si>
  <si>
    <t>AA1780</t>
  </si>
  <si>
    <t>AA1781</t>
  </si>
  <si>
    <t>BB4524</t>
  </si>
  <si>
    <t>BB4525</t>
  </si>
  <si>
    <t>BB4523</t>
  </si>
  <si>
    <t>BB0478</t>
  </si>
  <si>
    <t>JA4300</t>
  </si>
  <si>
    <t>JA4303</t>
  </si>
  <si>
    <t>JA4301</t>
  </si>
  <si>
    <t>JA4295</t>
  </si>
  <si>
    <t>JA4296</t>
  </si>
  <si>
    <t>JA4299</t>
  </si>
  <si>
    <t>JA4302</t>
  </si>
  <si>
    <t>USP75744AB11</t>
  </si>
  <si>
    <t>MINISTERIO DE HACIENDA</t>
  </si>
  <si>
    <t>PYSAF04F1452</t>
  </si>
  <si>
    <t>SOLAR AHORRO Y FINANZAS S.A.E.C.A.</t>
  </si>
  <si>
    <t>PYSAF02F1439</t>
  </si>
  <si>
    <t>Paraguay</t>
  </si>
  <si>
    <t xml:space="preserve">    US$</t>
  </si>
  <si>
    <t>Público</t>
  </si>
  <si>
    <t>HA642</t>
  </si>
  <si>
    <t>Banco Basa S.A.</t>
  </si>
  <si>
    <t>Certificado de depósito de ahorro</t>
  </si>
  <si>
    <t>AL 31 DE MARZO DE 2021 PRESENTADO DE FORMA COMPARATIVA CON EL PERIODO FINALIZADO EL 31  DE MARZO DEL 2020</t>
  </si>
  <si>
    <t>-</t>
  </si>
  <si>
    <t>Al  31/03/2020</t>
  </si>
  <si>
    <t xml:space="preserve">Banco BASA S.A. N° 10100006936 </t>
  </si>
  <si>
    <t>TOTAL AL 31.03.2020</t>
  </si>
  <si>
    <t xml:space="preserve">Al 31 de marzo de 2021 y  2020, el rubro de Créditos del Fondo Mutuo se halla conformado en su totalidad por operaciones de reporto, las cuales se valúan conforme al criterio expuesto en la nota 3.5. 
</t>
  </si>
  <si>
    <t>Las informaciones presentadas corresponden al periodo comprendido desde el 1 de enero al 31 de marzo de 2021, comparativo con el periodo 2020.</t>
  </si>
  <si>
    <t>Entre la fecha de cierre del periodo y la fecha de presentación de estos estados financieros, no han ocurrido otros hechos significativos de carácter financiero o de otra índole que afecten la situación patrimonial o financiera o los resultados del Fondo Mutuo Vista Dólares Americanos al 31 de marzo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</si>
</sst>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164" formatCode="0.000%"/>
    <numFmt numFmtId="165" formatCode="#,##0.0000"/>
    <numFmt numFmtId="166" formatCode="#,##0.000000"/>
    <numFmt numFmtId="167" formatCode="[$-F400]h:mm:ss\ AM/PM"/>
    <numFmt numFmtId="168" formatCode="#,##0.00000"/>
    <numFmt numFmtId="169" formatCode="00"/>
    <numFmt numFmtId="170" formatCode="#,##0.00000000"/>
    <numFmt numFmtId="171" formatCode="_(* #,##0_);_(* \(#,##0\);_(* &quot;-&quot;_);_(@_)"/>
  </numFmts>
  <fonts count="56"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1"/>
      <color indexed="8"/>
      <name val="Calibri"/>
      <family val="2"/>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sz val="12"/>
      <color rgb="FF000000"/>
      <name val="Times New Roman"/>
      <family val="1"/>
    </font>
    <font>
      <b/>
      <u/>
      <sz val="11"/>
      <color theme="1"/>
      <name val="Times New Roman"/>
      <family val="1"/>
    </font>
    <font>
      <sz val="10"/>
      <color indexed="8"/>
      <name val="Arial"/>
      <family val="2"/>
    </font>
    <font>
      <b/>
      <i/>
      <sz val="11"/>
      <color theme="1"/>
      <name val="Times New Roman"/>
      <family val="1"/>
    </font>
    <font>
      <i/>
      <sz val="9"/>
      <name val="Times New Roman"/>
      <family val="1"/>
    </font>
    <font>
      <b/>
      <sz val="9"/>
      <color theme="1"/>
      <name val="Times New Roman"/>
      <family val="1"/>
    </font>
    <font>
      <sz val="9"/>
      <color theme="1"/>
      <name val="Times New Roman"/>
      <family val="1"/>
    </font>
    <font>
      <b/>
      <i/>
      <sz val="10"/>
      <color theme="1"/>
      <name val="Times New Roman"/>
      <family val="1"/>
    </font>
    <font>
      <i/>
      <sz val="10"/>
      <name val="Times New Roman"/>
      <family val="1"/>
    </font>
    <font>
      <i/>
      <sz val="10"/>
      <color theme="1"/>
      <name val="Times New Roman"/>
      <family val="1"/>
    </font>
    <font>
      <sz val="12"/>
      <color theme="1"/>
      <name val="Times New Roman"/>
      <family val="1"/>
    </font>
    <font>
      <b/>
      <i/>
      <sz val="12"/>
      <color theme="1"/>
      <name val="Times New Roman"/>
      <family val="1"/>
    </font>
    <font>
      <sz val="13"/>
      <color rgb="FF000000"/>
      <name val="Times New Roman"/>
      <family val="1"/>
    </font>
    <font>
      <b/>
      <sz val="13"/>
      <color rgb="FF000000"/>
      <name val="Times New Roman"/>
      <family val="1"/>
    </font>
    <font>
      <sz val="10"/>
      <name val="Arial"/>
      <family val="2"/>
    </font>
    <font>
      <sz val="10"/>
      <name val="Arial"/>
      <family val="2"/>
    </font>
    <font>
      <b/>
      <u/>
      <sz val="9"/>
      <color theme="1"/>
      <name val="Times New Roman"/>
      <family val="1"/>
    </font>
    <font>
      <sz val="10"/>
      <color rgb="FFFF0000"/>
      <name val="Times New Roman"/>
      <family val="1"/>
    </font>
    <font>
      <sz val="10"/>
      <name val="Times New Roman"/>
      <family val="1"/>
    </font>
    <font>
      <b/>
      <sz val="11"/>
      <color theme="0"/>
      <name val="Times New Roman"/>
      <family val="1"/>
    </font>
    <font>
      <u/>
      <sz val="11"/>
      <color theme="10"/>
      <name val="Times New Roman"/>
      <family val="1"/>
    </font>
    <font>
      <sz val="11"/>
      <name val="Times New Roman"/>
      <family val="1"/>
    </font>
    <font>
      <u/>
      <sz val="10"/>
      <color theme="10"/>
      <name val="Times New Roman"/>
      <family val="1"/>
    </font>
    <font>
      <sz val="11"/>
      <color rgb="FFFF0000"/>
      <name val="Calibri"/>
      <family val="2"/>
      <scheme val="minor"/>
    </font>
    <font>
      <b/>
      <sz val="11"/>
      <color theme="1"/>
      <name val="Calibri"/>
      <family val="2"/>
      <scheme val="minor"/>
    </font>
    <font>
      <b/>
      <sz val="13"/>
      <color rgb="FFFF0000"/>
      <name val="Times New Roman"/>
      <family val="1"/>
    </font>
    <font>
      <sz val="11"/>
      <color rgb="FFFF0000"/>
      <name val="Times New Roman"/>
      <family val="1"/>
    </font>
    <font>
      <sz val="9"/>
      <color rgb="FFFF0000"/>
      <name val="Times New Roman"/>
      <family val="1"/>
    </font>
    <font>
      <sz val="13"/>
      <color rgb="FFFF0000"/>
      <name val="Times New Roman"/>
      <family val="1"/>
    </font>
    <font>
      <sz val="13"/>
      <name val="Times New Roman"/>
      <family val="1"/>
    </font>
    <font>
      <b/>
      <sz val="9"/>
      <name val="Times New Roman"/>
      <family val="1"/>
    </font>
    <font>
      <b/>
      <sz val="11"/>
      <name val="Times New Roman"/>
      <family val="1"/>
    </font>
    <font>
      <sz val="10"/>
      <name val="Arial"/>
      <family val="2"/>
    </font>
    <font>
      <b/>
      <sz val="8"/>
      <color theme="1"/>
      <name val="Times New Roman"/>
      <family val="1"/>
    </font>
    <font>
      <b/>
      <sz val="10"/>
      <color rgb="FFFF0000"/>
      <name val="Times New Roman"/>
      <family val="1"/>
    </font>
    <font>
      <sz val="8"/>
      <color theme="1"/>
      <name val="Times New Roman"/>
      <family val="1"/>
    </font>
  </fonts>
  <fills count="4">
    <fill>
      <patternFill patternType="none"/>
    </fill>
    <fill>
      <patternFill patternType="gray125"/>
    </fill>
    <fill>
      <patternFill patternType="solid">
        <fgColor theme="7" tint="-0.499984740745262"/>
        <bgColor indexed="64"/>
      </patternFill>
    </fill>
    <fill>
      <patternFill patternType="solid">
        <fgColor theme="4" tint="0.79998168889431442"/>
        <bgColor theme="4" tint="0.79998168889431442"/>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s>
  <cellStyleXfs count="3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1" fillId="0" borderId="0"/>
    <xf numFmtId="0" fontId="1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2" fillId="0" borderId="0">
      <alignment vertical="top"/>
    </xf>
    <xf numFmtId="0" fontId="34" fillId="0" borderId="0"/>
    <xf numFmtId="0" fontId="35" fillId="0" borderId="0"/>
    <xf numFmtId="41" fontId="1" fillId="0" borderId="0" applyFont="0" applyFill="0" applyBorder="0" applyAlignment="0" applyProtection="0"/>
    <xf numFmtId="0" fontId="52"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4" fillId="0" borderId="0"/>
    <xf numFmtId="41" fontId="1" fillId="0" borderId="0" applyFont="0" applyFill="0" applyBorder="0" applyAlignment="0" applyProtection="0"/>
  </cellStyleXfs>
  <cellXfs count="351">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4" fillId="0" borderId="0" xfId="0" applyFont="1" applyAlignment="1">
      <alignment horizontal="left" vertical="center"/>
    </xf>
    <xf numFmtId="0" fontId="15" fillId="0" borderId="0" xfId="0" applyFont="1" applyAlignment="1">
      <alignment horizontal="left"/>
    </xf>
    <xf numFmtId="0" fontId="15" fillId="0" borderId="0" xfId="0" applyFont="1"/>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vertical="top" wrapText="1"/>
    </xf>
    <xf numFmtId="0" fontId="15" fillId="0" borderId="0" xfId="0" applyFont="1" applyAlignment="1">
      <alignment horizontal="left" vertical="top" wrapText="1"/>
    </xf>
    <xf numFmtId="0" fontId="16" fillId="0" borderId="0" xfId="0" applyFont="1" applyAlignment="1">
      <alignment vertical="center" wrapText="1"/>
    </xf>
    <xf numFmtId="0" fontId="16" fillId="0" borderId="0" xfId="0" applyFont="1" applyAlignment="1">
      <alignment horizontal="left" vertical="center" wrapText="1"/>
    </xf>
    <xf numFmtId="0" fontId="18" fillId="0" borderId="1" xfId="0" applyFont="1" applyBorder="1" applyAlignment="1">
      <alignment horizontal="left" vertical="center"/>
    </xf>
    <xf numFmtId="3" fontId="15" fillId="0" borderId="0" xfId="0" applyNumberFormat="1" applyFont="1" applyAlignment="1">
      <alignment horizontal="left"/>
    </xf>
    <xf numFmtId="0" fontId="7" fillId="0" borderId="0" xfId="0" applyFont="1" applyAlignment="1">
      <alignment horizontal="left"/>
    </xf>
    <xf numFmtId="0" fontId="15" fillId="0" borderId="0" xfId="0" applyFont="1" applyBorder="1" applyAlignment="1">
      <alignment horizontal="left"/>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3" fontId="15" fillId="0" borderId="0" xfId="0" applyNumberFormat="1" applyFont="1" applyBorder="1" applyAlignment="1">
      <alignment horizontal="right"/>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0" fontId="9" fillId="0" borderId="0"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center" wrapText="1"/>
    </xf>
    <xf numFmtId="0" fontId="23" fillId="0" borderId="0" xfId="0" applyFont="1"/>
    <xf numFmtId="0" fontId="4" fillId="0" borderId="0" xfId="0" applyFont="1" applyAlignment="1">
      <alignment horizontal="center"/>
    </xf>
    <xf numFmtId="4" fontId="4" fillId="0" borderId="0" xfId="0" applyNumberFormat="1" applyFont="1"/>
    <xf numFmtId="0" fontId="24" fillId="0" borderId="0" xfId="2" applyFont="1"/>
    <xf numFmtId="0" fontId="4" fillId="0" borderId="0" xfId="0" applyFont="1" applyAlignment="1">
      <alignment vertical="center"/>
    </xf>
    <xf numFmtId="0" fontId="14" fillId="0" borderId="0" xfId="0" applyFont="1" applyAlignment="1">
      <alignment vertical="center"/>
    </xf>
    <xf numFmtId="4" fontId="4" fillId="0" borderId="0" xfId="0" applyNumberFormat="1" applyFont="1" applyAlignment="1">
      <alignment vertical="center"/>
    </xf>
    <xf numFmtId="0" fontId="10" fillId="0" borderId="0" xfId="0" applyFont="1" applyAlignment="1"/>
    <xf numFmtId="0" fontId="4" fillId="0" borderId="0" xfId="0" applyFont="1" applyAlignment="1"/>
    <xf numFmtId="14" fontId="25" fillId="0" borderId="0" xfId="0" applyNumberFormat="1" applyFont="1" applyBorder="1" applyAlignment="1">
      <alignment horizontal="center" vertical="center"/>
    </xf>
    <xf numFmtId="0" fontId="4" fillId="0" borderId="0" xfId="0" applyFont="1" applyBorder="1" applyAlignment="1">
      <alignment vertical="center"/>
    </xf>
    <xf numFmtId="0" fontId="4" fillId="0" borderId="0" xfId="0" applyFont="1" applyBorder="1"/>
    <xf numFmtId="4" fontId="4" fillId="0" borderId="0" xfId="0" applyNumberFormat="1" applyFont="1" applyBorder="1"/>
    <xf numFmtId="0" fontId="25" fillId="0" borderId="0" xfId="0" applyFont="1" applyBorder="1"/>
    <xf numFmtId="0" fontId="25" fillId="0" borderId="0" xfId="0" applyFont="1" applyBorder="1" applyAlignment="1">
      <alignment horizontal="right"/>
    </xf>
    <xf numFmtId="0" fontId="9" fillId="0" borderId="1" xfId="0" applyFont="1" applyBorder="1"/>
    <xf numFmtId="0" fontId="4" fillId="0" borderId="0" xfId="0" applyFont="1" applyBorder="1" applyAlignment="1">
      <alignment horizontal="left"/>
    </xf>
    <xf numFmtId="0" fontId="4" fillId="0" borderId="0" xfId="0" applyFont="1" applyBorder="1" applyAlignment="1">
      <alignment horizontal="center"/>
    </xf>
    <xf numFmtId="0" fontId="4" fillId="0" borderId="1" xfId="0" applyFont="1" applyBorder="1"/>
    <xf numFmtId="0" fontId="10" fillId="0" borderId="3" xfId="0" applyFont="1" applyBorder="1" applyAlignment="1">
      <alignment vertical="center"/>
    </xf>
    <xf numFmtId="14" fontId="10" fillId="0" borderId="1" xfId="0" applyNumberFormat="1" applyFont="1" applyBorder="1" applyAlignment="1">
      <alignment horizontal="center" vertical="center"/>
    </xf>
    <xf numFmtId="0" fontId="9" fillId="0" borderId="2" xfId="0" applyFont="1" applyBorder="1"/>
    <xf numFmtId="0" fontId="10" fillId="0" borderId="1" xfId="0" applyFont="1" applyBorder="1"/>
    <xf numFmtId="0" fontId="10" fillId="0" borderId="0" xfId="0" applyFont="1" applyBorder="1"/>
    <xf numFmtId="165" fontId="10" fillId="0" borderId="0" xfId="0" applyNumberFormat="1" applyFont="1" applyBorder="1" applyAlignment="1">
      <alignment horizontal="right"/>
    </xf>
    <xf numFmtId="0" fontId="9" fillId="0" borderId="0" xfId="0" applyFont="1" applyBorder="1" applyAlignment="1">
      <alignment horizontal="left"/>
    </xf>
    <xf numFmtId="165" fontId="9" fillId="0" borderId="0" xfId="0" applyNumberFormat="1" applyFont="1" applyBorder="1" applyAlignment="1">
      <alignment horizontal="center"/>
    </xf>
    <xf numFmtId="0" fontId="9" fillId="0" borderId="0" xfId="0" applyFont="1" applyAlignment="1">
      <alignment horizontal="center"/>
    </xf>
    <xf numFmtId="0" fontId="9" fillId="0" borderId="0" xfId="0" applyFont="1"/>
    <xf numFmtId="0" fontId="7" fillId="0" borderId="0" xfId="0" applyFont="1" applyAlignment="1"/>
    <xf numFmtId="0" fontId="27" fillId="0" borderId="0" xfId="0" applyFont="1"/>
    <xf numFmtId="0" fontId="28" fillId="0" borderId="0" xfId="2" applyFont="1"/>
    <xf numFmtId="0" fontId="10" fillId="0" borderId="0" xfId="0" applyFont="1" applyAlignment="1">
      <alignment vertical="center"/>
    </xf>
    <xf numFmtId="0" fontId="9" fillId="0" borderId="0" xfId="0" applyFont="1" applyAlignment="1"/>
    <xf numFmtId="0" fontId="9" fillId="0" borderId="0" xfId="0" applyFont="1" applyAlignment="1">
      <alignment vertical="center"/>
    </xf>
    <xf numFmtId="14" fontId="10" fillId="0" borderId="0" xfId="0"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horizontal="right"/>
    </xf>
    <xf numFmtId="4" fontId="9" fillId="0" borderId="0" xfId="0" applyNumberFormat="1" applyFont="1" applyBorder="1"/>
    <xf numFmtId="0" fontId="9" fillId="0" borderId="0" xfId="0" applyFont="1" applyBorder="1"/>
    <xf numFmtId="0" fontId="10" fillId="0" borderId="3" xfId="0" applyFont="1" applyBorder="1"/>
    <xf numFmtId="4" fontId="10" fillId="0" borderId="0" xfId="0" applyNumberFormat="1" applyFont="1" applyBorder="1" applyAlignment="1">
      <alignment horizontal="right"/>
    </xf>
    <xf numFmtId="4" fontId="9" fillId="0" borderId="0" xfId="0" applyNumberFormat="1" applyFont="1" applyBorder="1" applyAlignment="1">
      <alignment horizontal="right" vertical="center"/>
    </xf>
    <xf numFmtId="0" fontId="10" fillId="0" borderId="0" xfId="0" applyFont="1" applyBorder="1" applyAlignment="1">
      <alignment horizontal="right"/>
    </xf>
    <xf numFmtId="3" fontId="4" fillId="0" borderId="0" xfId="0" applyNumberFormat="1" applyFont="1" applyAlignment="1">
      <alignment horizontal="center"/>
    </xf>
    <xf numFmtId="0" fontId="30" fillId="0" borderId="0" xfId="0" applyFont="1" applyAlignment="1">
      <alignment vertical="center"/>
    </xf>
    <xf numFmtId="4" fontId="26" fillId="0" borderId="5" xfId="0" applyNumberFormat="1" applyFont="1" applyBorder="1" applyAlignment="1">
      <alignment horizontal="right" indent="2"/>
    </xf>
    <xf numFmtId="0" fontId="25" fillId="0" borderId="2" xfId="0" applyFont="1" applyBorder="1" applyAlignment="1">
      <alignment wrapText="1"/>
    </xf>
    <xf numFmtId="0" fontId="26" fillId="0" borderId="2" xfId="0" applyFont="1" applyBorder="1" applyAlignment="1">
      <alignment wrapText="1"/>
    </xf>
    <xf numFmtId="0" fontId="25" fillId="0" borderId="3" xfId="0" applyFont="1" applyBorder="1" applyAlignment="1">
      <alignment vertical="center" wrapText="1"/>
    </xf>
    <xf numFmtId="0" fontId="14" fillId="0" borderId="0" xfId="0" applyFont="1"/>
    <xf numFmtId="0" fontId="7" fillId="0" borderId="0" xfId="0" applyFont="1"/>
    <xf numFmtId="0" fontId="15" fillId="0" borderId="0" xfId="0" applyFont="1" applyAlignment="1">
      <alignment horizontal="left" wrapText="1"/>
    </xf>
    <xf numFmtId="0" fontId="14" fillId="0" borderId="0" xfId="0" applyFont="1" applyAlignment="1">
      <alignment horizontal="left" wrapText="1"/>
    </xf>
    <xf numFmtId="0" fontId="26" fillId="0" borderId="0" xfId="0" applyFont="1" applyAlignment="1">
      <alignment vertical="center"/>
    </xf>
    <xf numFmtId="0" fontId="33" fillId="0" borderId="1" xfId="0" applyFont="1" applyBorder="1" applyAlignment="1">
      <alignment horizontal="center" vertical="center"/>
    </xf>
    <xf numFmtId="0" fontId="14" fillId="0" borderId="1" xfId="0" applyFont="1" applyBorder="1" applyAlignment="1">
      <alignment horizontal="center" wrapText="1"/>
    </xf>
    <xf numFmtId="0" fontId="33" fillId="0" borderId="0" xfId="0" applyFont="1" applyAlignment="1">
      <alignment vertical="center"/>
    </xf>
    <xf numFmtId="0" fontId="19" fillId="0" borderId="0" xfId="0" applyFont="1" applyAlignment="1">
      <alignment vertical="center"/>
    </xf>
    <xf numFmtId="0" fontId="18" fillId="0" borderId="0" xfId="0" applyFont="1" applyAlignment="1">
      <alignment vertical="center"/>
    </xf>
    <xf numFmtId="0" fontId="33" fillId="0" borderId="0" xfId="0" applyFont="1"/>
    <xf numFmtId="0" fontId="33" fillId="0" borderId="0" xfId="0" applyFont="1" applyAlignment="1">
      <alignment vertical="top"/>
    </xf>
    <xf numFmtId="0" fontId="14"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14" fillId="0" borderId="0" xfId="0" applyFont="1" applyAlignment="1">
      <alignment horizontal="left" vertical="center"/>
    </xf>
    <xf numFmtId="0" fontId="15" fillId="0" borderId="0" xfId="0" applyFont="1"/>
    <xf numFmtId="0" fontId="15" fillId="0" borderId="0" xfId="0" applyFont="1" applyFill="1" applyAlignment="1">
      <alignment horizontal="left"/>
    </xf>
    <xf numFmtId="0" fontId="20" fillId="0" borderId="1" xfId="0" applyFont="1" applyFill="1" applyBorder="1" applyAlignment="1">
      <alignment horizontal="center" vertical="center"/>
    </xf>
    <xf numFmtId="4" fontId="20" fillId="0" borderId="1" xfId="0" applyNumberFormat="1" applyFont="1" applyFill="1" applyBorder="1" applyAlignment="1">
      <alignment horizontal="center" vertical="center"/>
    </xf>
    <xf numFmtId="0" fontId="15" fillId="0" borderId="0" xfId="0" applyFont="1" applyAlignment="1">
      <alignment horizontal="center" vertical="center"/>
    </xf>
    <xf numFmtId="4" fontId="26" fillId="0" borderId="5" xfId="0" applyNumberFormat="1" applyFont="1" applyBorder="1" applyAlignment="1">
      <alignment horizontal="right" indent="2"/>
    </xf>
    <xf numFmtId="0" fontId="19" fillId="0" borderId="1" xfId="0" applyFont="1" applyFill="1" applyBorder="1" applyAlignment="1">
      <alignment horizontal="center" vertical="center" wrapText="1"/>
    </xf>
    <xf numFmtId="4" fontId="25" fillId="0" borderId="0" xfId="0" applyNumberFormat="1" applyFont="1" applyAlignment="1">
      <alignment horizontal="right"/>
    </xf>
    <xf numFmtId="4" fontId="25" fillId="0" borderId="0" xfId="0" applyNumberFormat="1" applyFont="1" applyAlignment="1">
      <alignment horizontal="center"/>
    </xf>
    <xf numFmtId="4" fontId="15" fillId="0" borderId="0" xfId="0" applyNumberFormat="1" applyFont="1" applyAlignment="1">
      <alignment horizontal="center"/>
    </xf>
    <xf numFmtId="168" fontId="10" fillId="0" borderId="0" xfId="0" applyNumberFormat="1" applyFont="1" applyBorder="1" applyAlignment="1">
      <alignment horizontal="right"/>
    </xf>
    <xf numFmtId="0" fontId="20" fillId="0" borderId="0" xfId="0" applyFont="1" applyFill="1" applyBorder="1" applyAlignment="1">
      <alignment horizontal="left" vertical="center"/>
    </xf>
    <xf numFmtId="165" fontId="20" fillId="0" borderId="0" xfId="0" applyNumberFormat="1" applyFont="1" applyFill="1" applyBorder="1" applyAlignment="1">
      <alignment horizontal="center" vertical="center"/>
    </xf>
    <xf numFmtId="4" fontId="20" fillId="0" borderId="0" xfId="0" applyNumberFormat="1" applyFont="1" applyFill="1" applyBorder="1" applyAlignment="1">
      <alignment horizontal="center" vertical="center"/>
    </xf>
    <xf numFmtId="0" fontId="20" fillId="0" borderId="0" xfId="0" applyFont="1" applyFill="1" applyBorder="1" applyAlignment="1">
      <alignment horizontal="center" vertical="center"/>
    </xf>
    <xf numFmtId="4" fontId="15" fillId="0" borderId="0" xfId="0" applyNumberFormat="1" applyFont="1" applyAlignment="1">
      <alignment horizontal="left"/>
    </xf>
    <xf numFmtId="4" fontId="15" fillId="0" borderId="0" xfId="0" applyNumberFormat="1" applyFont="1" applyBorder="1" applyAlignment="1">
      <alignment horizontal="left"/>
    </xf>
    <xf numFmtId="4" fontId="9" fillId="0" borderId="0" xfId="0" applyNumberFormat="1" applyFont="1"/>
    <xf numFmtId="0" fontId="9" fillId="0" borderId="0" xfId="0" applyFont="1" applyFill="1"/>
    <xf numFmtId="0" fontId="10" fillId="0" borderId="1" xfId="0" applyFont="1" applyFill="1" applyBorder="1" applyAlignment="1">
      <alignment horizontal="center" vertical="center" wrapText="1"/>
    </xf>
    <xf numFmtId="0" fontId="10" fillId="0" borderId="0" xfId="0" applyFont="1" applyAlignment="1">
      <alignment wrapText="1"/>
    </xf>
    <xf numFmtId="0" fontId="9" fillId="0" borderId="1" xfId="0" applyNumberFormat="1" applyFont="1" applyBorder="1" applyAlignment="1">
      <alignment horizontal="left" vertical="center" wrapText="1"/>
    </xf>
    <xf numFmtId="0" fontId="37" fillId="0" borderId="1" xfId="0" applyFont="1" applyBorder="1" applyAlignment="1">
      <alignment horizontal="center" vertical="center"/>
    </xf>
    <xf numFmtId="0" fontId="9" fillId="0" borderId="1" xfId="0" applyFont="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center"/>
    </xf>
    <xf numFmtId="0" fontId="14" fillId="0" borderId="0" xfId="0" applyFont="1" applyAlignment="1">
      <alignment horizontal="left" vertical="center" wrapText="1"/>
    </xf>
    <xf numFmtId="0" fontId="17" fillId="0" borderId="1" xfId="0" applyFont="1" applyBorder="1" applyAlignment="1">
      <alignment horizontal="left" vertical="center"/>
    </xf>
    <xf numFmtId="0" fontId="15" fillId="0" borderId="0" xfId="0" applyFont="1" applyAlignment="1">
      <alignment horizontal="left"/>
    </xf>
    <xf numFmtId="1" fontId="7" fillId="0" borderId="1" xfId="0" applyNumberFormat="1" applyFont="1" applyBorder="1" applyAlignment="1">
      <alignment horizontal="center"/>
    </xf>
    <xf numFmtId="0" fontId="10" fillId="0" borderId="0" xfId="0" applyFont="1" applyAlignment="1">
      <alignment horizontal="left"/>
    </xf>
    <xf numFmtId="0" fontId="39" fillId="2" borderId="9" xfId="0" applyFont="1" applyFill="1" applyBorder="1" applyAlignment="1">
      <alignment horizontal="center"/>
    </xf>
    <xf numFmtId="0" fontId="39" fillId="2" borderId="7" xfId="0" applyFont="1" applyFill="1" applyBorder="1" applyAlignment="1">
      <alignment horizontal="center"/>
    </xf>
    <xf numFmtId="0" fontId="4" fillId="0" borderId="2" xfId="0" applyFont="1" applyBorder="1"/>
    <xf numFmtId="0" fontId="4" fillId="0" borderId="5" xfId="0" applyFont="1" applyBorder="1"/>
    <xf numFmtId="169" fontId="40" fillId="0" borderId="5" xfId="2" applyNumberFormat="1" applyFont="1" applyBorder="1" applyAlignment="1">
      <alignment horizontal="center"/>
    </xf>
    <xf numFmtId="0" fontId="4" fillId="0" borderId="10" xfId="0" applyFont="1" applyBorder="1"/>
    <xf numFmtId="0" fontId="4" fillId="0" borderId="6" xfId="0" applyFont="1" applyBorder="1"/>
    <xf numFmtId="4" fontId="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left" wrapText="1"/>
    </xf>
    <xf numFmtId="0" fontId="15" fillId="0" borderId="0" xfId="0" applyFont="1" applyAlignment="1">
      <alignment horizontal="left"/>
    </xf>
    <xf numFmtId="9" fontId="15" fillId="0" borderId="1" xfId="1" applyFont="1" applyFill="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left" vertical="center"/>
    </xf>
    <xf numFmtId="0" fontId="15" fillId="0" borderId="0" xfId="0" applyFont="1" applyBorder="1"/>
    <xf numFmtId="0" fontId="10" fillId="0" borderId="0" xfId="0" applyFont="1" applyFill="1" applyBorder="1" applyAlignment="1">
      <alignment horizontal="center" vertical="center" wrapText="1"/>
    </xf>
    <xf numFmtId="14" fontId="9" fillId="0" borderId="0" xfId="0" applyNumberFormat="1" applyFont="1" applyBorder="1" applyAlignment="1">
      <alignment horizontal="center" vertical="center"/>
    </xf>
    <xf numFmtId="0" fontId="41" fillId="0" borderId="1" xfId="0" applyFont="1" applyBorder="1" applyAlignment="1">
      <alignment horizontal="left" vertical="center"/>
    </xf>
    <xf numFmtId="4" fontId="4" fillId="0" borderId="1" xfId="0" applyNumberFormat="1" applyFont="1" applyBorder="1" applyAlignment="1">
      <alignment horizontal="center" vertical="center"/>
    </xf>
    <xf numFmtId="10" fontId="38" fillId="0" borderId="0" xfId="0" applyNumberFormat="1" applyFont="1" applyBorder="1" applyAlignment="1">
      <alignment horizontal="center" vertical="center"/>
    </xf>
    <xf numFmtId="164" fontId="38" fillId="0" borderId="0" xfId="1" applyNumberFormat="1" applyFont="1" applyFill="1" applyBorder="1" applyAlignment="1">
      <alignment horizontal="center" vertical="center"/>
    </xf>
    <xf numFmtId="164" fontId="9" fillId="0" borderId="0" xfId="1" applyNumberFormat="1" applyFont="1" applyBorder="1"/>
    <xf numFmtId="2" fontId="9" fillId="0" borderId="0" xfId="0" applyNumberFormat="1" applyFont="1" applyBorder="1"/>
    <xf numFmtId="0" fontId="41" fillId="0" borderId="1" xfId="0" applyFont="1" applyBorder="1" applyAlignment="1">
      <alignment horizontal="center" vertical="center"/>
    </xf>
    <xf numFmtId="4" fontId="15" fillId="0" borderId="0" xfId="0" applyNumberFormat="1" applyFont="1" applyBorder="1" applyAlignment="1">
      <alignment horizontal="center"/>
    </xf>
    <xf numFmtId="3" fontId="10" fillId="0" borderId="1" xfId="0" applyNumberFormat="1" applyFont="1" applyBorder="1" applyAlignment="1">
      <alignment horizontal="center" vertical="center"/>
    </xf>
    <xf numFmtId="0" fontId="9" fillId="0" borderId="1" xfId="0" applyNumberFormat="1" applyFont="1" applyFill="1" applyBorder="1" applyAlignment="1">
      <alignment horizontal="left" vertical="center" wrapText="1"/>
    </xf>
    <xf numFmtId="0" fontId="15" fillId="0" borderId="0" xfId="0" applyFont="1" applyAlignment="1">
      <alignment horizontal="left"/>
    </xf>
    <xf numFmtId="0" fontId="6" fillId="0" borderId="0" xfId="0" applyFont="1" applyAlignment="1">
      <alignment horizontal="left" vertical="center"/>
    </xf>
    <xf numFmtId="0" fontId="29" fillId="0" borderId="0" xfId="0" applyFont="1" applyAlignment="1">
      <alignment horizontal="left"/>
    </xf>
    <xf numFmtId="0" fontId="45" fillId="0" borderId="0" xfId="0" applyFont="1" applyAlignment="1">
      <alignment horizontal="left"/>
    </xf>
    <xf numFmtId="0" fontId="10" fillId="0" borderId="1" xfId="0" applyFont="1" applyFill="1" applyBorder="1" applyAlignment="1">
      <alignment horizontal="center" vertical="center"/>
    </xf>
    <xf numFmtId="0" fontId="9" fillId="0" borderId="1" xfId="0" applyNumberFormat="1" applyFont="1" applyBorder="1" applyAlignment="1">
      <alignment horizontal="left" vertical="center"/>
    </xf>
    <xf numFmtId="0" fontId="0" fillId="0" borderId="0" xfId="0" applyAlignment="1"/>
    <xf numFmtId="0" fontId="0" fillId="0" borderId="0" xfId="0" pivotButton="1"/>
    <xf numFmtId="0" fontId="0" fillId="0" borderId="0" xfId="0" applyAlignment="1">
      <alignment horizontal="left"/>
    </xf>
    <xf numFmtId="41" fontId="0" fillId="0" borderId="0" xfId="20" applyFont="1"/>
    <xf numFmtId="41" fontId="44" fillId="3" borderId="14" xfId="20" applyNumberFormat="1" applyFont="1" applyFill="1" applyBorder="1"/>
    <xf numFmtId="41" fontId="44" fillId="3" borderId="15" xfId="20" applyNumberFormat="1" applyFont="1" applyFill="1" applyBorder="1"/>
    <xf numFmtId="9" fontId="0" fillId="0" borderId="0" xfId="1" applyNumberFormat="1" applyFont="1"/>
    <xf numFmtId="0" fontId="44" fillId="0" borderId="0" xfId="0" applyFont="1" applyAlignment="1">
      <alignment horizontal="center"/>
    </xf>
    <xf numFmtId="0" fontId="43" fillId="0" borderId="0" xfId="0" applyFont="1"/>
    <xf numFmtId="9" fontId="43" fillId="0" borderId="0" xfId="0" applyNumberFormat="1" applyFont="1"/>
    <xf numFmtId="0" fontId="4" fillId="0" borderId="0" xfId="0" applyFont="1" applyFill="1" applyAlignment="1">
      <alignment vertical="center"/>
    </xf>
    <xf numFmtId="4" fontId="4" fillId="0" borderId="0" xfId="0" applyNumberFormat="1" applyFont="1" applyFill="1" applyAlignment="1">
      <alignment vertical="center"/>
    </xf>
    <xf numFmtId="0" fontId="14" fillId="0" borderId="0" xfId="0" applyFont="1" applyAlignment="1">
      <alignment vertical="center" wrapText="1"/>
    </xf>
    <xf numFmtId="0" fontId="9" fillId="0" borderId="1" xfId="0" applyFont="1" applyFill="1" applyBorder="1"/>
    <xf numFmtId="0" fontId="42" fillId="0" borderId="1" xfId="2" applyFont="1" applyFill="1" applyBorder="1" applyAlignment="1">
      <alignment horizontal="center"/>
    </xf>
    <xf numFmtId="0" fontId="4" fillId="0" borderId="0" xfId="0" applyFont="1" applyFill="1"/>
    <xf numFmtId="4" fontId="46" fillId="0" borderId="0" xfId="0" applyNumberFormat="1" applyFont="1" applyFill="1"/>
    <xf numFmtId="0" fontId="4" fillId="0" borderId="0" xfId="0" applyFont="1" applyFill="1" applyBorder="1"/>
    <xf numFmtId="4" fontId="4" fillId="0" borderId="0" xfId="0" applyNumberFormat="1" applyFont="1" applyFill="1"/>
    <xf numFmtId="0" fontId="9" fillId="0" borderId="2" xfId="0" applyFont="1" applyFill="1" applyBorder="1"/>
    <xf numFmtId="4" fontId="4" fillId="0" borderId="0" xfId="0" applyNumberFormat="1" applyFont="1" applyFill="1" applyBorder="1"/>
    <xf numFmtId="3" fontId="4" fillId="0" borderId="0" xfId="0" applyNumberFormat="1" applyFont="1" applyFill="1"/>
    <xf numFmtId="0" fontId="10" fillId="0" borderId="1" xfId="0" applyFont="1" applyFill="1" applyBorder="1"/>
    <xf numFmtId="4" fontId="26" fillId="0" borderId="0" xfId="0" applyNumberFormat="1" applyFont="1" applyFill="1" applyBorder="1" applyAlignment="1">
      <alignment horizontal="right"/>
    </xf>
    <xf numFmtId="0" fontId="10" fillId="0" borderId="3" xfId="0" applyFont="1" applyFill="1" applyBorder="1" applyAlignment="1">
      <alignment vertical="center"/>
    </xf>
    <xf numFmtId="4" fontId="26" fillId="0" borderId="0" xfId="0" applyNumberFormat="1" applyFont="1" applyFill="1" applyBorder="1" applyAlignment="1">
      <alignment horizontal="right" vertical="center"/>
    </xf>
    <xf numFmtId="0" fontId="4" fillId="0" borderId="0" xfId="0" applyFont="1" applyFill="1" applyBorder="1" applyAlignment="1">
      <alignment vertical="center"/>
    </xf>
    <xf numFmtId="4" fontId="25" fillId="0" borderId="0" xfId="0" applyNumberFormat="1" applyFont="1" applyFill="1" applyBorder="1" applyAlignment="1">
      <alignment horizontal="right"/>
    </xf>
    <xf numFmtId="4" fontId="7" fillId="0" borderId="0" xfId="0" applyNumberFormat="1" applyFont="1" applyFill="1"/>
    <xf numFmtId="170" fontId="4" fillId="0" borderId="0" xfId="0" applyNumberFormat="1" applyFont="1" applyFill="1" applyBorder="1"/>
    <xf numFmtId="166" fontId="4" fillId="0" borderId="0" xfId="0" applyNumberFormat="1" applyFont="1" applyFill="1"/>
    <xf numFmtId="4" fontId="47" fillId="0" borderId="0" xfId="1" applyNumberFormat="1" applyFont="1" applyBorder="1" applyAlignment="1">
      <alignment horizontal="left"/>
    </xf>
    <xf numFmtId="0" fontId="25" fillId="0" borderId="1" xfId="0" applyFont="1" applyFill="1" applyBorder="1" applyAlignment="1">
      <alignment vertical="center"/>
    </xf>
    <xf numFmtId="0" fontId="36" fillId="0" borderId="1" xfId="0" applyFont="1" applyFill="1" applyBorder="1"/>
    <xf numFmtId="0" fontId="36" fillId="0" borderId="2" xfId="0" applyFont="1" applyFill="1" applyBorder="1"/>
    <xf numFmtId="0" fontId="26" fillId="0" borderId="2" xfId="0" applyFont="1" applyFill="1" applyBorder="1"/>
    <xf numFmtId="0" fontId="36" fillId="0" borderId="1" xfId="0" applyFont="1" applyFill="1" applyBorder="1" applyAlignment="1">
      <alignment vertical="center"/>
    </xf>
    <xf numFmtId="0" fontId="15" fillId="0" borderId="0" xfId="0" applyFont="1" applyFill="1"/>
    <xf numFmtId="0" fontId="48" fillId="0" borderId="0" xfId="0" applyFont="1" applyAlignment="1">
      <alignment horizontal="left"/>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3" fontId="10" fillId="0" borderId="0" xfId="0" applyNumberFormat="1" applyFont="1" applyFill="1" applyBorder="1" applyAlignment="1">
      <alignment horizontal="center" vertical="center"/>
    </xf>
    <xf numFmtId="3" fontId="15" fillId="0" borderId="0" xfId="0" applyNumberFormat="1" applyFont="1" applyFill="1" applyAlignment="1">
      <alignment horizontal="left"/>
    </xf>
    <xf numFmtId="171" fontId="4" fillId="0" borderId="0" xfId="0" applyNumberFormat="1" applyFont="1" applyBorder="1"/>
    <xf numFmtId="4" fontId="46" fillId="0" borderId="0" xfId="0" applyNumberFormat="1" applyFont="1" applyBorder="1"/>
    <xf numFmtId="0" fontId="46" fillId="0" borderId="0" xfId="0" applyFont="1"/>
    <xf numFmtId="0" fontId="15" fillId="0" borderId="0" xfId="0" applyFont="1" applyFill="1" applyAlignment="1">
      <alignment horizontal="left"/>
    </xf>
    <xf numFmtId="0" fontId="50" fillId="0" borderId="3" xfId="0" applyFont="1" applyBorder="1" applyAlignment="1">
      <alignment vertical="center" wrapText="1"/>
    </xf>
    <xf numFmtId="4" fontId="10" fillId="0" borderId="1" xfId="0" applyNumberFormat="1" applyFont="1" applyFill="1" applyBorder="1" applyAlignment="1">
      <alignment horizontal="right"/>
    </xf>
    <xf numFmtId="3"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25" fillId="0" borderId="1" xfId="0" applyFont="1" applyFill="1" applyBorder="1" applyAlignment="1">
      <alignment horizontal="center" vertical="center" wrapText="1"/>
    </xf>
    <xf numFmtId="4" fontId="25" fillId="0" borderId="1" xfId="0" applyNumberFormat="1" applyFont="1" applyFill="1" applyBorder="1" applyAlignment="1">
      <alignment horizontal="center" vertical="center" wrapText="1"/>
    </xf>
    <xf numFmtId="0" fontId="25" fillId="0" borderId="1" xfId="0" applyFont="1" applyFill="1" applyBorder="1"/>
    <xf numFmtId="3" fontId="10" fillId="0" borderId="1" xfId="0" applyNumberFormat="1" applyFont="1" applyFill="1" applyBorder="1" applyAlignment="1">
      <alignment horizontal="center" vertical="center"/>
    </xf>
    <xf numFmtId="0" fontId="14" fillId="0" borderId="0" xfId="0" applyFont="1" applyFill="1" applyAlignment="1">
      <alignment horizontal="left" vertical="center"/>
    </xf>
    <xf numFmtId="4" fontId="15" fillId="0" borderId="0" xfId="0" applyNumberFormat="1" applyFont="1" applyFill="1" applyAlignment="1">
      <alignment horizontal="left"/>
    </xf>
    <xf numFmtId="0" fontId="21" fillId="0" borderId="9" xfId="0" applyFont="1" applyFill="1" applyBorder="1" applyAlignment="1">
      <alignment vertical="center"/>
    </xf>
    <xf numFmtId="0" fontId="10" fillId="0" borderId="13" xfId="0" applyFont="1" applyFill="1" applyBorder="1" applyAlignment="1">
      <alignment vertical="center"/>
    </xf>
    <xf numFmtId="0" fontId="10" fillId="0" borderId="8" xfId="0" applyFont="1" applyFill="1" applyBorder="1" applyAlignment="1">
      <alignment horizontal="center" vertical="center"/>
    </xf>
    <xf numFmtId="0" fontId="9" fillId="0" borderId="3" xfId="0" applyFont="1" applyFill="1" applyBorder="1" applyAlignment="1">
      <alignment vertical="center"/>
    </xf>
    <xf numFmtId="0" fontId="9" fillId="0" borderId="8" xfId="0" applyFont="1" applyFill="1" applyBorder="1" applyAlignment="1">
      <alignment vertical="center"/>
    </xf>
    <xf numFmtId="3" fontId="9" fillId="0" borderId="1" xfId="0" applyNumberFormat="1" applyFont="1" applyFill="1" applyBorder="1" applyAlignment="1">
      <alignment horizontal="center" vertical="center"/>
    </xf>
    <xf numFmtId="0" fontId="10" fillId="0" borderId="8" xfId="0" applyFont="1" applyFill="1" applyBorder="1" applyAlignment="1">
      <alignment vertical="center"/>
    </xf>
    <xf numFmtId="0" fontId="10" fillId="0" borderId="1"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xf numFmtId="3" fontId="7" fillId="0" borderId="0" xfId="0" applyNumberFormat="1" applyFont="1" applyFill="1" applyBorder="1"/>
    <xf numFmtId="3" fontId="7" fillId="0" borderId="0" xfId="0" applyNumberFormat="1" applyFont="1" applyFill="1" applyBorder="1" applyAlignment="1">
      <alignment horizontal="center" vertical="center"/>
    </xf>
    <xf numFmtId="10" fontId="7" fillId="0" borderId="0" xfId="0" applyNumberFormat="1" applyFont="1" applyFill="1" applyBorder="1"/>
    <xf numFmtId="0" fontId="15" fillId="0" borderId="1" xfId="0" applyFont="1" applyFill="1" applyBorder="1" applyAlignment="1">
      <alignment horizontal="center"/>
    </xf>
    <xf numFmtId="41" fontId="9" fillId="0" borderId="1" xfId="20" applyFont="1" applyFill="1" applyBorder="1" applyAlignment="1">
      <alignment horizontal="center" vertical="center"/>
    </xf>
    <xf numFmtId="0" fontId="53" fillId="0" borderId="1" xfId="0" applyFont="1" applyBorder="1" applyAlignment="1">
      <alignment vertical="center"/>
    </xf>
    <xf numFmtId="1" fontId="25" fillId="0" borderId="1" xfId="0" applyNumberFormat="1" applyFont="1" applyBorder="1" applyAlignment="1">
      <alignment horizontal="center"/>
    </xf>
    <xf numFmtId="0" fontId="46" fillId="0" borderId="0" xfId="0" applyFont="1" applyFill="1" applyAlignment="1">
      <alignment vertical="center"/>
    </xf>
    <xf numFmtId="0" fontId="54" fillId="0" borderId="3" xfId="0" applyFont="1" applyFill="1" applyBorder="1" applyAlignment="1">
      <alignment vertical="center"/>
    </xf>
    <xf numFmtId="4" fontId="47" fillId="0" borderId="0" xfId="0" applyNumberFormat="1" applyFont="1" applyFill="1" applyBorder="1" applyAlignment="1">
      <alignment horizontal="right" vertical="center"/>
    </xf>
    <xf numFmtId="0" fontId="46" fillId="0" borderId="0" xfId="0" applyFont="1" applyFill="1" applyBorder="1" applyAlignment="1">
      <alignment vertical="center"/>
    </xf>
    <xf numFmtId="4" fontId="46" fillId="0" borderId="0" xfId="0" applyNumberFormat="1" applyFont="1" applyFill="1" applyAlignment="1">
      <alignment vertical="center"/>
    </xf>
    <xf numFmtId="0" fontId="55" fillId="0" borderId="0" xfId="0" applyFont="1" applyBorder="1" applyAlignment="1">
      <alignment horizontal="left" vertical="center"/>
    </xf>
    <xf numFmtId="0" fontId="55" fillId="0" borderId="0" xfId="0" applyFont="1" applyFill="1" applyBorder="1" applyAlignment="1">
      <alignment horizontal="left" vertical="center"/>
    </xf>
    <xf numFmtId="4" fontId="4" fillId="0" borderId="1" xfId="0" applyNumberFormat="1" applyFont="1" applyBorder="1" applyAlignment="1">
      <alignment horizontal="center" vertical="center"/>
    </xf>
    <xf numFmtId="0" fontId="41" fillId="0" borderId="1" xfId="0" applyFont="1" applyBorder="1" applyAlignment="1">
      <alignment horizontal="center" vertical="center"/>
    </xf>
    <xf numFmtId="0" fontId="15" fillId="0" borderId="0" xfId="0" applyFont="1" applyFill="1" applyAlignment="1">
      <alignment horizontal="left" vertical="center"/>
    </xf>
    <xf numFmtId="0" fontId="19" fillId="0" borderId="1" xfId="0" applyFont="1" applyFill="1" applyBorder="1" applyAlignment="1">
      <alignment horizontal="left" vertical="center"/>
    </xf>
    <xf numFmtId="0" fontId="20" fillId="0" borderId="1" xfId="0" applyFont="1" applyFill="1" applyBorder="1" applyAlignment="1">
      <alignment horizontal="left" vertical="center"/>
    </xf>
    <xf numFmtId="4" fontId="48" fillId="0" borderId="0" xfId="0" applyNumberFormat="1" applyFont="1" applyAlignment="1">
      <alignment horizontal="left"/>
    </xf>
    <xf numFmtId="0" fontId="15" fillId="0" borderId="0" xfId="0" applyFont="1" applyFill="1" applyAlignment="1">
      <alignment horizontal="left"/>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3" fontId="9" fillId="0" borderId="1" xfId="20" applyNumberFormat="1" applyFont="1" applyFill="1" applyBorder="1" applyAlignment="1">
      <alignment horizontal="right" vertical="center"/>
    </xf>
    <xf numFmtId="41" fontId="9" fillId="0" borderId="1" xfId="20" applyFont="1" applyFill="1" applyBorder="1" applyAlignment="1">
      <alignment horizontal="right" vertical="center"/>
    </xf>
    <xf numFmtId="3" fontId="10" fillId="0" borderId="1" xfId="20" applyNumberFormat="1" applyFont="1" applyFill="1" applyBorder="1" applyAlignment="1">
      <alignment horizontal="right" vertical="center"/>
    </xf>
    <xf numFmtId="0" fontId="38" fillId="0" borderId="2" xfId="0" applyFont="1" applyFill="1" applyBorder="1"/>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4" fontId="41" fillId="0" borderId="1" xfId="20" applyNumberFormat="1" applyFont="1" applyFill="1" applyBorder="1" applyAlignment="1">
      <alignment horizontal="right" vertical="center"/>
    </xf>
    <xf numFmtId="4" fontId="51" fillId="0" borderId="1" xfId="20" applyNumberFormat="1" applyFont="1" applyFill="1" applyBorder="1" applyAlignment="1">
      <alignment horizontal="right" vertical="center"/>
    </xf>
    <xf numFmtId="4" fontId="25" fillId="0" borderId="1" xfId="0" applyNumberFormat="1" applyFont="1" applyFill="1" applyBorder="1" applyAlignment="1">
      <alignment horizontal="center"/>
    </xf>
    <xf numFmtId="4" fontId="9" fillId="0" borderId="0" xfId="0" applyNumberFormat="1" applyFont="1" applyBorder="1" applyAlignment="1">
      <alignment horizontal="center" vertical="center"/>
    </xf>
    <xf numFmtId="4" fontId="9" fillId="0" borderId="0" xfId="0" applyNumberFormat="1" applyFont="1" applyFill="1"/>
    <xf numFmtId="3" fontId="10" fillId="0" borderId="0" xfId="0" applyNumberFormat="1" applyFont="1" applyAlignment="1">
      <alignment wrapText="1"/>
    </xf>
    <xf numFmtId="4" fontId="18" fillId="0" borderId="6" xfId="20" applyNumberFormat="1" applyFont="1" applyBorder="1" applyAlignment="1">
      <alignment horizontal="center" vertical="center"/>
    </xf>
    <xf numFmtId="4" fontId="17" fillId="0" borderId="1" xfId="20" applyNumberFormat="1" applyFont="1" applyBorder="1" applyAlignment="1">
      <alignment horizontal="center" vertical="center"/>
    </xf>
    <xf numFmtId="4" fontId="9" fillId="0" borderId="1" xfId="0" applyNumberFormat="1" applyFont="1" applyFill="1" applyBorder="1" applyAlignment="1">
      <alignment horizontal="right"/>
    </xf>
    <xf numFmtId="4" fontId="9" fillId="0" borderId="5" xfId="0" applyNumberFormat="1" applyFont="1" applyFill="1" applyBorder="1" applyAlignment="1">
      <alignment horizontal="right"/>
    </xf>
    <xf numFmtId="4" fontId="9" fillId="0" borderId="1" xfId="0" applyNumberFormat="1" applyFont="1" applyFill="1" applyBorder="1" applyAlignment="1">
      <alignment horizontal="right" vertical="center"/>
    </xf>
    <xf numFmtId="4" fontId="38" fillId="0" borderId="1" xfId="0" applyNumberFormat="1" applyFont="1" applyFill="1" applyBorder="1" applyAlignment="1">
      <alignment horizontal="right" vertical="center"/>
    </xf>
    <xf numFmtId="4" fontId="10" fillId="0" borderId="0" xfId="1" applyNumberFormat="1" applyFont="1" applyBorder="1" applyAlignment="1">
      <alignment horizontal="right"/>
    </xf>
    <xf numFmtId="4" fontId="9" fillId="0" borderId="1" xfId="20" applyNumberFormat="1" applyFont="1" applyBorder="1" applyAlignment="1">
      <alignment horizontal="right"/>
    </xf>
    <xf numFmtId="4" fontId="10" fillId="0" borderId="1" xfId="20" applyNumberFormat="1" applyFont="1" applyBorder="1" applyAlignment="1">
      <alignment horizontal="right"/>
    </xf>
    <xf numFmtId="4" fontId="9" fillId="0" borderId="1" xfId="20" applyNumberFormat="1" applyFont="1" applyBorder="1" applyAlignment="1">
      <alignment horizontal="right" vertical="center"/>
    </xf>
    <xf numFmtId="4" fontId="9" fillId="0" borderId="1" xfId="0" applyNumberFormat="1" applyFont="1" applyFill="1" applyBorder="1"/>
    <xf numFmtId="4" fontId="10" fillId="0" borderId="1" xfId="0" applyNumberFormat="1" applyFont="1" applyFill="1" applyBorder="1"/>
    <xf numFmtId="4" fontId="9" fillId="0" borderId="0" xfId="0" applyNumberFormat="1" applyFont="1" applyBorder="1" applyAlignment="1">
      <alignment horizontal="center"/>
    </xf>
    <xf numFmtId="4" fontId="25" fillId="0" borderId="7" xfId="0" applyNumberFormat="1" applyFont="1" applyFill="1" applyBorder="1" applyAlignment="1">
      <alignment horizontal="right"/>
    </xf>
    <xf numFmtId="4" fontId="25" fillId="0" borderId="0" xfId="0" applyNumberFormat="1" applyFont="1" applyFill="1" applyAlignment="1">
      <alignment horizontal="right"/>
    </xf>
    <xf numFmtId="4" fontId="26" fillId="0" borderId="7" xfId="0" applyNumberFormat="1" applyFont="1" applyFill="1" applyBorder="1" applyAlignment="1">
      <alignment horizontal="right"/>
    </xf>
    <xf numFmtId="4" fontId="26" fillId="0" borderId="5" xfId="0" applyNumberFormat="1" applyFont="1" applyFill="1" applyBorder="1" applyAlignment="1">
      <alignment horizontal="center"/>
    </xf>
    <xf numFmtId="4" fontId="26" fillId="0" borderId="0" xfId="0" applyNumberFormat="1" applyFont="1" applyFill="1" applyAlignment="1">
      <alignment horizontal="right"/>
    </xf>
    <xf numFmtId="4" fontId="26" fillId="0" borderId="5" xfId="0" applyNumberFormat="1" applyFont="1" applyFill="1" applyBorder="1" applyAlignment="1">
      <alignment horizontal="right"/>
    </xf>
    <xf numFmtId="4" fontId="25" fillId="0" borderId="6" xfId="0" applyNumberFormat="1" applyFont="1" applyFill="1" applyBorder="1" applyAlignment="1">
      <alignment horizontal="right"/>
    </xf>
    <xf numFmtId="4" fontId="26" fillId="0" borderId="0" xfId="0" applyNumberFormat="1" applyFont="1" applyFill="1" applyAlignment="1">
      <alignment horizontal="center" vertical="center"/>
    </xf>
    <xf numFmtId="4" fontId="25" fillId="0" borderId="1" xfId="0" applyNumberFormat="1" applyFont="1" applyFill="1" applyBorder="1" applyAlignment="1">
      <alignment horizontal="center" vertical="center"/>
    </xf>
    <xf numFmtId="4" fontId="25" fillId="0" borderId="1" xfId="0" quotePrefix="1" applyNumberFormat="1" applyFont="1" applyFill="1" applyBorder="1" applyAlignment="1">
      <alignment horizontal="center"/>
    </xf>
    <xf numFmtId="4" fontId="26" fillId="0" borderId="5" xfId="0" applyNumberFormat="1" applyFont="1" applyFill="1" applyBorder="1"/>
    <xf numFmtId="4" fontId="26" fillId="0" borderId="5" xfId="0" applyNumberFormat="1" applyFont="1" applyFill="1" applyBorder="1" applyAlignment="1">
      <alignment horizontal="right" indent="2"/>
    </xf>
    <xf numFmtId="4" fontId="25" fillId="0" borderId="1" xfId="0" applyNumberFormat="1" applyFont="1" applyFill="1" applyBorder="1"/>
    <xf numFmtId="4" fontId="50" fillId="0" borderId="1" xfId="0" applyNumberFormat="1" applyFont="1" applyFill="1" applyBorder="1"/>
    <xf numFmtId="4" fontId="10" fillId="0" borderId="1" xfId="0" applyNumberFormat="1" applyFont="1" applyFill="1" applyBorder="1" applyAlignment="1">
      <alignment horizontal="center" vertical="center"/>
    </xf>
    <xf numFmtId="0" fontId="38" fillId="0" borderId="1" xfId="0" applyFont="1" applyBorder="1" applyAlignment="1">
      <alignment horizontal="center" vertical="center"/>
    </xf>
    <xf numFmtId="14" fontId="9" fillId="0" borderId="1" xfId="0" applyNumberFormat="1" applyFont="1" applyBorder="1" applyAlignment="1">
      <alignment horizontal="center" vertical="center"/>
    </xf>
    <xf numFmtId="4" fontId="9" fillId="0" borderId="1" xfId="0" applyNumberFormat="1" applyFont="1" applyBorder="1" applyAlignment="1">
      <alignment horizontal="center" vertical="center"/>
    </xf>
    <xf numFmtId="3" fontId="9" fillId="0" borderId="1" xfId="0" applyNumberFormat="1" applyFont="1" applyBorder="1" applyAlignment="1">
      <alignment horizontal="center" vertical="center"/>
    </xf>
    <xf numFmtId="10" fontId="38" fillId="0" borderId="1" xfId="0" applyNumberFormat="1" applyFont="1" applyBorder="1" applyAlignment="1">
      <alignment horizontal="center" vertical="center"/>
    </xf>
    <xf numFmtId="9" fontId="38" fillId="0" borderId="1" xfId="0" applyNumberFormat="1" applyFont="1" applyBorder="1" applyAlignment="1">
      <alignment horizontal="center" vertical="center"/>
    </xf>
    <xf numFmtId="0" fontId="9" fillId="0" borderId="1" xfId="0" applyFont="1" applyFill="1" applyBorder="1" applyAlignment="1">
      <alignment horizontal="left" vertical="center"/>
    </xf>
    <xf numFmtId="14" fontId="9"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xf>
    <xf numFmtId="10"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3" fontId="10" fillId="0" borderId="1" xfId="0" applyNumberFormat="1" applyFont="1" applyFill="1" applyBorder="1"/>
    <xf numFmtId="10" fontId="10" fillId="0" borderId="1" xfId="0" applyNumberFormat="1" applyFont="1" applyFill="1" applyBorder="1"/>
    <xf numFmtId="0" fontId="14" fillId="0" borderId="0" xfId="0" applyFont="1" applyAlignment="1">
      <alignment horizontal="center"/>
    </xf>
    <xf numFmtId="0" fontId="6" fillId="0" borderId="0" xfId="0" applyFont="1" applyAlignment="1">
      <alignment horizontal="left" vertical="center"/>
    </xf>
    <xf numFmtId="0" fontId="29" fillId="0" borderId="0" xfId="0" applyFont="1" applyAlignment="1">
      <alignment horizontal="left"/>
    </xf>
    <xf numFmtId="0" fontId="13" fillId="0" borderId="0" xfId="0" applyFont="1"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31" fillId="0" borderId="0" xfId="0" applyFont="1" applyAlignment="1">
      <alignment horizontal="center" vertical="center"/>
    </xf>
    <xf numFmtId="0" fontId="15" fillId="0" borderId="0" xfId="0" applyFont="1" applyAlignment="1">
      <alignment horizontal="left" vertical="center" wrapText="1"/>
    </xf>
    <xf numFmtId="0" fontId="15" fillId="0" borderId="0" xfId="0" applyFont="1" applyFill="1" applyAlignment="1">
      <alignment horizontal="left" vertical="center" wrapText="1"/>
    </xf>
    <xf numFmtId="0" fontId="15" fillId="0" borderId="0" xfId="0" applyFont="1" applyAlignment="1">
      <alignment horizontal="left" wrapText="1"/>
    </xf>
    <xf numFmtId="0" fontId="15" fillId="0" borderId="0" xfId="0" applyFont="1" applyFill="1" applyAlignment="1">
      <alignment horizontal="left" wrapText="1"/>
    </xf>
    <xf numFmtId="0" fontId="15" fillId="0" borderId="0" xfId="0" applyFont="1" applyFill="1" applyAlignment="1">
      <alignment horizontal="left"/>
    </xf>
    <xf numFmtId="0" fontId="14" fillId="0" borderId="0" xfId="0" applyFont="1" applyAlignment="1">
      <alignment horizontal="left" wrapText="1"/>
    </xf>
    <xf numFmtId="0" fontId="15" fillId="0" borderId="0" xfId="0" applyFont="1" applyAlignment="1">
      <alignment wrapText="1"/>
    </xf>
    <xf numFmtId="167" fontId="15" fillId="0" borderId="0" xfId="0" applyNumberFormat="1" applyFont="1" applyAlignment="1">
      <alignment horizontal="left" vertical="top" wrapText="1"/>
    </xf>
    <xf numFmtId="0" fontId="33" fillId="0" borderId="1" xfId="0" applyFont="1" applyBorder="1" applyAlignment="1">
      <alignment horizontal="center" vertical="center"/>
    </xf>
    <xf numFmtId="0" fontId="4" fillId="0"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15" fillId="0" borderId="0" xfId="0" applyFont="1" applyAlignment="1">
      <alignment horizontal="left" vertical="top" wrapText="1"/>
    </xf>
    <xf numFmtId="1" fontId="15" fillId="0" borderId="0" xfId="0" applyNumberFormat="1" applyFont="1" applyFill="1" applyAlignment="1">
      <alignment horizontal="left" vertical="center" wrapText="1"/>
    </xf>
    <xf numFmtId="0" fontId="15" fillId="0" borderId="0" xfId="0" applyFont="1" applyAlignment="1">
      <alignment horizontal="left" vertical="center"/>
    </xf>
    <xf numFmtId="0" fontId="49" fillId="0" borderId="0" xfId="0" applyFont="1" applyFill="1" applyAlignment="1">
      <alignment horizontal="left" vertical="center" wrapText="1"/>
    </xf>
    <xf numFmtId="0" fontId="41" fillId="0" borderId="0" xfId="0" applyFont="1" applyFill="1" applyAlignment="1">
      <alignment horizontal="left" vertical="center" wrapText="1"/>
    </xf>
    <xf numFmtId="0" fontId="6" fillId="0" borderId="1" xfId="0" applyFont="1" applyFill="1" applyBorder="1" applyAlignment="1">
      <alignment horizontal="center" vertical="center" wrapText="1"/>
    </xf>
    <xf numFmtId="0" fontId="32" fillId="0" borderId="0" xfId="0" applyFont="1" applyAlignment="1">
      <alignment horizontal="left" vertical="center" wrapText="1"/>
    </xf>
    <xf numFmtId="0" fontId="10" fillId="0" borderId="3" xfId="0" applyFont="1" applyFill="1" applyBorder="1" applyAlignment="1">
      <alignment horizontal="left" vertical="center"/>
    </xf>
    <xf numFmtId="0" fontId="10" fillId="0" borderId="8" xfId="0" applyFont="1" applyFill="1" applyBorder="1" applyAlignment="1">
      <alignment horizontal="left" vertical="center"/>
    </xf>
    <xf numFmtId="0" fontId="10" fillId="0" borderId="4" xfId="0" applyFont="1" applyFill="1" applyBorder="1" applyAlignment="1">
      <alignment horizontal="left"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0" fillId="0" borderId="3" xfId="0" applyFont="1" applyBorder="1" applyAlignment="1">
      <alignment horizontal="left" vertical="center"/>
    </xf>
    <xf numFmtId="0" fontId="10" fillId="0" borderId="8" xfId="0" applyFont="1" applyBorder="1" applyAlignment="1">
      <alignment horizontal="left" vertical="center"/>
    </xf>
    <xf numFmtId="0" fontId="10" fillId="0" borderId="4" xfId="0" applyFont="1" applyBorder="1" applyAlignment="1">
      <alignment horizontal="left" vertical="center"/>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51" fillId="0" borderId="3" xfId="0" applyFont="1" applyFill="1" applyBorder="1" applyAlignment="1">
      <alignment horizontal="left" vertical="center"/>
    </xf>
    <xf numFmtId="0" fontId="51" fillId="0" borderId="4" xfId="0" applyFont="1" applyFill="1" applyBorder="1" applyAlignment="1">
      <alignment horizontal="left" vertical="center"/>
    </xf>
    <xf numFmtId="0" fontId="8" fillId="0" borderId="9" xfId="0" applyFont="1" applyBorder="1" applyAlignment="1">
      <alignment horizontal="left" vertical="center"/>
    </xf>
    <xf numFmtId="0" fontId="8" fillId="0" borderId="11" xfId="0" applyFont="1" applyBorder="1" applyAlignment="1">
      <alignment horizontal="left" vertical="center"/>
    </xf>
    <xf numFmtId="0" fontId="8" fillId="0" borderId="10" xfId="0" applyFont="1" applyBorder="1" applyAlignment="1">
      <alignment horizontal="left" vertical="center"/>
    </xf>
    <xf numFmtId="0" fontId="8" fillId="0" borderId="12" xfId="0" applyFont="1" applyBorder="1" applyAlignment="1">
      <alignment horizontal="left" vertical="center"/>
    </xf>
    <xf numFmtId="0" fontId="41" fillId="0" borderId="1" xfId="0" applyFont="1" applyFill="1" applyBorder="1" applyAlignment="1">
      <alignment horizontal="left" vertical="center"/>
    </xf>
    <xf numFmtId="0" fontId="33" fillId="0" borderId="0" xfId="0" applyFont="1" applyAlignment="1">
      <alignment horizontal="left" vertical="center" wrapText="1"/>
    </xf>
    <xf numFmtId="0" fontId="32" fillId="0" borderId="0" xfId="0" applyFont="1" applyAlignment="1">
      <alignment horizontal="left" vertical="center"/>
    </xf>
  </cellXfs>
  <cellStyles count="35">
    <cellStyle name="Excel Built-in Normal 2" xfId="3" xr:uid="{A5FA5ACF-2BBB-416E-85BE-41098C41EEFB}"/>
    <cellStyle name="Hipervínculo" xfId="2" builtinId="8"/>
    <cellStyle name="Millares [0]" xfId="20" builtinId="6"/>
    <cellStyle name="Millares [0] 2" xfId="5" xr:uid="{1471CA04-6304-4B03-A290-36FFC2B4D321}"/>
    <cellStyle name="Millares [0] 2 2" xfId="7" xr:uid="{4D782667-8D98-4B4F-91A7-4AB3EF7CDA64}"/>
    <cellStyle name="Millares [0] 2 2 2" xfId="14" xr:uid="{B0CF647A-EEEE-4C55-A165-57F1623617BF}"/>
    <cellStyle name="Millares [0] 2 2 2 2" xfId="30" xr:uid="{3FBC536F-54B4-4540-8EE0-518EBDF79164}"/>
    <cellStyle name="Millares [0] 2 2 3" xfId="24" xr:uid="{253A1A29-98AC-4F82-8DF9-4919BDCEEA97}"/>
    <cellStyle name="Millares [0] 2 3" xfId="12" xr:uid="{DAF915C7-18B6-48C7-8EF3-56A2D43B62E5}"/>
    <cellStyle name="Millares [0] 2 3 2" xfId="28" xr:uid="{3ACC5E00-3418-473C-B2D5-7047E47A928F}"/>
    <cellStyle name="Millares [0] 2 4" xfId="22" xr:uid="{FF32382A-B6D6-4A45-A652-672DDF7F23D7}"/>
    <cellStyle name="Millares [0] 3" xfId="8" xr:uid="{EC5EAD61-5775-4135-BA24-15951BD63C3B}"/>
    <cellStyle name="Millares [0] 3 2" xfId="15" xr:uid="{FF1FE015-F40C-448C-A3AB-9DF123D1C8A1}"/>
    <cellStyle name="Millares [0] 3 2 2" xfId="31" xr:uid="{FE28E71B-24D0-45B2-8848-732A252B3051}"/>
    <cellStyle name="Millares [0] 3 3" xfId="25" xr:uid="{5FC70542-E71B-41C1-8D5C-1D307FB1E94B}"/>
    <cellStyle name="Millares [0] 4" xfId="6" xr:uid="{A8EAA81A-5CDA-44DB-8D99-AA97F590C733}"/>
    <cellStyle name="Millares [0] 4 2" xfId="13" xr:uid="{D630F5AB-1CEC-4A3E-8182-C80CDCC6BA81}"/>
    <cellStyle name="Millares [0] 4 2 2" xfId="29" xr:uid="{47EBA880-AEE7-470C-9488-7E6F63E1AF53}"/>
    <cellStyle name="Millares [0] 4 3" xfId="23" xr:uid="{906776B2-3C7D-4C7A-BAB4-EDB25F3C21E2}"/>
    <cellStyle name="Millares [0] 5" xfId="9" xr:uid="{8E9B861C-23A7-4EDF-A770-C8CB510594DC}"/>
    <cellStyle name="Millares [0] 5 2" xfId="16" xr:uid="{06DB6C2B-2EE3-49C2-8B66-117E23B3130B}"/>
    <cellStyle name="Millares [0] 5 2 2" xfId="32" xr:uid="{3F9DCB1C-5CEE-4D3E-9E8A-74B199DE042E}"/>
    <cellStyle name="Millares [0] 5 3" xfId="26" xr:uid="{22F3D019-9D10-46EE-8A9B-66B94B81F798}"/>
    <cellStyle name="Millares [0] 6" xfId="11" xr:uid="{83CAF24D-136B-421E-B7B8-5C9DC5D290D7}"/>
    <cellStyle name="Millares [0] 6 2" xfId="27" xr:uid="{ACC859E9-470E-42A6-B0C2-1080EB883825}"/>
    <cellStyle name="Millares [0] 7" xfId="34" xr:uid="{50A635FC-8959-478C-A48F-2A6ABA2DD5BE}"/>
    <cellStyle name="Normal" xfId="0" builtinId="0"/>
    <cellStyle name="Normal 2" xfId="4" xr:uid="{82093262-D153-484B-9417-550F457C3544}"/>
    <cellStyle name="Normal 2 2" xfId="10" xr:uid="{11C81112-9CE4-4751-858F-6C37AF70BF59}"/>
    <cellStyle name="Normal 2 2 2" xfId="17" xr:uid="{ED2EC58A-9352-42D8-BD72-74199D961611}"/>
    <cellStyle name="Normal 3" xfId="18" xr:uid="{7C0B6C2C-5A4C-4F22-A24B-F4E2ED88AF29}"/>
    <cellStyle name="Normal 4" xfId="19" xr:uid="{E5C46CB0-1281-4ED0-8DFF-E44B38137BDD}"/>
    <cellStyle name="Normal 4 2" xfId="33" xr:uid="{3540D9DA-9180-4A3C-862A-5615880A0CE6}"/>
    <cellStyle name="Normal 5" xfId="21" xr:uid="{A71D20D2-897E-4737-969D-9A6D72DB7388}"/>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63" Type="http://schemas.openxmlformats.org/officeDocument/2006/relationships/externalLink" Target="externalLinks/externalLink52.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226" Type="http://schemas.openxmlformats.org/officeDocument/2006/relationships/externalLink" Target="externalLinks/externalLink215.xml"/><Relationship Id="rId268" Type="http://schemas.openxmlformats.org/officeDocument/2006/relationships/externalLink" Target="externalLinks/externalLink257.xml"/><Relationship Id="rId32" Type="http://schemas.openxmlformats.org/officeDocument/2006/relationships/externalLink" Target="externalLinks/externalLink21.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5" Type="http://schemas.openxmlformats.org/officeDocument/2006/relationships/worksheet" Target="worksheets/sheet5.xml"/><Relationship Id="rId181" Type="http://schemas.openxmlformats.org/officeDocument/2006/relationships/externalLink" Target="externalLinks/externalLink170.xml"/><Relationship Id="rId237" Type="http://schemas.openxmlformats.org/officeDocument/2006/relationships/externalLink" Target="externalLinks/externalLink226.xml"/><Relationship Id="rId279" Type="http://schemas.openxmlformats.org/officeDocument/2006/relationships/externalLink" Target="externalLinks/externalLink268.xml"/><Relationship Id="rId43" Type="http://schemas.openxmlformats.org/officeDocument/2006/relationships/externalLink" Target="externalLinks/externalLink32.xml"/><Relationship Id="rId139" Type="http://schemas.openxmlformats.org/officeDocument/2006/relationships/externalLink" Target="externalLinks/externalLink128.xml"/><Relationship Id="rId290" Type="http://schemas.openxmlformats.org/officeDocument/2006/relationships/externalLink" Target="externalLinks/externalLink27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92" Type="http://schemas.openxmlformats.org/officeDocument/2006/relationships/externalLink" Target="externalLinks/externalLink181.xml"/><Relationship Id="rId206" Type="http://schemas.openxmlformats.org/officeDocument/2006/relationships/externalLink" Target="externalLinks/externalLink195.xml"/><Relationship Id="rId248" Type="http://schemas.openxmlformats.org/officeDocument/2006/relationships/externalLink" Target="externalLinks/externalLink237.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280" Type="http://schemas.openxmlformats.org/officeDocument/2006/relationships/externalLink" Target="externalLinks/externalLink269.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externalLink" Target="externalLinks/externalLink171.xml"/><Relationship Id="rId217" Type="http://schemas.openxmlformats.org/officeDocument/2006/relationships/externalLink" Target="externalLinks/externalLink206.xml"/><Relationship Id="rId6" Type="http://schemas.openxmlformats.org/officeDocument/2006/relationships/worksheet" Target="worksheets/sheet6.xml"/><Relationship Id="rId238" Type="http://schemas.openxmlformats.org/officeDocument/2006/relationships/externalLink" Target="externalLinks/externalLink227.xml"/><Relationship Id="rId259" Type="http://schemas.openxmlformats.org/officeDocument/2006/relationships/externalLink" Target="externalLinks/externalLink248.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270" Type="http://schemas.openxmlformats.org/officeDocument/2006/relationships/externalLink" Target="externalLinks/externalLink259.xml"/><Relationship Id="rId291" Type="http://schemas.openxmlformats.org/officeDocument/2006/relationships/externalLink" Target="externalLinks/externalLink280.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7" Type="http://schemas.openxmlformats.org/officeDocument/2006/relationships/externalLink" Target="externalLinks/externalLink196.xml"/><Relationship Id="rId228" Type="http://schemas.openxmlformats.org/officeDocument/2006/relationships/externalLink" Target="externalLinks/externalLink217.xml"/><Relationship Id="rId249" Type="http://schemas.openxmlformats.org/officeDocument/2006/relationships/externalLink" Target="externalLinks/externalLink238.xml"/><Relationship Id="rId13" Type="http://schemas.openxmlformats.org/officeDocument/2006/relationships/externalLink" Target="externalLinks/externalLink2.xml"/><Relationship Id="rId109" Type="http://schemas.openxmlformats.org/officeDocument/2006/relationships/externalLink" Target="externalLinks/externalLink98.xml"/><Relationship Id="rId260" Type="http://schemas.openxmlformats.org/officeDocument/2006/relationships/externalLink" Target="externalLinks/externalLink249.xml"/><Relationship Id="rId281" Type="http://schemas.openxmlformats.org/officeDocument/2006/relationships/externalLink" Target="externalLinks/externalLink270.xml"/><Relationship Id="rId34" Type="http://schemas.openxmlformats.org/officeDocument/2006/relationships/externalLink" Target="externalLinks/externalLink23.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20" Type="http://schemas.openxmlformats.org/officeDocument/2006/relationships/externalLink" Target="externalLinks/externalLink109.xml"/><Relationship Id="rId141" Type="http://schemas.openxmlformats.org/officeDocument/2006/relationships/externalLink" Target="externalLinks/externalLink130.xml"/><Relationship Id="rId7" Type="http://schemas.openxmlformats.org/officeDocument/2006/relationships/worksheet" Target="worksheets/sheet7.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18" Type="http://schemas.openxmlformats.org/officeDocument/2006/relationships/externalLink" Target="externalLinks/externalLink207.xml"/><Relationship Id="rId239" Type="http://schemas.openxmlformats.org/officeDocument/2006/relationships/externalLink" Target="externalLinks/externalLink228.xml"/><Relationship Id="rId250" Type="http://schemas.openxmlformats.org/officeDocument/2006/relationships/externalLink" Target="externalLinks/externalLink239.xml"/><Relationship Id="rId271" Type="http://schemas.openxmlformats.org/officeDocument/2006/relationships/externalLink" Target="externalLinks/externalLink260.xml"/><Relationship Id="rId292" Type="http://schemas.openxmlformats.org/officeDocument/2006/relationships/pivotCacheDefinition" Target="pivotCache/pivotCacheDefinition1.xml"/><Relationship Id="rId24" Type="http://schemas.openxmlformats.org/officeDocument/2006/relationships/externalLink" Target="externalLinks/externalLink13.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31" Type="http://schemas.openxmlformats.org/officeDocument/2006/relationships/externalLink" Target="externalLinks/externalLink120.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208" Type="http://schemas.openxmlformats.org/officeDocument/2006/relationships/externalLink" Target="externalLinks/externalLink197.xml"/><Relationship Id="rId229" Type="http://schemas.openxmlformats.org/officeDocument/2006/relationships/externalLink" Target="externalLinks/externalLink218.xml"/><Relationship Id="rId240" Type="http://schemas.openxmlformats.org/officeDocument/2006/relationships/externalLink" Target="externalLinks/externalLink229.xml"/><Relationship Id="rId261" Type="http://schemas.openxmlformats.org/officeDocument/2006/relationships/externalLink" Target="externalLinks/externalLink250.xml"/><Relationship Id="rId14" Type="http://schemas.openxmlformats.org/officeDocument/2006/relationships/externalLink" Target="externalLinks/externalLink3.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282" Type="http://schemas.openxmlformats.org/officeDocument/2006/relationships/externalLink" Target="externalLinks/externalLink271.xml"/><Relationship Id="rId8" Type="http://schemas.openxmlformats.org/officeDocument/2006/relationships/worksheet" Target="worksheets/sheet8.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219" Type="http://schemas.openxmlformats.org/officeDocument/2006/relationships/externalLink" Target="externalLinks/externalLink208.xml"/><Relationship Id="rId230" Type="http://schemas.openxmlformats.org/officeDocument/2006/relationships/externalLink" Target="externalLinks/externalLink219.xml"/><Relationship Id="rId251" Type="http://schemas.openxmlformats.org/officeDocument/2006/relationships/externalLink" Target="externalLinks/externalLink240.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272" Type="http://schemas.openxmlformats.org/officeDocument/2006/relationships/externalLink" Target="externalLinks/externalLink261.xml"/><Relationship Id="rId293" Type="http://schemas.openxmlformats.org/officeDocument/2006/relationships/theme" Target="theme/theme1.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95" Type="http://schemas.openxmlformats.org/officeDocument/2006/relationships/externalLink" Target="externalLinks/externalLink184.xml"/><Relationship Id="rId209" Type="http://schemas.openxmlformats.org/officeDocument/2006/relationships/externalLink" Target="externalLinks/externalLink198.xml"/><Relationship Id="rId220" Type="http://schemas.openxmlformats.org/officeDocument/2006/relationships/externalLink" Target="externalLinks/externalLink209.xml"/><Relationship Id="rId241" Type="http://schemas.openxmlformats.org/officeDocument/2006/relationships/externalLink" Target="externalLinks/externalLink230.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262" Type="http://schemas.openxmlformats.org/officeDocument/2006/relationships/externalLink" Target="externalLinks/externalLink251.xml"/><Relationship Id="rId283" Type="http://schemas.openxmlformats.org/officeDocument/2006/relationships/externalLink" Target="externalLinks/externalLink272.xml"/><Relationship Id="rId78" Type="http://schemas.openxmlformats.org/officeDocument/2006/relationships/externalLink" Target="externalLinks/externalLink67.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64" Type="http://schemas.openxmlformats.org/officeDocument/2006/relationships/externalLink" Target="externalLinks/externalLink153.xml"/><Relationship Id="rId185" Type="http://schemas.openxmlformats.org/officeDocument/2006/relationships/externalLink" Target="externalLinks/externalLink174.xml"/><Relationship Id="rId9" Type="http://schemas.openxmlformats.org/officeDocument/2006/relationships/worksheet" Target="worksheets/sheet9.xml"/><Relationship Id="rId210" Type="http://schemas.openxmlformats.org/officeDocument/2006/relationships/externalLink" Target="externalLinks/externalLink199.xml"/><Relationship Id="rId26" Type="http://schemas.openxmlformats.org/officeDocument/2006/relationships/externalLink" Target="externalLinks/externalLink15.xml"/><Relationship Id="rId231" Type="http://schemas.openxmlformats.org/officeDocument/2006/relationships/externalLink" Target="externalLinks/externalLink220.xml"/><Relationship Id="rId252" Type="http://schemas.openxmlformats.org/officeDocument/2006/relationships/externalLink" Target="externalLinks/externalLink241.xml"/><Relationship Id="rId273" Type="http://schemas.openxmlformats.org/officeDocument/2006/relationships/externalLink" Target="externalLinks/externalLink262.xml"/><Relationship Id="rId294" Type="http://schemas.openxmlformats.org/officeDocument/2006/relationships/styles" Target="styles.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 Id="rId16" Type="http://schemas.openxmlformats.org/officeDocument/2006/relationships/externalLink" Target="externalLinks/externalLink5.xml"/><Relationship Id="rId221" Type="http://schemas.openxmlformats.org/officeDocument/2006/relationships/externalLink" Target="externalLinks/externalLink210.xml"/><Relationship Id="rId242" Type="http://schemas.openxmlformats.org/officeDocument/2006/relationships/externalLink" Target="externalLinks/externalLink231.xml"/><Relationship Id="rId263" Type="http://schemas.openxmlformats.org/officeDocument/2006/relationships/externalLink" Target="externalLinks/externalLink252.xml"/><Relationship Id="rId284" Type="http://schemas.openxmlformats.org/officeDocument/2006/relationships/externalLink" Target="externalLinks/externalLink273.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externalLink" Target="externalLinks/externalLink175.xml"/><Relationship Id="rId211" Type="http://schemas.openxmlformats.org/officeDocument/2006/relationships/externalLink" Target="externalLinks/externalLink200.xml"/><Relationship Id="rId232" Type="http://schemas.openxmlformats.org/officeDocument/2006/relationships/externalLink" Target="externalLinks/externalLink221.xml"/><Relationship Id="rId253" Type="http://schemas.openxmlformats.org/officeDocument/2006/relationships/externalLink" Target="externalLinks/externalLink242.xml"/><Relationship Id="rId274" Type="http://schemas.openxmlformats.org/officeDocument/2006/relationships/externalLink" Target="externalLinks/externalLink263.xml"/><Relationship Id="rId295" Type="http://schemas.openxmlformats.org/officeDocument/2006/relationships/sharedStrings" Target="sharedStrings.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97" Type="http://schemas.openxmlformats.org/officeDocument/2006/relationships/externalLink" Target="externalLinks/externalLink186.xml"/><Relationship Id="rId201" Type="http://schemas.openxmlformats.org/officeDocument/2006/relationships/externalLink" Target="externalLinks/externalLink190.xml"/><Relationship Id="rId222" Type="http://schemas.openxmlformats.org/officeDocument/2006/relationships/externalLink" Target="externalLinks/externalLink211.xml"/><Relationship Id="rId243" Type="http://schemas.openxmlformats.org/officeDocument/2006/relationships/externalLink" Target="externalLinks/externalLink232.xml"/><Relationship Id="rId264" Type="http://schemas.openxmlformats.org/officeDocument/2006/relationships/externalLink" Target="externalLinks/externalLink253.xml"/><Relationship Id="rId285" Type="http://schemas.openxmlformats.org/officeDocument/2006/relationships/externalLink" Target="externalLinks/externalLink274.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externalLink" Target="externalLinks/externalLink176.xml"/><Relationship Id="rId1" Type="http://schemas.openxmlformats.org/officeDocument/2006/relationships/worksheet" Target="worksheets/sheet1.xml"/><Relationship Id="rId212" Type="http://schemas.openxmlformats.org/officeDocument/2006/relationships/externalLink" Target="externalLinks/externalLink201.xml"/><Relationship Id="rId233" Type="http://schemas.openxmlformats.org/officeDocument/2006/relationships/externalLink" Target="externalLinks/externalLink222.xml"/><Relationship Id="rId254" Type="http://schemas.openxmlformats.org/officeDocument/2006/relationships/externalLink" Target="externalLinks/externalLink243.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275" Type="http://schemas.openxmlformats.org/officeDocument/2006/relationships/externalLink" Target="externalLinks/externalLink264.xml"/><Relationship Id="rId296" Type="http://schemas.openxmlformats.org/officeDocument/2006/relationships/calcChain" Target="calcChain.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202" Type="http://schemas.openxmlformats.org/officeDocument/2006/relationships/externalLink" Target="externalLinks/externalLink191.xml"/><Relationship Id="rId223" Type="http://schemas.openxmlformats.org/officeDocument/2006/relationships/externalLink" Target="externalLinks/externalLink212.xml"/><Relationship Id="rId244" Type="http://schemas.openxmlformats.org/officeDocument/2006/relationships/externalLink" Target="externalLinks/externalLink233.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265" Type="http://schemas.openxmlformats.org/officeDocument/2006/relationships/externalLink" Target="externalLinks/externalLink254.xml"/><Relationship Id="rId286" Type="http://schemas.openxmlformats.org/officeDocument/2006/relationships/externalLink" Target="externalLinks/externalLink275.xml"/><Relationship Id="rId50" Type="http://schemas.openxmlformats.org/officeDocument/2006/relationships/externalLink" Target="externalLinks/externalLink39.xml"/><Relationship Id="rId104" Type="http://schemas.openxmlformats.org/officeDocument/2006/relationships/externalLink" Target="externalLinks/externalLink93.xml"/><Relationship Id="rId125" Type="http://schemas.openxmlformats.org/officeDocument/2006/relationships/externalLink" Target="externalLinks/externalLink114.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13" Type="http://schemas.openxmlformats.org/officeDocument/2006/relationships/externalLink" Target="externalLinks/externalLink202.xml"/><Relationship Id="rId234" Type="http://schemas.openxmlformats.org/officeDocument/2006/relationships/externalLink" Target="externalLinks/externalLink223.xml"/><Relationship Id="rId2" Type="http://schemas.openxmlformats.org/officeDocument/2006/relationships/worksheet" Target="worksheets/sheet2.xml"/><Relationship Id="rId29" Type="http://schemas.openxmlformats.org/officeDocument/2006/relationships/externalLink" Target="externalLinks/externalLink18.xml"/><Relationship Id="rId255" Type="http://schemas.openxmlformats.org/officeDocument/2006/relationships/externalLink" Target="externalLinks/externalLink244.xml"/><Relationship Id="rId276" Type="http://schemas.openxmlformats.org/officeDocument/2006/relationships/externalLink" Target="externalLinks/externalLink265.xml"/><Relationship Id="rId40" Type="http://schemas.openxmlformats.org/officeDocument/2006/relationships/externalLink" Target="externalLinks/externalLink29.xml"/><Relationship Id="rId115" Type="http://schemas.openxmlformats.org/officeDocument/2006/relationships/externalLink" Target="externalLinks/externalLink104.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19" Type="http://schemas.openxmlformats.org/officeDocument/2006/relationships/externalLink" Target="externalLinks/externalLink8.xml"/><Relationship Id="rId224" Type="http://schemas.openxmlformats.org/officeDocument/2006/relationships/externalLink" Target="externalLinks/externalLink213.xml"/><Relationship Id="rId245" Type="http://schemas.openxmlformats.org/officeDocument/2006/relationships/externalLink" Target="externalLinks/externalLink234.xml"/><Relationship Id="rId266" Type="http://schemas.openxmlformats.org/officeDocument/2006/relationships/externalLink" Target="externalLinks/externalLink255.xml"/><Relationship Id="rId287" Type="http://schemas.openxmlformats.org/officeDocument/2006/relationships/externalLink" Target="externalLinks/externalLink276.xml"/><Relationship Id="rId30" Type="http://schemas.openxmlformats.org/officeDocument/2006/relationships/externalLink" Target="externalLinks/externalLink1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189" Type="http://schemas.openxmlformats.org/officeDocument/2006/relationships/externalLink" Target="externalLinks/externalLink178.xml"/><Relationship Id="rId3" Type="http://schemas.openxmlformats.org/officeDocument/2006/relationships/worksheet" Target="worksheets/sheet3.xml"/><Relationship Id="rId214" Type="http://schemas.openxmlformats.org/officeDocument/2006/relationships/externalLink" Target="externalLinks/externalLink203.xml"/><Relationship Id="rId235" Type="http://schemas.openxmlformats.org/officeDocument/2006/relationships/externalLink" Target="externalLinks/externalLink224.xml"/><Relationship Id="rId256" Type="http://schemas.openxmlformats.org/officeDocument/2006/relationships/externalLink" Target="externalLinks/externalLink245.xml"/><Relationship Id="rId277" Type="http://schemas.openxmlformats.org/officeDocument/2006/relationships/externalLink" Target="externalLinks/externalLink26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179" Type="http://schemas.openxmlformats.org/officeDocument/2006/relationships/externalLink" Target="externalLinks/externalLink168.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225" Type="http://schemas.openxmlformats.org/officeDocument/2006/relationships/externalLink" Target="externalLinks/externalLink214.xml"/><Relationship Id="rId246" Type="http://schemas.openxmlformats.org/officeDocument/2006/relationships/externalLink" Target="externalLinks/externalLink235.xml"/><Relationship Id="rId267" Type="http://schemas.openxmlformats.org/officeDocument/2006/relationships/externalLink" Target="externalLinks/externalLink256.xml"/><Relationship Id="rId288" Type="http://schemas.openxmlformats.org/officeDocument/2006/relationships/externalLink" Target="externalLinks/externalLink277.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94" Type="http://schemas.openxmlformats.org/officeDocument/2006/relationships/externalLink" Target="externalLinks/externalLink83.xml"/><Relationship Id="rId148" Type="http://schemas.openxmlformats.org/officeDocument/2006/relationships/externalLink" Target="externalLinks/externalLink137.xml"/><Relationship Id="rId169" Type="http://schemas.openxmlformats.org/officeDocument/2006/relationships/externalLink" Target="externalLinks/externalLink158.xml"/><Relationship Id="rId4" Type="http://schemas.openxmlformats.org/officeDocument/2006/relationships/worksheet" Target="worksheets/sheet4.xml"/><Relationship Id="rId180" Type="http://schemas.openxmlformats.org/officeDocument/2006/relationships/externalLink" Target="externalLinks/externalLink169.xml"/><Relationship Id="rId215" Type="http://schemas.openxmlformats.org/officeDocument/2006/relationships/externalLink" Target="externalLinks/externalLink204.xml"/><Relationship Id="rId236" Type="http://schemas.openxmlformats.org/officeDocument/2006/relationships/externalLink" Target="externalLinks/externalLink225.xml"/><Relationship Id="rId257" Type="http://schemas.openxmlformats.org/officeDocument/2006/relationships/externalLink" Target="externalLinks/externalLink246.xml"/><Relationship Id="rId278" Type="http://schemas.openxmlformats.org/officeDocument/2006/relationships/externalLink" Target="externalLinks/externalLink267.xml"/><Relationship Id="rId42" Type="http://schemas.openxmlformats.org/officeDocument/2006/relationships/externalLink" Target="externalLinks/externalLink31.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247" Type="http://schemas.openxmlformats.org/officeDocument/2006/relationships/externalLink" Target="externalLinks/externalLink236.xml"/><Relationship Id="rId107" Type="http://schemas.openxmlformats.org/officeDocument/2006/relationships/externalLink" Target="externalLinks/externalLink96.xml"/><Relationship Id="rId289" Type="http://schemas.openxmlformats.org/officeDocument/2006/relationships/externalLink" Target="externalLinks/externalLink278.xml"/><Relationship Id="rId11" Type="http://schemas.openxmlformats.org/officeDocument/2006/relationships/worksheet" Target="worksheets/sheet11.xml"/><Relationship Id="rId53" Type="http://schemas.openxmlformats.org/officeDocument/2006/relationships/externalLink" Target="externalLinks/externalLink42.xml"/><Relationship Id="rId149" Type="http://schemas.openxmlformats.org/officeDocument/2006/relationships/externalLink" Target="externalLinks/externalLink138.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216" Type="http://schemas.openxmlformats.org/officeDocument/2006/relationships/externalLink" Target="externalLinks/externalLink205.xml"/><Relationship Id="rId258" Type="http://schemas.openxmlformats.org/officeDocument/2006/relationships/externalLink" Target="externalLinks/externalLink247.xml"/><Relationship Id="rId22" Type="http://schemas.openxmlformats.org/officeDocument/2006/relationships/externalLink" Target="externalLinks/externalLink11.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71" Type="http://schemas.openxmlformats.org/officeDocument/2006/relationships/externalLink" Target="externalLinks/externalLink160.xml"/><Relationship Id="rId227" Type="http://schemas.openxmlformats.org/officeDocument/2006/relationships/externalLink" Target="externalLinks/externalLink216.xml"/><Relationship Id="rId269" Type="http://schemas.openxmlformats.org/officeDocument/2006/relationships/externalLink" Target="externalLinks/externalLink25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C:\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C:\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atos"/>
      <sheetName val="Imp"/>
    </sheetNames>
    <sheetDataSet>
      <sheetData sheetId="0" refreshError="1"/>
      <sheetData sheetId="1">
        <row r="2">
          <cell r="A2" t="str">
            <v>Temporal</v>
          </cell>
        </row>
        <row r="3">
          <cell r="A3" t="str">
            <v>Permanente</v>
          </cell>
        </row>
      </sheetData>
      <sheetData sheetId="2" refreshError="1"/>
      <sheetData sheetId="3" refreshError="1"/>
      <sheetData sheetId="4"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Spaini" refreshedDate="44278.453720949074" createdVersion="6" refreshedVersion="6" minRefreshableVersion="3" recordCount="105" xr:uid="{4BB86FC9-3622-4555-BF67-E7B72338BBE1}">
  <cacheSource type="worksheet">
    <worksheetSource ref="B2:H107" sheet="Detalle de inversiones"/>
  </cacheSource>
  <cacheFields count="7">
    <cacheField name="Instrumento" numFmtId="0">
      <sharedItems/>
    </cacheField>
    <cacheField name="Emisor" numFmtId="0">
      <sharedItems count="10">
        <s v="BANCO NACIONAL DE FOMENTO"/>
        <s v="BANCO BILBAO VIZCAYA ARGENTARIA PARAGUAY S.A."/>
        <s v="SUDAMERIS BANK S.A.E.C.A."/>
        <s v="BANCO ATLAS S.A."/>
        <s v="LCR S.A.E.C.A."/>
        <s v="BANCO REGIONAL S.A.E.C.A."/>
        <s v="BANCO PARA LA COMERCIALIZACION Y PRODUCCION S.A. - BANCOP S.A."/>
        <s v="BANCO CONTINENTAL S.A.E.C.A."/>
        <s v="GRUPO INTERNACIONAL DE FINANZAS S.A.E.C.A. - INTERFISA BANCO"/>
        <s v="VICENTE SCAVONE &amp; CIA S.A.E."/>
      </sharedItems>
    </cacheField>
    <cacheField name="Tipo de título" numFmtId="0">
      <sharedItems/>
    </cacheField>
    <cacheField name="Cantidad de títulos" numFmtId="0">
      <sharedItems containsSemiMixedTypes="0" containsString="0" containsNumber="1" containsInteger="1" minValue="1" maxValue="3244"/>
    </cacheField>
    <cacheField name="Valor nominal US$" numFmtId="4">
      <sharedItems containsSemiMixedTypes="0" containsString="0" containsNumber="1" minValue="8000" maxValue="3244000"/>
    </cacheField>
    <cacheField name="Valor contable US$" numFmtId="4">
      <sharedItems containsSemiMixedTypes="0" containsString="0" containsNumber="1" minValue="8141.9000000000005" maxValue="3257998.18"/>
    </cacheField>
    <cacheField name="Reportado" numFmtId="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BB0386"/>
    <x v="0"/>
    <s v="Certificado de Depósito de Ahorro"/>
    <n v="1"/>
    <n v="250000"/>
    <n v="255043.61"/>
    <s v="Basa Casa de Bolsa S.A."/>
  </r>
  <r>
    <s v="BB0385"/>
    <x v="0"/>
    <s v="Certificado de Depósito de Ahorro"/>
    <n v="1"/>
    <n v="250000"/>
    <n v="255043.61"/>
    <s v="Basa Casa de Bolsa S.A."/>
  </r>
  <r>
    <s v="BB0387"/>
    <x v="0"/>
    <s v="Certificado de Depósito de Ahorro"/>
    <n v="1"/>
    <n v="250000"/>
    <n v="255043.61"/>
    <s v="Basa Casa de Bolsa S.A."/>
  </r>
  <r>
    <s v="BB0370"/>
    <x v="0"/>
    <s v="Certificado de Depósito de Ahorro"/>
    <n v="1"/>
    <n v="250000"/>
    <n v="255043.61"/>
    <s v="Basa Casa de Bolsa S.A."/>
  </r>
  <r>
    <s v="BB0371"/>
    <x v="0"/>
    <s v="Certificado de Depósito de Ahorro"/>
    <n v="1"/>
    <n v="250000"/>
    <n v="255043.61"/>
    <s v="Basa Casa de Bolsa S.A."/>
  </r>
  <r>
    <s v="BB0372"/>
    <x v="0"/>
    <s v="Certificado de Depósito de Ahorro"/>
    <n v="1"/>
    <n v="250000"/>
    <n v="255043.61"/>
    <s v="Basa Casa de Bolsa S.A."/>
  </r>
  <r>
    <s v="BB0373"/>
    <x v="0"/>
    <s v="Certificado de Depósito de Ahorro"/>
    <n v="1"/>
    <n v="250000"/>
    <n v="255043.61"/>
    <s v="Basa Casa de Bolsa S.A."/>
  </r>
  <r>
    <s v="BB0374"/>
    <x v="0"/>
    <s v="Certificado de Depósito de Ahorro"/>
    <n v="1"/>
    <n v="250000"/>
    <n v="255043.61"/>
    <s v="Basa Casa de Bolsa S.A."/>
  </r>
  <r>
    <s v="BB0375"/>
    <x v="0"/>
    <s v="Certificado de Depósito de Ahorro"/>
    <n v="1"/>
    <n v="250000"/>
    <n v="255043.61"/>
    <s v="Basa Casa de Bolsa S.A."/>
  </r>
  <r>
    <s v="BB0376"/>
    <x v="0"/>
    <s v="Certificado de Depósito de Ahorro"/>
    <n v="1"/>
    <n v="250000"/>
    <n v="255043.61"/>
    <s v="Basa Casa de Bolsa S.A."/>
  </r>
  <r>
    <s v="BB0377"/>
    <x v="0"/>
    <s v="Certificado de Depósito de Ahorro"/>
    <n v="1"/>
    <n v="250000"/>
    <n v="255043.61"/>
    <s v="Basa Casa de Bolsa S.A."/>
  </r>
  <r>
    <s v="BB0378"/>
    <x v="0"/>
    <s v="Certificado de Depósito de Ahorro"/>
    <n v="1"/>
    <n v="250000"/>
    <n v="255043.61"/>
    <s v="Basa Casa de Bolsa S.A."/>
  </r>
  <r>
    <s v="BB0379"/>
    <x v="0"/>
    <s v="Certificado de Depósito de Ahorro"/>
    <n v="1"/>
    <n v="250000"/>
    <n v="255043.61"/>
    <s v="Basa Casa de Bolsa S.A."/>
  </r>
  <r>
    <s v="BB0382"/>
    <x v="0"/>
    <s v="Certificado de Depósito de Ahorro"/>
    <n v="1"/>
    <n v="250000"/>
    <n v="255043.61"/>
    <s v="Basa Casa de Bolsa S.A."/>
  </r>
  <r>
    <s v="BB0383"/>
    <x v="0"/>
    <s v="Certificado de Depósito de Ahorro"/>
    <n v="1"/>
    <n v="250000"/>
    <n v="255043.61"/>
    <s v="Basa Casa de Bolsa S.A."/>
  </r>
  <r>
    <s v="BB0384"/>
    <x v="0"/>
    <s v="Certificado de Depósito de Ahorro"/>
    <n v="1"/>
    <n v="250000"/>
    <n v="255043.61"/>
    <s v="Basa Casa de Bolsa S.A."/>
  </r>
  <r>
    <s v="BB0348"/>
    <x v="0"/>
    <s v="Certificado de Depósito de Ahorro"/>
    <n v="1"/>
    <n v="250000"/>
    <n v="255043.61"/>
    <s v="Basa Casa de Bolsa S.A."/>
  </r>
  <r>
    <s v="BB0380"/>
    <x v="0"/>
    <s v="Certificado de Depósito de Ahorro"/>
    <n v="1"/>
    <n v="250000"/>
    <n v="255043.61"/>
    <s v="Basa Casa de Bolsa S.A."/>
  </r>
  <r>
    <s v="BB0381"/>
    <x v="0"/>
    <s v="Certificado de Depósito de Ahorro"/>
    <n v="1"/>
    <n v="250000"/>
    <n v="255043.61"/>
    <s v="Basa Casa de Bolsa S.A."/>
  </r>
  <r>
    <s v="BB0369"/>
    <x v="0"/>
    <s v="Certificado de Depósito de Ahorro"/>
    <n v="1"/>
    <n v="250000"/>
    <n v="255043.61"/>
    <s v="Basa Casa de Bolsa S.A."/>
  </r>
  <r>
    <s v="BB0360"/>
    <x v="0"/>
    <s v="Certificado de Depósito de Ahorro"/>
    <n v="1"/>
    <n v="250000"/>
    <n v="255043.61"/>
    <s v="Basa Casa de Bolsa S.A."/>
  </r>
  <r>
    <s v="BB0358"/>
    <x v="0"/>
    <s v="Certificado de Depósito de Ahorro"/>
    <n v="1"/>
    <n v="250000"/>
    <n v="255043.61"/>
    <s v="Basa Casa de Bolsa S.A."/>
  </r>
  <r>
    <s v="BB0349"/>
    <x v="0"/>
    <s v="Certificado de Depósito de Ahorro"/>
    <n v="1"/>
    <n v="250000"/>
    <n v="255043.61"/>
    <s v="Basa Casa de Bolsa S.A."/>
  </r>
  <r>
    <s v="BB0350"/>
    <x v="0"/>
    <s v="Certificado de Depósito de Ahorro"/>
    <n v="1"/>
    <n v="250000"/>
    <n v="255043.61"/>
    <s v="Basa Casa de Bolsa S.A."/>
  </r>
  <r>
    <s v="BB0351"/>
    <x v="0"/>
    <s v="Certificado de Depósito de Ahorro"/>
    <n v="1"/>
    <n v="250000"/>
    <n v="255043.61"/>
    <s v="Basa Casa de Bolsa S.A."/>
  </r>
  <r>
    <s v="BB0352"/>
    <x v="0"/>
    <s v="Certificado de Depósito de Ahorro"/>
    <n v="1"/>
    <n v="250000"/>
    <n v="255043.61"/>
    <s v="Basa Casa de Bolsa S.A."/>
  </r>
  <r>
    <s v="BB0353"/>
    <x v="0"/>
    <s v="Certificado de Depósito de Ahorro"/>
    <n v="1"/>
    <n v="250000"/>
    <n v="255043.61"/>
    <s v="Basa Casa de Bolsa S.A."/>
  </r>
  <r>
    <s v="BB0354"/>
    <x v="0"/>
    <s v="Certificado de Depósito de Ahorro"/>
    <n v="1"/>
    <n v="250000"/>
    <n v="255043.61"/>
    <s v="Basa Casa de Bolsa S.A."/>
  </r>
  <r>
    <s v="BB0355"/>
    <x v="0"/>
    <s v="Certificado de Depósito de Ahorro"/>
    <n v="1"/>
    <n v="250000"/>
    <n v="255043.61"/>
    <s v="Basa Casa de Bolsa S.A."/>
  </r>
  <r>
    <s v="BB0356"/>
    <x v="0"/>
    <s v="Certificado de Depósito de Ahorro"/>
    <n v="1"/>
    <n v="250000"/>
    <n v="255043.61"/>
    <s v="Basa Casa de Bolsa S.A."/>
  </r>
  <r>
    <s v="BB0359"/>
    <x v="0"/>
    <s v="Certificado de Depósito de Ahorro"/>
    <n v="1"/>
    <n v="250000"/>
    <n v="255043.61"/>
    <s v="Basa Casa de Bolsa S.A."/>
  </r>
  <r>
    <s v="BB0357"/>
    <x v="0"/>
    <s v="Certificado de Depósito de Ahorro"/>
    <n v="1"/>
    <n v="250000"/>
    <n v="255043.61"/>
    <s v="Basa Casa de Bolsa S.A."/>
  </r>
  <r>
    <s v="BB0361"/>
    <x v="0"/>
    <s v="Certificado de Depósito de Ahorro"/>
    <n v="1"/>
    <n v="250000"/>
    <n v="255043.61"/>
    <s v="Basa Casa de Bolsa S.A."/>
  </r>
  <r>
    <s v="BB0362"/>
    <x v="0"/>
    <s v="Certificado de Depósito de Ahorro"/>
    <n v="1"/>
    <n v="250000"/>
    <n v="255043.61"/>
    <s v="Basa Casa de Bolsa S.A."/>
  </r>
  <r>
    <s v="BB0363"/>
    <x v="0"/>
    <s v="Certificado de Depósito de Ahorro"/>
    <n v="1"/>
    <n v="250000"/>
    <n v="255043.61"/>
    <s v="Basa Casa de Bolsa S.A."/>
  </r>
  <r>
    <s v="BB0364"/>
    <x v="0"/>
    <s v="Certificado de Depósito de Ahorro"/>
    <n v="1"/>
    <n v="250000"/>
    <n v="255043.61"/>
    <s v="Basa Casa de Bolsa S.A."/>
  </r>
  <r>
    <s v="BB0365"/>
    <x v="0"/>
    <s v="Certificado de Depósito de Ahorro"/>
    <n v="1"/>
    <n v="250000"/>
    <n v="255043.61"/>
    <s v="Basa Casa de Bolsa S.A."/>
  </r>
  <r>
    <s v="BB0366"/>
    <x v="0"/>
    <s v="Certificado de Depósito de Ahorro"/>
    <n v="1"/>
    <n v="250000"/>
    <n v="255043.61"/>
    <s v="Basa Casa de Bolsa S.A."/>
  </r>
  <r>
    <s v="BB0367"/>
    <x v="0"/>
    <s v="Certificado de Depósito de Ahorro"/>
    <n v="1"/>
    <n v="250000"/>
    <n v="255043.61"/>
    <s v="Basa Casa de Bolsa S.A."/>
  </r>
  <r>
    <s v="BB0368"/>
    <x v="0"/>
    <s v="Certificado de Depósito de Ahorro"/>
    <n v="1"/>
    <n v="250000"/>
    <n v="255043.61"/>
    <s v="Basa Casa de Bolsa S.A."/>
  </r>
  <r>
    <s v="PYBBV01F3798"/>
    <x v="1"/>
    <s v="Bono"/>
    <n v="100"/>
    <n v="100000"/>
    <n v="101767.29999999999"/>
    <s v="Basa Casa de Bolsa S.A."/>
  </r>
  <r>
    <s v="PYSUD02F9190"/>
    <x v="2"/>
    <s v="Bono"/>
    <n v="150"/>
    <n v="150000"/>
    <n v="152650.95000000001"/>
    <s v="Basa Casa de Bolsa S.A."/>
  </r>
  <r>
    <s v="PYSUD02F9190"/>
    <x v="2"/>
    <s v="Bono"/>
    <n v="8"/>
    <n v="8000"/>
    <n v="8141.9000000000005"/>
    <s v="Basa Casa de Bolsa S.A."/>
  </r>
  <r>
    <s v="PYATS01F6342"/>
    <x v="3"/>
    <s v="Bono"/>
    <n v="100"/>
    <n v="100000"/>
    <n v="101767.29999999999"/>
    <s v="Basa Casa de Bolsa S.A."/>
  </r>
  <r>
    <s v="PYLCR02F8690"/>
    <x v="4"/>
    <s v="Bono"/>
    <n v="15"/>
    <n v="15000"/>
    <n v="15264.45"/>
    <s v="Basa Casa de Bolsa S.A."/>
  </r>
  <r>
    <s v="PYSUD01F0083"/>
    <x v="2"/>
    <s v="Bono"/>
    <n v="20"/>
    <n v="20000"/>
    <n v="20409.400000000001"/>
    <s v="Basa Casa de Bolsa S.A."/>
  </r>
  <r>
    <s v="BB0386"/>
    <x v="0"/>
    <s v="Certificado de Depósito de Ahorro"/>
    <n v="1"/>
    <n v="250000"/>
    <n v="254101.9"/>
    <s v="Basa Casa de Bolsa S.A."/>
  </r>
  <r>
    <s v="BB0385"/>
    <x v="0"/>
    <s v="Certificado de Depósito de Ahorro"/>
    <n v="1"/>
    <n v="250000"/>
    <n v="254101.9"/>
    <s v="Basa Casa de Bolsa S.A."/>
  </r>
  <r>
    <s v="BB0387"/>
    <x v="0"/>
    <s v="Certificado de Depósito de Ahorro"/>
    <n v="1"/>
    <n v="250000"/>
    <n v="254101.9"/>
    <s v="Basa Casa de Bolsa S.A."/>
  </r>
  <r>
    <s v="BB0370"/>
    <x v="0"/>
    <s v="Certificado de Depósito de Ahorro"/>
    <n v="1"/>
    <n v="250000"/>
    <n v="254101.9"/>
    <s v="Basa Casa de Bolsa S.A."/>
  </r>
  <r>
    <s v="BB0371"/>
    <x v="0"/>
    <s v="Certificado de Depósito de Ahorro"/>
    <n v="1"/>
    <n v="250000"/>
    <n v="254101.9"/>
    <s v="Basa Casa de Bolsa S.A."/>
  </r>
  <r>
    <s v="BB0372"/>
    <x v="0"/>
    <s v="Certificado de Depósito de Ahorro"/>
    <n v="1"/>
    <n v="250000"/>
    <n v="254101.9"/>
    <s v="Basa Casa de Bolsa S.A."/>
  </r>
  <r>
    <s v="BB0373"/>
    <x v="0"/>
    <s v="Certificado de Depósito de Ahorro"/>
    <n v="1"/>
    <n v="250000"/>
    <n v="254101.9"/>
    <s v="Basa Casa de Bolsa S.A."/>
  </r>
  <r>
    <s v="BB0374"/>
    <x v="0"/>
    <s v="Certificado de Depósito de Ahorro"/>
    <n v="1"/>
    <n v="250000"/>
    <n v="254101.9"/>
    <s v="Basa Casa de Bolsa S.A."/>
  </r>
  <r>
    <s v="BB0375"/>
    <x v="0"/>
    <s v="Certificado de Depósito de Ahorro"/>
    <n v="1"/>
    <n v="250000"/>
    <n v="254101.9"/>
    <s v="Basa Casa de Bolsa S.A."/>
  </r>
  <r>
    <s v="BB0376"/>
    <x v="0"/>
    <s v="Certificado de Depósito de Ahorro"/>
    <n v="1"/>
    <n v="250000"/>
    <n v="254101.9"/>
    <s v="Basa Casa de Bolsa S.A."/>
  </r>
  <r>
    <s v="BB0377"/>
    <x v="0"/>
    <s v="Certificado de Depósito de Ahorro"/>
    <n v="1"/>
    <n v="250000"/>
    <n v="254101.9"/>
    <s v="Basa Casa de Bolsa S.A."/>
  </r>
  <r>
    <s v="BB0378"/>
    <x v="0"/>
    <s v="Certificado de Depósito de Ahorro"/>
    <n v="1"/>
    <n v="250000"/>
    <n v="254101.9"/>
    <s v="Basa Casa de Bolsa S.A."/>
  </r>
  <r>
    <s v="BB0379"/>
    <x v="0"/>
    <s v="Certificado de Depósito de Ahorro"/>
    <n v="1"/>
    <n v="250000"/>
    <n v="254101.9"/>
    <s v="Basa Casa de Bolsa S.A."/>
  </r>
  <r>
    <s v="BB0382"/>
    <x v="0"/>
    <s v="Certificado de Depósito de Ahorro"/>
    <n v="1"/>
    <n v="250000"/>
    <n v="254101.9"/>
    <s v="Basa Casa de Bolsa S.A."/>
  </r>
  <r>
    <s v="BB0383"/>
    <x v="0"/>
    <s v="Certificado de Depósito de Ahorro"/>
    <n v="1"/>
    <n v="250000"/>
    <n v="254101.9"/>
    <s v="Basa Casa de Bolsa S.A."/>
  </r>
  <r>
    <s v="BB0384"/>
    <x v="0"/>
    <s v="Certificado de Depósito de Ahorro"/>
    <n v="1"/>
    <n v="250000"/>
    <n v="254101.9"/>
    <s v="Basa Casa de Bolsa S.A."/>
  </r>
  <r>
    <s v="BB0348"/>
    <x v="0"/>
    <s v="Certificado de Depósito de Ahorro"/>
    <n v="1"/>
    <n v="250000"/>
    <n v="254101.9"/>
    <s v="Basa Casa de Bolsa S.A."/>
  </r>
  <r>
    <s v="BB0380"/>
    <x v="0"/>
    <s v="Certificado de Depósito de Ahorro"/>
    <n v="1"/>
    <n v="250000"/>
    <n v="254101.9"/>
    <s v="Basa Casa de Bolsa S.A."/>
  </r>
  <r>
    <s v="BB0381"/>
    <x v="0"/>
    <s v="Certificado de Depósito de Ahorro"/>
    <n v="1"/>
    <n v="250000"/>
    <n v="254101.9"/>
    <s v="Basa Casa de Bolsa S.A."/>
  </r>
  <r>
    <s v="BB0369"/>
    <x v="0"/>
    <s v="Certificado de Depósito de Ahorro"/>
    <n v="1"/>
    <n v="250000"/>
    <n v="254101.9"/>
    <s v="Basa Casa de Bolsa S.A."/>
  </r>
  <r>
    <s v="PYREG01F6419"/>
    <x v="5"/>
    <s v="Bono"/>
    <n v="50"/>
    <n v="50000"/>
    <n v="50764.46"/>
    <s v="Basa Casa de Bolsa S.A."/>
  </r>
  <r>
    <s v="PYREG02F6426"/>
    <x v="5"/>
    <s v="Bono"/>
    <n v="20"/>
    <n v="20000"/>
    <n v="20305.97"/>
    <s v="Basa Casa de Bolsa S.A."/>
  </r>
  <r>
    <s v="PYBBV02F5511"/>
    <x v="1"/>
    <s v="Bono"/>
    <n v="383"/>
    <n v="383000"/>
    <n v="389830.85000000003"/>
    <s v="Basa Casa de Bolsa S.A."/>
  </r>
  <r>
    <s v="PYREG02F9305"/>
    <x v="5"/>
    <s v="Bono"/>
    <n v="30"/>
    <n v="30000"/>
    <n v="30458.49"/>
    <s v="Basa Casa de Bolsa S.A."/>
  </r>
  <r>
    <s v="PYSUD02F9190"/>
    <x v="2"/>
    <s v="Bono"/>
    <n v="100"/>
    <n v="100000"/>
    <n v="101265.88"/>
    <s v="Basa Casa de Bolsa S.A."/>
  </r>
  <r>
    <s v="AA1873"/>
    <x v="6"/>
    <s v="Certificado de Depósito de Ahorro"/>
    <n v="1"/>
    <n v="200000"/>
    <n v="201604.32333333392"/>
    <s v="Basa Casa de Bolsa S.A."/>
  </r>
  <r>
    <s v="AA1872"/>
    <x v="6"/>
    <s v="Certificado de Depósito de Ahorro"/>
    <n v="1"/>
    <n v="200000"/>
    <n v="201604.32333333392"/>
    <s v="Basa Casa de Bolsa S.A."/>
  </r>
  <r>
    <s v="AA1871"/>
    <x v="6"/>
    <s v="Certificado de Depósito de Ahorro"/>
    <n v="1"/>
    <n v="200000"/>
    <n v="201604.32333333392"/>
    <s v="Basa Casa de Bolsa S.A."/>
  </r>
  <r>
    <s v="AA1870"/>
    <x v="6"/>
    <s v="Certificado de Depósito de Ahorro"/>
    <n v="1"/>
    <n v="200000"/>
    <n v="201604.32333333392"/>
    <s v="Basa Casa de Bolsa S.A."/>
  </r>
  <r>
    <s v="AA1869"/>
    <x v="6"/>
    <s v="Certificado de Depósito de Ahorro"/>
    <n v="1"/>
    <n v="200000"/>
    <n v="201604.32333333392"/>
    <s v="Basa Casa de Bolsa S.A."/>
  </r>
  <r>
    <s v="AA1868"/>
    <x v="6"/>
    <s v="Certificado de Depósito de Ahorro"/>
    <n v="1"/>
    <n v="200000"/>
    <n v="201604.32333333392"/>
    <s v="Basa Casa de Bolsa S.A."/>
  </r>
  <r>
    <s v="AA1867"/>
    <x v="6"/>
    <s v="Certificado de Depósito de Ahorro"/>
    <n v="1"/>
    <n v="200000"/>
    <n v="201604.32333333392"/>
    <s v="Basa Casa de Bolsa S.A."/>
  </r>
  <r>
    <s v="AA1866"/>
    <x v="6"/>
    <s v="Certificado de Depósito de Ahorro"/>
    <n v="1"/>
    <n v="200000"/>
    <n v="201604.32333333392"/>
    <s v="Basa Casa de Bolsa S.A."/>
  </r>
  <r>
    <s v="AA1865"/>
    <x v="6"/>
    <s v="Certificado de Depósito de Ahorro"/>
    <n v="1"/>
    <n v="200000"/>
    <n v="201604.32333333392"/>
    <s v="Basa Casa de Bolsa S.A."/>
  </r>
  <r>
    <s v="AA1864"/>
    <x v="6"/>
    <s v="Certificado de Depósito de Ahorro"/>
    <n v="1"/>
    <n v="200000"/>
    <n v="201604.32333333392"/>
    <s v="Basa Casa de Bolsa S.A."/>
  </r>
  <r>
    <s v="AA1863"/>
    <x v="6"/>
    <s v="Certificado de Depósito de Ahorro"/>
    <n v="1"/>
    <n v="200000"/>
    <n v="201604.32333333392"/>
    <s v="Basa Casa de Bolsa S.A."/>
  </r>
  <r>
    <s v="AA1862"/>
    <x v="6"/>
    <s v="Certificado de Depósito de Ahorro"/>
    <n v="1"/>
    <n v="200000"/>
    <n v="201604.32333333392"/>
    <s v="Basa Casa de Bolsa S.A."/>
  </r>
  <r>
    <s v="AA1861"/>
    <x v="6"/>
    <s v="Certificado de Depósito de Ahorro"/>
    <n v="1"/>
    <n v="200000"/>
    <n v="201604.32333333392"/>
    <s v="Basa Casa de Bolsa S.A."/>
  </r>
  <r>
    <s v="AA1860"/>
    <x v="6"/>
    <s v="Certificado de Depósito de Ahorro"/>
    <n v="1"/>
    <n v="200000"/>
    <n v="201604.32333333392"/>
    <s v="Basa Casa de Bolsa S.A."/>
  </r>
  <r>
    <s v="AA1859"/>
    <x v="6"/>
    <s v="Certificado de Depósito de Ahorro"/>
    <n v="1"/>
    <n v="200000"/>
    <n v="201604.32333333392"/>
    <s v="Basa Casa de Bolsa S.A."/>
  </r>
  <r>
    <s v="PYSUD02F9190"/>
    <x v="2"/>
    <s v="Bono"/>
    <n v="27"/>
    <n v="27000"/>
    <n v="27226.440000000002"/>
    <s v="Basa Casa de Bolsa S.A."/>
  </r>
  <r>
    <s v="PYSUD02F9190"/>
    <x v="2"/>
    <s v="Bono"/>
    <n v="115"/>
    <n v="115000"/>
    <n v="115793.8"/>
    <s v="Basa Casa de Bolsa S.A."/>
  </r>
  <r>
    <s v="PYCON06F7996"/>
    <x v="7"/>
    <s v="Bono"/>
    <n v="100"/>
    <n v="100000"/>
    <n v="100623.35"/>
    <s v="Basa Casa de Bolsa S.A."/>
  </r>
  <r>
    <s v="PYSUD01F0083"/>
    <x v="2"/>
    <s v="Bono"/>
    <n v="40"/>
    <n v="40000"/>
    <n v="40203.35"/>
    <s v="Basa Casa de Bolsa S.A."/>
  </r>
  <r>
    <s v="PYSUD01F0083"/>
    <x v="2"/>
    <s v="Bono"/>
    <n v="3244"/>
    <n v="3244000"/>
    <n v="3257998.18"/>
    <s v="Basa Casa de Bolsa S.A."/>
  </r>
  <r>
    <s v="PYBBV02F5511"/>
    <x v="1"/>
    <s v="Bono"/>
    <n v="1000"/>
    <n v="1000000"/>
    <n v="1004602.78"/>
    <s v="Basa Casa de Bolsa S.A."/>
  </r>
  <r>
    <s v="AX5837"/>
    <x v="5"/>
    <s v="Certificado de Depósito de Ahorro"/>
    <n v="1"/>
    <n v="250000"/>
    <n v="250850"/>
    <s v="Basa Casa de Bolsa S.A."/>
  </r>
  <r>
    <s v="PYREG03F0659"/>
    <x v="5"/>
    <s v="Bono"/>
    <n v="514"/>
    <n v="514000"/>
    <n v="515299.15"/>
    <s v="Basa Casa de Bolsa S.A."/>
  </r>
  <r>
    <s v="AA1539"/>
    <x v="8"/>
    <s v="Certificado de Depósito de Ahorro"/>
    <n v="1"/>
    <n v="100000"/>
    <n v="100095.90000000001"/>
    <s v="Basa Casa de Bolsa S.A."/>
  </r>
  <r>
    <s v="AA1540"/>
    <x v="8"/>
    <s v="Certificado de Depósito de Ahorro"/>
    <n v="1"/>
    <n v="100000"/>
    <n v="100095.90000000001"/>
    <s v="Basa Casa de Bolsa S.A."/>
  </r>
  <r>
    <s v="AA1541"/>
    <x v="8"/>
    <s v="Certificado de Depósito de Ahorro"/>
    <n v="1"/>
    <n v="100000"/>
    <n v="100095.90000000001"/>
    <s v="Basa Casa de Bolsa S.A."/>
  </r>
  <r>
    <s v="AA1542"/>
    <x v="8"/>
    <s v="Certificado de Depósito de Ahorro"/>
    <n v="1"/>
    <n v="100000"/>
    <n v="100095.90000000001"/>
    <s v="Basa Casa de Bolsa S.A."/>
  </r>
  <r>
    <s v="AA1543"/>
    <x v="8"/>
    <s v="Certificado de Depósito de Ahorro"/>
    <n v="1"/>
    <n v="100000"/>
    <n v="100095.90000000001"/>
    <s v="Basa Casa de Bolsa S.A."/>
  </r>
  <r>
    <s v="PYSUD01F0083"/>
    <x v="2"/>
    <s v="Bono"/>
    <n v="150"/>
    <n v="150000"/>
    <n v="150267.1"/>
    <s v="Basa Casa de Bolsa S.A."/>
  </r>
  <r>
    <s v="PYVSC01F1222"/>
    <x v="9"/>
    <s v="Bono"/>
    <n v="430"/>
    <n v="430000"/>
    <n v="430647.9"/>
    <s v="Basa Casa de Bolsa S.A."/>
  </r>
  <r>
    <s v="PYCON06F7996"/>
    <x v="7"/>
    <s v="Bono"/>
    <n v="78"/>
    <n v="78000"/>
    <n v="78085.439999999988"/>
    <s v="Basa Casa de Bolsa S.A."/>
  </r>
  <r>
    <s v="AA1488"/>
    <x v="6"/>
    <s v="Certificado de Depósito de Ahorro"/>
    <n v="1"/>
    <n v="25000"/>
    <n v="25010.400000000001"/>
    <s v="Basa Casa de Bolsa S.A."/>
  </r>
  <r>
    <s v="BR00152"/>
    <x v="7"/>
    <s v="Certificado de Depósito de Ahorro"/>
    <n v="1"/>
    <n v="60000"/>
    <n v="60016.439999999995"/>
    <s v="Basa Casa de Bolsa S.A."/>
  </r>
  <r>
    <s v="AA5713"/>
    <x v="7"/>
    <s v="Certificado de Depósito de Ahorro"/>
    <n v="1"/>
    <n v="160779.79"/>
    <n v="160852.03000000003"/>
    <s v="Basa Casa de Bolsa S.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1F71A0-D138-4F8C-A16B-C06054A9493F}"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7">
    <pivotField showAll="0"/>
    <pivotField axis="axisRow" showAll="0">
      <items count="11">
        <item x="3"/>
        <item x="1"/>
        <item x="7"/>
        <item x="0"/>
        <item x="6"/>
        <item x="5"/>
        <item x="8"/>
        <item x="4"/>
        <item x="2"/>
        <item x="9"/>
        <item t="default"/>
      </items>
    </pivotField>
    <pivotField showAll="0"/>
    <pivotField showAll="0"/>
    <pivotField numFmtId="4" showAll="0"/>
    <pivotField dataField="1" numFmtId="4" showAll="0"/>
    <pivotField showAll="0"/>
  </pivotFields>
  <rowFields count="1">
    <field x="1"/>
  </rowFields>
  <rowItems count="11">
    <i>
      <x/>
    </i>
    <i>
      <x v="1"/>
    </i>
    <i>
      <x v="2"/>
    </i>
    <i>
      <x v="3"/>
    </i>
    <i>
      <x v="4"/>
    </i>
    <i>
      <x v="5"/>
    </i>
    <i>
      <x v="6"/>
    </i>
    <i>
      <x v="7"/>
    </i>
    <i>
      <x v="8"/>
    </i>
    <i>
      <x v="9"/>
    </i>
    <i t="grand">
      <x/>
    </i>
  </rowItems>
  <colItems count="1">
    <i/>
  </colItems>
  <dataFields count="1">
    <dataField name="Sum of Valor contable US$"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3155-8070-4D2F-91F2-A5B96E8C6526}">
  <sheetPr>
    <tabColor theme="7" tint="-0.499984740745262"/>
  </sheetPr>
  <dimension ref="B2:C25"/>
  <sheetViews>
    <sheetView showGridLines="0" tabSelected="1" workbookViewId="0"/>
  </sheetViews>
  <sheetFormatPr baseColWidth="10" defaultColWidth="10.85546875" defaultRowHeight="15" x14ac:dyDescent="0.25"/>
  <cols>
    <col min="2" max="2" width="56" bestFit="1" customWidth="1"/>
  </cols>
  <sheetData>
    <row r="2" spans="2:3" ht="16.5" x14ac:dyDescent="0.25">
      <c r="B2" s="304" t="s">
        <v>39</v>
      </c>
      <c r="C2" s="304"/>
    </row>
    <row r="3" spans="2:3" x14ac:dyDescent="0.25">
      <c r="B3" s="4"/>
      <c r="C3" s="4"/>
    </row>
    <row r="4" spans="2:3" x14ac:dyDescent="0.25">
      <c r="B4" s="127" t="s">
        <v>152</v>
      </c>
      <c r="C4" s="128" t="s">
        <v>153</v>
      </c>
    </row>
    <row r="5" spans="2:3" x14ac:dyDescent="0.25">
      <c r="B5" s="129"/>
      <c r="C5" s="130"/>
    </row>
    <row r="6" spans="2:3" ht="20.100000000000001" customHeight="1" x14ac:dyDescent="0.25">
      <c r="B6" s="129" t="s">
        <v>154</v>
      </c>
      <c r="C6" s="131" t="s">
        <v>155</v>
      </c>
    </row>
    <row r="7" spans="2:3" ht="20.100000000000001" customHeight="1" x14ac:dyDescent="0.25">
      <c r="B7" s="129" t="s">
        <v>156</v>
      </c>
      <c r="C7" s="131" t="s">
        <v>157</v>
      </c>
    </row>
    <row r="8" spans="2:3" ht="20.100000000000001" customHeight="1" x14ac:dyDescent="0.25">
      <c r="B8" s="129" t="s">
        <v>158</v>
      </c>
      <c r="C8" s="131" t="s">
        <v>159</v>
      </c>
    </row>
    <row r="9" spans="2:3" ht="20.100000000000001" customHeight="1" x14ac:dyDescent="0.25">
      <c r="B9" s="129" t="s">
        <v>160</v>
      </c>
      <c r="C9" s="131" t="s">
        <v>161</v>
      </c>
    </row>
    <row r="10" spans="2:3" ht="20.100000000000001" customHeight="1" x14ac:dyDescent="0.25">
      <c r="B10" s="129" t="s">
        <v>162</v>
      </c>
      <c r="C10" s="131">
        <v>1</v>
      </c>
    </row>
    <row r="11" spans="2:3" ht="20.100000000000001" customHeight="1" x14ac:dyDescent="0.25">
      <c r="B11" s="129" t="s">
        <v>163</v>
      </c>
      <c r="C11" s="131">
        <v>2</v>
      </c>
    </row>
    <row r="12" spans="2:3" ht="20.100000000000001" customHeight="1" x14ac:dyDescent="0.25">
      <c r="B12" s="129" t="s">
        <v>164</v>
      </c>
      <c r="C12" s="131">
        <v>3</v>
      </c>
    </row>
    <row r="13" spans="2:3" ht="20.100000000000001" customHeight="1" x14ac:dyDescent="0.25">
      <c r="B13" s="129" t="s">
        <v>243</v>
      </c>
      <c r="C13" s="131">
        <v>4</v>
      </c>
    </row>
    <row r="14" spans="2:3" x14ac:dyDescent="0.25">
      <c r="B14" s="132"/>
      <c r="C14" s="133"/>
    </row>
    <row r="15" spans="2:3" x14ac:dyDescent="0.25">
      <c r="B15" s="4"/>
      <c r="C15" s="4"/>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sheetData>
  <mergeCells count="1">
    <mergeCell ref="B2:C2"/>
  </mergeCells>
  <hyperlinks>
    <hyperlink ref="C6" location="EAN!A1" display="EAN" xr:uid="{0EF8250D-521C-437C-8C40-C03E04A16C78}"/>
    <hyperlink ref="C7" location="EIE!A1" display="EIE" xr:uid="{66CC8310-A1A3-4E7C-BFB0-78743D3D766D}"/>
    <hyperlink ref="C8" location="EVAN!A1" display="EVAN" xr:uid="{891F26F1-5BCE-460C-84C9-476DD782A65E}"/>
    <hyperlink ref="C9" location="EFE!A1" display="EFE" xr:uid="{1FA088DA-2992-45B0-8A3E-6D3BAFBD7281}"/>
    <hyperlink ref="C10" location="'01'!A1" display="'01'!A1" xr:uid="{2057776C-92B7-4278-AAE0-E88FF4E1D51B}"/>
    <hyperlink ref="C11" location="'02'!A1" display="'02'!A1" xr:uid="{9EE7F0E5-0B44-4DA0-969C-E4756F0112ED}"/>
    <hyperlink ref="C12" location="'03'!A1" display="'03'!A1" xr:uid="{466406EB-BD42-4E12-92D5-65C614782036}"/>
    <hyperlink ref="C13" location="'04'!A1" display="'04'!A1" xr:uid="{B42FBA46-01BD-415F-A9E7-469A4841989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3236-5200-459D-A4C4-687862D1DB51}">
  <dimension ref="B2:H107"/>
  <sheetViews>
    <sheetView topLeftCell="A2" workbookViewId="0">
      <selection activeCell="B10" sqref="B10:J10"/>
    </sheetView>
  </sheetViews>
  <sheetFormatPr baseColWidth="10" defaultColWidth="9.140625" defaultRowHeight="15" x14ac:dyDescent="0.25"/>
  <cols>
    <col min="2" max="2" width="13.42578125" bestFit="1" customWidth="1"/>
    <col min="3" max="3" width="63.42578125" style="160" bestFit="1" customWidth="1"/>
    <col min="4" max="4" width="29.140625" bestFit="1" customWidth="1"/>
    <col min="5" max="5" width="7.85546875" bestFit="1" customWidth="1"/>
    <col min="6" max="7" width="11.42578125" bestFit="1" customWidth="1"/>
    <col min="8" max="8" width="21.28515625" bestFit="1" customWidth="1"/>
  </cols>
  <sheetData>
    <row r="2" spans="2:8" ht="38.25" x14ac:dyDescent="0.25">
      <c r="B2" s="115" t="s">
        <v>37</v>
      </c>
      <c r="C2" s="158" t="s">
        <v>20</v>
      </c>
      <c r="D2" s="115" t="s">
        <v>234</v>
      </c>
      <c r="E2" s="115" t="s">
        <v>235</v>
      </c>
      <c r="F2" s="115" t="s">
        <v>236</v>
      </c>
      <c r="G2" s="115" t="s">
        <v>237</v>
      </c>
      <c r="H2" s="115" t="s">
        <v>238</v>
      </c>
    </row>
    <row r="3" spans="2:8" x14ac:dyDescent="0.25">
      <c r="B3" s="119" t="s">
        <v>176</v>
      </c>
      <c r="C3" s="159" t="s">
        <v>146</v>
      </c>
      <c r="D3" s="144" t="s">
        <v>239</v>
      </c>
      <c r="E3" s="150">
        <v>1</v>
      </c>
      <c r="F3" s="145">
        <v>250000</v>
      </c>
      <c r="G3" s="145">
        <v>255043.61</v>
      </c>
      <c r="H3" s="145" t="s">
        <v>241</v>
      </c>
    </row>
    <row r="4" spans="2:8" x14ac:dyDescent="0.25">
      <c r="B4" s="119" t="s">
        <v>177</v>
      </c>
      <c r="C4" s="159" t="s">
        <v>146</v>
      </c>
      <c r="D4" s="144" t="s">
        <v>239</v>
      </c>
      <c r="E4" s="150">
        <v>1</v>
      </c>
      <c r="F4" s="145">
        <v>250000</v>
      </c>
      <c r="G4" s="145">
        <v>255043.61</v>
      </c>
      <c r="H4" s="145" t="s">
        <v>241</v>
      </c>
    </row>
    <row r="5" spans="2:8" x14ac:dyDescent="0.25">
      <c r="B5" s="119" t="s">
        <v>178</v>
      </c>
      <c r="C5" s="159" t="s">
        <v>146</v>
      </c>
      <c r="D5" s="144" t="s">
        <v>239</v>
      </c>
      <c r="E5" s="150">
        <v>1</v>
      </c>
      <c r="F5" s="145">
        <v>250000</v>
      </c>
      <c r="G5" s="145">
        <v>255043.61</v>
      </c>
      <c r="H5" s="145" t="s">
        <v>241</v>
      </c>
    </row>
    <row r="6" spans="2:8" x14ac:dyDescent="0.25">
      <c r="B6" s="119" t="s">
        <v>179</v>
      </c>
      <c r="C6" s="159" t="s">
        <v>146</v>
      </c>
      <c r="D6" s="144" t="s">
        <v>239</v>
      </c>
      <c r="E6" s="150">
        <v>1</v>
      </c>
      <c r="F6" s="145">
        <v>250000</v>
      </c>
      <c r="G6" s="145">
        <v>255043.61</v>
      </c>
      <c r="H6" s="145" t="s">
        <v>241</v>
      </c>
    </row>
    <row r="7" spans="2:8" x14ac:dyDescent="0.25">
      <c r="B7" s="119" t="s">
        <v>180</v>
      </c>
      <c r="C7" s="159" t="s">
        <v>146</v>
      </c>
      <c r="D7" s="144" t="s">
        <v>239</v>
      </c>
      <c r="E7" s="150">
        <v>1</v>
      </c>
      <c r="F7" s="145">
        <v>250000</v>
      </c>
      <c r="G7" s="145">
        <v>255043.61</v>
      </c>
      <c r="H7" s="145" t="s">
        <v>241</v>
      </c>
    </row>
    <row r="8" spans="2:8" x14ac:dyDescent="0.25">
      <c r="B8" s="119" t="s">
        <v>181</v>
      </c>
      <c r="C8" s="159" t="s">
        <v>146</v>
      </c>
      <c r="D8" s="144" t="s">
        <v>239</v>
      </c>
      <c r="E8" s="150">
        <v>1</v>
      </c>
      <c r="F8" s="145">
        <v>250000</v>
      </c>
      <c r="G8" s="145">
        <v>255043.61</v>
      </c>
      <c r="H8" s="145" t="s">
        <v>241</v>
      </c>
    </row>
    <row r="9" spans="2:8" x14ac:dyDescent="0.25">
      <c r="B9" s="119" t="s">
        <v>182</v>
      </c>
      <c r="C9" s="159" t="s">
        <v>146</v>
      </c>
      <c r="D9" s="144" t="s">
        <v>239</v>
      </c>
      <c r="E9" s="150">
        <v>1</v>
      </c>
      <c r="F9" s="145">
        <v>250000</v>
      </c>
      <c r="G9" s="145">
        <v>255043.61</v>
      </c>
      <c r="H9" s="145" t="s">
        <v>241</v>
      </c>
    </row>
    <row r="10" spans="2:8" x14ac:dyDescent="0.25">
      <c r="B10" s="119" t="s">
        <v>183</v>
      </c>
      <c r="C10" s="159" t="s">
        <v>146</v>
      </c>
      <c r="D10" s="144" t="s">
        <v>239</v>
      </c>
      <c r="E10" s="150">
        <v>1</v>
      </c>
      <c r="F10" s="145">
        <v>250000</v>
      </c>
      <c r="G10" s="145">
        <v>255043.61</v>
      </c>
      <c r="H10" s="145" t="s">
        <v>241</v>
      </c>
    </row>
    <row r="11" spans="2:8" x14ac:dyDescent="0.25">
      <c r="B11" s="119" t="s">
        <v>184</v>
      </c>
      <c r="C11" s="159" t="s">
        <v>146</v>
      </c>
      <c r="D11" s="144" t="s">
        <v>239</v>
      </c>
      <c r="E11" s="150">
        <v>1</v>
      </c>
      <c r="F11" s="145">
        <v>250000</v>
      </c>
      <c r="G11" s="145">
        <v>255043.61</v>
      </c>
      <c r="H11" s="145" t="s">
        <v>241</v>
      </c>
    </row>
    <row r="12" spans="2:8" x14ac:dyDescent="0.25">
      <c r="B12" s="119" t="s">
        <v>185</v>
      </c>
      <c r="C12" s="159" t="s">
        <v>146</v>
      </c>
      <c r="D12" s="144" t="s">
        <v>239</v>
      </c>
      <c r="E12" s="150">
        <v>1</v>
      </c>
      <c r="F12" s="145">
        <v>250000</v>
      </c>
      <c r="G12" s="145">
        <v>255043.61</v>
      </c>
      <c r="H12" s="145" t="s">
        <v>241</v>
      </c>
    </row>
    <row r="13" spans="2:8" x14ac:dyDescent="0.25">
      <c r="B13" s="119" t="s">
        <v>186</v>
      </c>
      <c r="C13" s="159" t="s">
        <v>146</v>
      </c>
      <c r="D13" s="144" t="s">
        <v>239</v>
      </c>
      <c r="E13" s="150">
        <v>1</v>
      </c>
      <c r="F13" s="145">
        <v>250000</v>
      </c>
      <c r="G13" s="145">
        <v>255043.61</v>
      </c>
      <c r="H13" s="145" t="s">
        <v>241</v>
      </c>
    </row>
    <row r="14" spans="2:8" x14ac:dyDescent="0.25">
      <c r="B14" s="119" t="s">
        <v>187</v>
      </c>
      <c r="C14" s="159" t="s">
        <v>146</v>
      </c>
      <c r="D14" s="144" t="s">
        <v>239</v>
      </c>
      <c r="E14" s="150">
        <v>1</v>
      </c>
      <c r="F14" s="145">
        <v>250000</v>
      </c>
      <c r="G14" s="145">
        <v>255043.61</v>
      </c>
      <c r="H14" s="145" t="s">
        <v>241</v>
      </c>
    </row>
    <row r="15" spans="2:8" x14ac:dyDescent="0.25">
      <c r="B15" s="119" t="s">
        <v>188</v>
      </c>
      <c r="C15" s="159" t="s">
        <v>146</v>
      </c>
      <c r="D15" s="144" t="s">
        <v>239</v>
      </c>
      <c r="E15" s="150">
        <v>1</v>
      </c>
      <c r="F15" s="145">
        <v>250000</v>
      </c>
      <c r="G15" s="145">
        <v>255043.61</v>
      </c>
      <c r="H15" s="145" t="s">
        <v>241</v>
      </c>
    </row>
    <row r="16" spans="2:8" x14ac:dyDescent="0.25">
      <c r="B16" s="119" t="s">
        <v>189</v>
      </c>
      <c r="C16" s="159" t="s">
        <v>146</v>
      </c>
      <c r="D16" s="144" t="s">
        <v>239</v>
      </c>
      <c r="E16" s="150">
        <v>1</v>
      </c>
      <c r="F16" s="145">
        <v>250000</v>
      </c>
      <c r="G16" s="145">
        <v>255043.61</v>
      </c>
      <c r="H16" s="145" t="s">
        <v>241</v>
      </c>
    </row>
    <row r="17" spans="2:8" x14ac:dyDescent="0.25">
      <c r="B17" s="119" t="s">
        <v>190</v>
      </c>
      <c r="C17" s="159" t="s">
        <v>146</v>
      </c>
      <c r="D17" s="144" t="s">
        <v>239</v>
      </c>
      <c r="E17" s="150">
        <v>1</v>
      </c>
      <c r="F17" s="145">
        <v>250000</v>
      </c>
      <c r="G17" s="145">
        <v>255043.61</v>
      </c>
      <c r="H17" s="145" t="s">
        <v>241</v>
      </c>
    </row>
    <row r="18" spans="2:8" x14ac:dyDescent="0.25">
      <c r="B18" s="119" t="s">
        <v>191</v>
      </c>
      <c r="C18" s="159" t="s">
        <v>146</v>
      </c>
      <c r="D18" s="144" t="s">
        <v>239</v>
      </c>
      <c r="E18" s="150">
        <v>1</v>
      </c>
      <c r="F18" s="145">
        <v>250000</v>
      </c>
      <c r="G18" s="145">
        <v>255043.61</v>
      </c>
      <c r="H18" s="145" t="s">
        <v>241</v>
      </c>
    </row>
    <row r="19" spans="2:8" x14ac:dyDescent="0.25">
      <c r="B19" s="119" t="s">
        <v>192</v>
      </c>
      <c r="C19" s="159" t="s">
        <v>146</v>
      </c>
      <c r="D19" s="144" t="s">
        <v>239</v>
      </c>
      <c r="E19" s="150">
        <v>1</v>
      </c>
      <c r="F19" s="145">
        <v>250000</v>
      </c>
      <c r="G19" s="145">
        <v>255043.61</v>
      </c>
      <c r="H19" s="145" t="s">
        <v>241</v>
      </c>
    </row>
    <row r="20" spans="2:8" x14ac:dyDescent="0.25">
      <c r="B20" s="119" t="s">
        <v>193</v>
      </c>
      <c r="C20" s="159" t="s">
        <v>146</v>
      </c>
      <c r="D20" s="144" t="s">
        <v>239</v>
      </c>
      <c r="E20" s="150">
        <v>1</v>
      </c>
      <c r="F20" s="145">
        <v>250000</v>
      </c>
      <c r="G20" s="145">
        <v>255043.61</v>
      </c>
      <c r="H20" s="145" t="s">
        <v>241</v>
      </c>
    </row>
    <row r="21" spans="2:8" x14ac:dyDescent="0.25">
      <c r="B21" s="119" t="s">
        <v>194</v>
      </c>
      <c r="C21" s="159" t="s">
        <v>146</v>
      </c>
      <c r="D21" s="144" t="s">
        <v>239</v>
      </c>
      <c r="E21" s="150">
        <v>1</v>
      </c>
      <c r="F21" s="145">
        <v>250000</v>
      </c>
      <c r="G21" s="145">
        <v>255043.61</v>
      </c>
      <c r="H21" s="145" t="s">
        <v>241</v>
      </c>
    </row>
    <row r="22" spans="2:8" x14ac:dyDescent="0.25">
      <c r="B22" s="119" t="s">
        <v>195</v>
      </c>
      <c r="C22" s="159" t="s">
        <v>146</v>
      </c>
      <c r="D22" s="144" t="s">
        <v>239</v>
      </c>
      <c r="E22" s="150">
        <v>1</v>
      </c>
      <c r="F22" s="145">
        <v>250000</v>
      </c>
      <c r="G22" s="145">
        <v>255043.61</v>
      </c>
      <c r="H22" s="145" t="s">
        <v>241</v>
      </c>
    </row>
    <row r="23" spans="2:8" x14ac:dyDescent="0.25">
      <c r="B23" s="119" t="s">
        <v>196</v>
      </c>
      <c r="C23" s="159" t="s">
        <v>146</v>
      </c>
      <c r="D23" s="144" t="s">
        <v>239</v>
      </c>
      <c r="E23" s="150">
        <v>1</v>
      </c>
      <c r="F23" s="145">
        <v>250000</v>
      </c>
      <c r="G23" s="145">
        <v>255043.61</v>
      </c>
      <c r="H23" s="145" t="s">
        <v>241</v>
      </c>
    </row>
    <row r="24" spans="2:8" x14ac:dyDescent="0.25">
      <c r="B24" s="119" t="s">
        <v>197</v>
      </c>
      <c r="C24" s="159" t="s">
        <v>146</v>
      </c>
      <c r="D24" s="144" t="s">
        <v>239</v>
      </c>
      <c r="E24" s="150">
        <v>1</v>
      </c>
      <c r="F24" s="145">
        <v>250000</v>
      </c>
      <c r="G24" s="145">
        <v>255043.61</v>
      </c>
      <c r="H24" s="145" t="s">
        <v>241</v>
      </c>
    </row>
    <row r="25" spans="2:8" x14ac:dyDescent="0.25">
      <c r="B25" s="119" t="s">
        <v>198</v>
      </c>
      <c r="C25" s="159" t="s">
        <v>146</v>
      </c>
      <c r="D25" s="144" t="s">
        <v>239</v>
      </c>
      <c r="E25" s="150">
        <v>1</v>
      </c>
      <c r="F25" s="145">
        <v>250000</v>
      </c>
      <c r="G25" s="145">
        <v>255043.61</v>
      </c>
      <c r="H25" s="145" t="s">
        <v>241</v>
      </c>
    </row>
    <row r="26" spans="2:8" x14ac:dyDescent="0.25">
      <c r="B26" s="119" t="s">
        <v>199</v>
      </c>
      <c r="C26" s="159" t="s">
        <v>146</v>
      </c>
      <c r="D26" s="144" t="s">
        <v>239</v>
      </c>
      <c r="E26" s="150">
        <v>1</v>
      </c>
      <c r="F26" s="145">
        <v>250000</v>
      </c>
      <c r="G26" s="145">
        <v>255043.61</v>
      </c>
      <c r="H26" s="145" t="s">
        <v>241</v>
      </c>
    </row>
    <row r="27" spans="2:8" x14ac:dyDescent="0.25">
      <c r="B27" s="119" t="s">
        <v>200</v>
      </c>
      <c r="C27" s="159" t="s">
        <v>146</v>
      </c>
      <c r="D27" s="144" t="s">
        <v>239</v>
      </c>
      <c r="E27" s="150">
        <v>1</v>
      </c>
      <c r="F27" s="145">
        <v>250000</v>
      </c>
      <c r="G27" s="145">
        <v>255043.61</v>
      </c>
      <c r="H27" s="145" t="s">
        <v>241</v>
      </c>
    </row>
    <row r="28" spans="2:8" x14ac:dyDescent="0.25">
      <c r="B28" s="119" t="s">
        <v>201</v>
      </c>
      <c r="C28" s="159" t="s">
        <v>146</v>
      </c>
      <c r="D28" s="144" t="s">
        <v>239</v>
      </c>
      <c r="E28" s="150">
        <v>1</v>
      </c>
      <c r="F28" s="145">
        <v>250000</v>
      </c>
      <c r="G28" s="145">
        <v>255043.61</v>
      </c>
      <c r="H28" s="145" t="s">
        <v>241</v>
      </c>
    </row>
    <row r="29" spans="2:8" x14ac:dyDescent="0.25">
      <c r="B29" s="119" t="s">
        <v>202</v>
      </c>
      <c r="C29" s="159" t="s">
        <v>146</v>
      </c>
      <c r="D29" s="144" t="s">
        <v>239</v>
      </c>
      <c r="E29" s="150">
        <v>1</v>
      </c>
      <c r="F29" s="145">
        <v>250000</v>
      </c>
      <c r="G29" s="145">
        <v>255043.61</v>
      </c>
      <c r="H29" s="145" t="s">
        <v>241</v>
      </c>
    </row>
    <row r="30" spans="2:8" x14ac:dyDescent="0.25">
      <c r="B30" s="119" t="s">
        <v>203</v>
      </c>
      <c r="C30" s="159" t="s">
        <v>146</v>
      </c>
      <c r="D30" s="144" t="s">
        <v>239</v>
      </c>
      <c r="E30" s="150">
        <v>1</v>
      </c>
      <c r="F30" s="145">
        <v>250000</v>
      </c>
      <c r="G30" s="145">
        <v>255043.61</v>
      </c>
      <c r="H30" s="145" t="s">
        <v>241</v>
      </c>
    </row>
    <row r="31" spans="2:8" x14ac:dyDescent="0.25">
      <c r="B31" s="119" t="s">
        <v>204</v>
      </c>
      <c r="C31" s="159" t="s">
        <v>146</v>
      </c>
      <c r="D31" s="144" t="s">
        <v>239</v>
      </c>
      <c r="E31" s="150">
        <v>1</v>
      </c>
      <c r="F31" s="145">
        <v>250000</v>
      </c>
      <c r="G31" s="145">
        <v>255043.61</v>
      </c>
      <c r="H31" s="145" t="s">
        <v>241</v>
      </c>
    </row>
    <row r="32" spans="2:8" x14ac:dyDescent="0.25">
      <c r="B32" s="119" t="s">
        <v>205</v>
      </c>
      <c r="C32" s="159" t="s">
        <v>146</v>
      </c>
      <c r="D32" s="144" t="s">
        <v>239</v>
      </c>
      <c r="E32" s="150">
        <v>1</v>
      </c>
      <c r="F32" s="145">
        <v>250000</v>
      </c>
      <c r="G32" s="145">
        <v>255043.61</v>
      </c>
      <c r="H32" s="145" t="s">
        <v>241</v>
      </c>
    </row>
    <row r="33" spans="2:8" x14ac:dyDescent="0.25">
      <c r="B33" s="119" t="s">
        <v>206</v>
      </c>
      <c r="C33" s="159" t="s">
        <v>146</v>
      </c>
      <c r="D33" s="144" t="s">
        <v>239</v>
      </c>
      <c r="E33" s="150">
        <v>1</v>
      </c>
      <c r="F33" s="145">
        <v>250000</v>
      </c>
      <c r="G33" s="145">
        <v>255043.61</v>
      </c>
      <c r="H33" s="145" t="s">
        <v>241</v>
      </c>
    </row>
    <row r="34" spans="2:8" x14ac:dyDescent="0.25">
      <c r="B34" s="119" t="s">
        <v>207</v>
      </c>
      <c r="C34" s="159" t="s">
        <v>146</v>
      </c>
      <c r="D34" s="144" t="s">
        <v>239</v>
      </c>
      <c r="E34" s="150">
        <v>1</v>
      </c>
      <c r="F34" s="145">
        <v>250000</v>
      </c>
      <c r="G34" s="145">
        <v>255043.61</v>
      </c>
      <c r="H34" s="145" t="s">
        <v>241</v>
      </c>
    </row>
    <row r="35" spans="2:8" x14ac:dyDescent="0.25">
      <c r="B35" s="119" t="s">
        <v>208</v>
      </c>
      <c r="C35" s="159" t="s">
        <v>146</v>
      </c>
      <c r="D35" s="144" t="s">
        <v>239</v>
      </c>
      <c r="E35" s="150">
        <v>1</v>
      </c>
      <c r="F35" s="145">
        <v>250000</v>
      </c>
      <c r="G35" s="145">
        <v>255043.61</v>
      </c>
      <c r="H35" s="145" t="s">
        <v>241</v>
      </c>
    </row>
    <row r="36" spans="2:8" x14ac:dyDescent="0.25">
      <c r="B36" s="119" t="s">
        <v>209</v>
      </c>
      <c r="C36" s="159" t="s">
        <v>146</v>
      </c>
      <c r="D36" s="144" t="s">
        <v>239</v>
      </c>
      <c r="E36" s="150">
        <v>1</v>
      </c>
      <c r="F36" s="145">
        <v>250000</v>
      </c>
      <c r="G36" s="145">
        <v>255043.61</v>
      </c>
      <c r="H36" s="145" t="s">
        <v>241</v>
      </c>
    </row>
    <row r="37" spans="2:8" x14ac:dyDescent="0.25">
      <c r="B37" s="119" t="s">
        <v>210</v>
      </c>
      <c r="C37" s="159" t="s">
        <v>146</v>
      </c>
      <c r="D37" s="144" t="s">
        <v>239</v>
      </c>
      <c r="E37" s="150">
        <v>1</v>
      </c>
      <c r="F37" s="145">
        <v>250000</v>
      </c>
      <c r="G37" s="145">
        <v>255043.61</v>
      </c>
      <c r="H37" s="145" t="s">
        <v>241</v>
      </c>
    </row>
    <row r="38" spans="2:8" x14ac:dyDescent="0.25">
      <c r="B38" s="119" t="s">
        <v>211</v>
      </c>
      <c r="C38" s="159" t="s">
        <v>146</v>
      </c>
      <c r="D38" s="144" t="s">
        <v>239</v>
      </c>
      <c r="E38" s="150">
        <v>1</v>
      </c>
      <c r="F38" s="145">
        <v>250000</v>
      </c>
      <c r="G38" s="145">
        <v>255043.61</v>
      </c>
      <c r="H38" s="145" t="s">
        <v>241</v>
      </c>
    </row>
    <row r="39" spans="2:8" x14ac:dyDescent="0.25">
      <c r="B39" s="119" t="s">
        <v>212</v>
      </c>
      <c r="C39" s="159" t="s">
        <v>146</v>
      </c>
      <c r="D39" s="144" t="s">
        <v>239</v>
      </c>
      <c r="E39" s="150">
        <v>1</v>
      </c>
      <c r="F39" s="145">
        <v>250000</v>
      </c>
      <c r="G39" s="145">
        <v>255043.61</v>
      </c>
      <c r="H39" s="145" t="s">
        <v>241</v>
      </c>
    </row>
    <row r="40" spans="2:8" x14ac:dyDescent="0.25">
      <c r="B40" s="119" t="s">
        <v>213</v>
      </c>
      <c r="C40" s="159" t="s">
        <v>146</v>
      </c>
      <c r="D40" s="144" t="s">
        <v>239</v>
      </c>
      <c r="E40" s="150">
        <v>1</v>
      </c>
      <c r="F40" s="145">
        <v>250000</v>
      </c>
      <c r="G40" s="145">
        <v>255043.61</v>
      </c>
      <c r="H40" s="145" t="s">
        <v>241</v>
      </c>
    </row>
    <row r="41" spans="2:8" x14ac:dyDescent="0.25">
      <c r="B41" s="119" t="s">
        <v>214</v>
      </c>
      <c r="C41" s="159" t="s">
        <v>146</v>
      </c>
      <c r="D41" s="144" t="s">
        <v>239</v>
      </c>
      <c r="E41" s="150">
        <v>1</v>
      </c>
      <c r="F41" s="145">
        <v>250000</v>
      </c>
      <c r="G41" s="145">
        <v>255043.61</v>
      </c>
      <c r="H41" s="145" t="s">
        <v>241</v>
      </c>
    </row>
    <row r="42" spans="2:8" x14ac:dyDescent="0.25">
      <c r="B42" s="119" t="s">
        <v>215</v>
      </c>
      <c r="C42" s="159" t="s">
        <v>146</v>
      </c>
      <c r="D42" s="144" t="s">
        <v>239</v>
      </c>
      <c r="E42" s="150">
        <v>1</v>
      </c>
      <c r="F42" s="145">
        <v>250000</v>
      </c>
      <c r="G42" s="145">
        <v>255043.61</v>
      </c>
      <c r="H42" s="145" t="s">
        <v>241</v>
      </c>
    </row>
    <row r="43" spans="2:8" x14ac:dyDescent="0.25">
      <c r="B43" s="119" t="s">
        <v>112</v>
      </c>
      <c r="C43" s="159" t="s">
        <v>116</v>
      </c>
      <c r="D43" s="144" t="s">
        <v>240</v>
      </c>
      <c r="E43" s="150">
        <v>100</v>
      </c>
      <c r="F43" s="145">
        <v>100000</v>
      </c>
      <c r="G43" s="145">
        <v>101767.29999999999</v>
      </c>
      <c r="H43" s="145" t="s">
        <v>241</v>
      </c>
    </row>
    <row r="44" spans="2:8" x14ac:dyDescent="0.25">
      <c r="B44" s="119" t="s">
        <v>23</v>
      </c>
      <c r="C44" s="159" t="s">
        <v>115</v>
      </c>
      <c r="D44" s="144" t="s">
        <v>240</v>
      </c>
      <c r="E44" s="150">
        <v>150</v>
      </c>
      <c r="F44" s="145">
        <v>150000</v>
      </c>
      <c r="G44" s="145">
        <v>152650.95000000001</v>
      </c>
      <c r="H44" s="145" t="s">
        <v>241</v>
      </c>
    </row>
    <row r="45" spans="2:8" x14ac:dyDescent="0.25">
      <c r="B45" s="119" t="s">
        <v>23</v>
      </c>
      <c r="C45" s="159" t="s">
        <v>115</v>
      </c>
      <c r="D45" s="144" t="s">
        <v>240</v>
      </c>
      <c r="E45" s="150">
        <v>8</v>
      </c>
      <c r="F45" s="145">
        <v>8000</v>
      </c>
      <c r="G45" s="145">
        <v>8141.9000000000005</v>
      </c>
      <c r="H45" s="145" t="s">
        <v>241</v>
      </c>
    </row>
    <row r="46" spans="2:8" x14ac:dyDescent="0.25">
      <c r="B46" s="119" t="s">
        <v>111</v>
      </c>
      <c r="C46" s="159" t="s">
        <v>114</v>
      </c>
      <c r="D46" s="144" t="s">
        <v>240</v>
      </c>
      <c r="E46" s="150">
        <v>100</v>
      </c>
      <c r="F46" s="145">
        <v>100000</v>
      </c>
      <c r="G46" s="145">
        <v>101767.29999999999</v>
      </c>
      <c r="H46" s="145" t="s">
        <v>241</v>
      </c>
    </row>
    <row r="47" spans="2:8" x14ac:dyDescent="0.25">
      <c r="B47" s="119" t="s">
        <v>24</v>
      </c>
      <c r="C47" s="159" t="s">
        <v>94</v>
      </c>
      <c r="D47" s="144" t="s">
        <v>240</v>
      </c>
      <c r="E47" s="150">
        <v>15</v>
      </c>
      <c r="F47" s="145">
        <v>15000</v>
      </c>
      <c r="G47" s="145">
        <v>15264.45</v>
      </c>
      <c r="H47" s="145" t="s">
        <v>241</v>
      </c>
    </row>
    <row r="48" spans="2:8" x14ac:dyDescent="0.25">
      <c r="B48" s="119" t="s">
        <v>26</v>
      </c>
      <c r="C48" s="159" t="s">
        <v>115</v>
      </c>
      <c r="D48" s="144" t="s">
        <v>240</v>
      </c>
      <c r="E48" s="150">
        <v>20</v>
      </c>
      <c r="F48" s="145">
        <v>20000</v>
      </c>
      <c r="G48" s="145">
        <v>20409.400000000001</v>
      </c>
      <c r="H48" s="145" t="s">
        <v>241</v>
      </c>
    </row>
    <row r="49" spans="2:8" x14ac:dyDescent="0.25">
      <c r="B49" s="119" t="s">
        <v>176</v>
      </c>
      <c r="C49" s="159" t="s">
        <v>146</v>
      </c>
      <c r="D49" s="144" t="s">
        <v>239</v>
      </c>
      <c r="E49" s="150">
        <v>1</v>
      </c>
      <c r="F49" s="145">
        <v>250000</v>
      </c>
      <c r="G49" s="145">
        <v>254101.9</v>
      </c>
      <c r="H49" s="145" t="s">
        <v>241</v>
      </c>
    </row>
    <row r="50" spans="2:8" x14ac:dyDescent="0.25">
      <c r="B50" s="119" t="s">
        <v>177</v>
      </c>
      <c r="C50" s="159" t="s">
        <v>146</v>
      </c>
      <c r="D50" s="144" t="s">
        <v>239</v>
      </c>
      <c r="E50" s="150">
        <v>1</v>
      </c>
      <c r="F50" s="145">
        <v>250000</v>
      </c>
      <c r="G50" s="145">
        <v>254101.9</v>
      </c>
      <c r="H50" s="145" t="s">
        <v>241</v>
      </c>
    </row>
    <row r="51" spans="2:8" x14ac:dyDescent="0.25">
      <c r="B51" s="119" t="s">
        <v>178</v>
      </c>
      <c r="C51" s="159" t="s">
        <v>146</v>
      </c>
      <c r="D51" s="144" t="s">
        <v>239</v>
      </c>
      <c r="E51" s="150">
        <v>1</v>
      </c>
      <c r="F51" s="145">
        <v>250000</v>
      </c>
      <c r="G51" s="145">
        <v>254101.9</v>
      </c>
      <c r="H51" s="145" t="s">
        <v>241</v>
      </c>
    </row>
    <row r="52" spans="2:8" x14ac:dyDescent="0.25">
      <c r="B52" s="119" t="s">
        <v>179</v>
      </c>
      <c r="C52" s="159" t="s">
        <v>146</v>
      </c>
      <c r="D52" s="144" t="s">
        <v>239</v>
      </c>
      <c r="E52" s="150">
        <v>1</v>
      </c>
      <c r="F52" s="145">
        <v>250000</v>
      </c>
      <c r="G52" s="145">
        <v>254101.9</v>
      </c>
      <c r="H52" s="145" t="s">
        <v>241</v>
      </c>
    </row>
    <row r="53" spans="2:8" x14ac:dyDescent="0.25">
      <c r="B53" s="119" t="s">
        <v>180</v>
      </c>
      <c r="C53" s="159" t="s">
        <v>146</v>
      </c>
      <c r="D53" s="144" t="s">
        <v>239</v>
      </c>
      <c r="E53" s="150">
        <v>1</v>
      </c>
      <c r="F53" s="145">
        <v>250000</v>
      </c>
      <c r="G53" s="145">
        <v>254101.9</v>
      </c>
      <c r="H53" s="145" t="s">
        <v>241</v>
      </c>
    </row>
    <row r="54" spans="2:8" x14ac:dyDescent="0.25">
      <c r="B54" s="119" t="s">
        <v>181</v>
      </c>
      <c r="C54" s="159" t="s">
        <v>146</v>
      </c>
      <c r="D54" s="144" t="s">
        <v>239</v>
      </c>
      <c r="E54" s="150">
        <v>1</v>
      </c>
      <c r="F54" s="145">
        <v>250000</v>
      </c>
      <c r="G54" s="145">
        <v>254101.9</v>
      </c>
      <c r="H54" s="145" t="s">
        <v>241</v>
      </c>
    </row>
    <row r="55" spans="2:8" x14ac:dyDescent="0.25">
      <c r="B55" s="119" t="s">
        <v>182</v>
      </c>
      <c r="C55" s="159" t="s">
        <v>146</v>
      </c>
      <c r="D55" s="144" t="s">
        <v>239</v>
      </c>
      <c r="E55" s="150">
        <v>1</v>
      </c>
      <c r="F55" s="145">
        <v>250000</v>
      </c>
      <c r="G55" s="145">
        <v>254101.9</v>
      </c>
      <c r="H55" s="145" t="s">
        <v>241</v>
      </c>
    </row>
    <row r="56" spans="2:8" x14ac:dyDescent="0.25">
      <c r="B56" s="119" t="s">
        <v>183</v>
      </c>
      <c r="C56" s="159" t="s">
        <v>146</v>
      </c>
      <c r="D56" s="144" t="s">
        <v>239</v>
      </c>
      <c r="E56" s="150">
        <v>1</v>
      </c>
      <c r="F56" s="145">
        <v>250000</v>
      </c>
      <c r="G56" s="145">
        <v>254101.9</v>
      </c>
      <c r="H56" s="145" t="s">
        <v>241</v>
      </c>
    </row>
    <row r="57" spans="2:8" x14ac:dyDescent="0.25">
      <c r="B57" s="119" t="s">
        <v>184</v>
      </c>
      <c r="C57" s="159" t="s">
        <v>146</v>
      </c>
      <c r="D57" s="144" t="s">
        <v>239</v>
      </c>
      <c r="E57" s="150">
        <v>1</v>
      </c>
      <c r="F57" s="145">
        <v>250000</v>
      </c>
      <c r="G57" s="145">
        <v>254101.9</v>
      </c>
      <c r="H57" s="145" t="s">
        <v>241</v>
      </c>
    </row>
    <row r="58" spans="2:8" x14ac:dyDescent="0.25">
      <c r="B58" s="119" t="s">
        <v>185</v>
      </c>
      <c r="C58" s="159" t="s">
        <v>146</v>
      </c>
      <c r="D58" s="144" t="s">
        <v>239</v>
      </c>
      <c r="E58" s="150">
        <v>1</v>
      </c>
      <c r="F58" s="145">
        <v>250000</v>
      </c>
      <c r="G58" s="145">
        <v>254101.9</v>
      </c>
      <c r="H58" s="145" t="s">
        <v>241</v>
      </c>
    </row>
    <row r="59" spans="2:8" x14ac:dyDescent="0.25">
      <c r="B59" s="119" t="s">
        <v>186</v>
      </c>
      <c r="C59" s="159" t="s">
        <v>146</v>
      </c>
      <c r="D59" s="144" t="s">
        <v>239</v>
      </c>
      <c r="E59" s="150">
        <v>1</v>
      </c>
      <c r="F59" s="145">
        <v>250000</v>
      </c>
      <c r="G59" s="145">
        <v>254101.9</v>
      </c>
      <c r="H59" s="145" t="s">
        <v>241</v>
      </c>
    </row>
    <row r="60" spans="2:8" x14ac:dyDescent="0.25">
      <c r="B60" s="119" t="s">
        <v>187</v>
      </c>
      <c r="C60" s="159" t="s">
        <v>146</v>
      </c>
      <c r="D60" s="144" t="s">
        <v>239</v>
      </c>
      <c r="E60" s="150">
        <v>1</v>
      </c>
      <c r="F60" s="145">
        <v>250000</v>
      </c>
      <c r="G60" s="145">
        <v>254101.9</v>
      </c>
      <c r="H60" s="145" t="s">
        <v>241</v>
      </c>
    </row>
    <row r="61" spans="2:8" x14ac:dyDescent="0.25">
      <c r="B61" s="119" t="s">
        <v>188</v>
      </c>
      <c r="C61" s="159" t="s">
        <v>146</v>
      </c>
      <c r="D61" s="144" t="s">
        <v>239</v>
      </c>
      <c r="E61" s="150">
        <v>1</v>
      </c>
      <c r="F61" s="145">
        <v>250000</v>
      </c>
      <c r="G61" s="145">
        <v>254101.9</v>
      </c>
      <c r="H61" s="145" t="s">
        <v>241</v>
      </c>
    </row>
    <row r="62" spans="2:8" x14ac:dyDescent="0.25">
      <c r="B62" s="119" t="s">
        <v>189</v>
      </c>
      <c r="C62" s="159" t="s">
        <v>146</v>
      </c>
      <c r="D62" s="144" t="s">
        <v>239</v>
      </c>
      <c r="E62" s="150">
        <v>1</v>
      </c>
      <c r="F62" s="145">
        <v>250000</v>
      </c>
      <c r="G62" s="145">
        <v>254101.9</v>
      </c>
      <c r="H62" s="145" t="s">
        <v>241</v>
      </c>
    </row>
    <row r="63" spans="2:8" x14ac:dyDescent="0.25">
      <c r="B63" s="119" t="s">
        <v>190</v>
      </c>
      <c r="C63" s="159" t="s">
        <v>146</v>
      </c>
      <c r="D63" s="144" t="s">
        <v>239</v>
      </c>
      <c r="E63" s="150">
        <v>1</v>
      </c>
      <c r="F63" s="145">
        <v>250000</v>
      </c>
      <c r="G63" s="145">
        <v>254101.9</v>
      </c>
      <c r="H63" s="145" t="s">
        <v>241</v>
      </c>
    </row>
    <row r="64" spans="2:8" x14ac:dyDescent="0.25">
      <c r="B64" s="119" t="s">
        <v>191</v>
      </c>
      <c r="C64" s="159" t="s">
        <v>146</v>
      </c>
      <c r="D64" s="144" t="s">
        <v>239</v>
      </c>
      <c r="E64" s="150">
        <v>1</v>
      </c>
      <c r="F64" s="145">
        <v>250000</v>
      </c>
      <c r="G64" s="145">
        <v>254101.9</v>
      </c>
      <c r="H64" s="145" t="s">
        <v>241</v>
      </c>
    </row>
    <row r="65" spans="2:8" x14ac:dyDescent="0.25">
      <c r="B65" s="119" t="s">
        <v>192</v>
      </c>
      <c r="C65" s="159" t="s">
        <v>146</v>
      </c>
      <c r="D65" s="144" t="s">
        <v>239</v>
      </c>
      <c r="E65" s="150">
        <v>1</v>
      </c>
      <c r="F65" s="145">
        <v>250000</v>
      </c>
      <c r="G65" s="145">
        <v>254101.9</v>
      </c>
      <c r="H65" s="145" t="s">
        <v>241</v>
      </c>
    </row>
    <row r="66" spans="2:8" x14ac:dyDescent="0.25">
      <c r="B66" s="119" t="s">
        <v>193</v>
      </c>
      <c r="C66" s="159" t="s">
        <v>146</v>
      </c>
      <c r="D66" s="144" t="s">
        <v>239</v>
      </c>
      <c r="E66" s="150">
        <v>1</v>
      </c>
      <c r="F66" s="145">
        <v>250000</v>
      </c>
      <c r="G66" s="145">
        <v>254101.9</v>
      </c>
      <c r="H66" s="145" t="s">
        <v>241</v>
      </c>
    </row>
    <row r="67" spans="2:8" x14ac:dyDescent="0.25">
      <c r="B67" s="119" t="s">
        <v>194</v>
      </c>
      <c r="C67" s="159" t="s">
        <v>146</v>
      </c>
      <c r="D67" s="144" t="s">
        <v>239</v>
      </c>
      <c r="E67" s="150">
        <v>1</v>
      </c>
      <c r="F67" s="145">
        <v>250000</v>
      </c>
      <c r="G67" s="145">
        <v>254101.9</v>
      </c>
      <c r="H67" s="145" t="s">
        <v>241</v>
      </c>
    </row>
    <row r="68" spans="2:8" x14ac:dyDescent="0.25">
      <c r="B68" s="119" t="s">
        <v>195</v>
      </c>
      <c r="C68" s="159" t="s">
        <v>146</v>
      </c>
      <c r="D68" s="144" t="s">
        <v>239</v>
      </c>
      <c r="E68" s="150">
        <v>1</v>
      </c>
      <c r="F68" s="145">
        <v>250000</v>
      </c>
      <c r="G68" s="145">
        <v>254101.9</v>
      </c>
      <c r="H68" s="145" t="s">
        <v>241</v>
      </c>
    </row>
    <row r="69" spans="2:8" x14ac:dyDescent="0.25">
      <c r="B69" s="119" t="s">
        <v>125</v>
      </c>
      <c r="C69" s="159" t="s">
        <v>124</v>
      </c>
      <c r="D69" s="144" t="s">
        <v>240</v>
      </c>
      <c r="E69" s="150">
        <v>50</v>
      </c>
      <c r="F69" s="145">
        <v>50000</v>
      </c>
      <c r="G69" s="145">
        <v>50764.46</v>
      </c>
      <c r="H69" s="145" t="s">
        <v>241</v>
      </c>
    </row>
    <row r="70" spans="2:8" x14ac:dyDescent="0.25">
      <c r="B70" s="119" t="s">
        <v>126</v>
      </c>
      <c r="C70" s="159" t="s">
        <v>124</v>
      </c>
      <c r="D70" s="144" t="s">
        <v>240</v>
      </c>
      <c r="E70" s="150">
        <v>20</v>
      </c>
      <c r="F70" s="145">
        <v>20000</v>
      </c>
      <c r="G70" s="145">
        <v>20305.97</v>
      </c>
      <c r="H70" s="145" t="s">
        <v>241</v>
      </c>
    </row>
    <row r="71" spans="2:8" x14ac:dyDescent="0.25">
      <c r="B71" s="119" t="s">
        <v>120</v>
      </c>
      <c r="C71" s="159" t="s">
        <v>116</v>
      </c>
      <c r="D71" s="144" t="s">
        <v>240</v>
      </c>
      <c r="E71" s="150">
        <v>383</v>
      </c>
      <c r="F71" s="145">
        <v>383000</v>
      </c>
      <c r="G71" s="145">
        <v>389830.85000000003</v>
      </c>
      <c r="H71" s="145" t="s">
        <v>241</v>
      </c>
    </row>
    <row r="72" spans="2:8" x14ac:dyDescent="0.25">
      <c r="B72" s="119" t="s">
        <v>127</v>
      </c>
      <c r="C72" s="159" t="s">
        <v>124</v>
      </c>
      <c r="D72" s="144" t="s">
        <v>240</v>
      </c>
      <c r="E72" s="150">
        <v>30</v>
      </c>
      <c r="F72" s="145">
        <v>30000</v>
      </c>
      <c r="G72" s="145">
        <v>30458.49</v>
      </c>
      <c r="H72" s="145" t="s">
        <v>241</v>
      </c>
    </row>
    <row r="73" spans="2:8" x14ac:dyDescent="0.25">
      <c r="B73" s="119" t="s">
        <v>23</v>
      </c>
      <c r="C73" s="159" t="s">
        <v>115</v>
      </c>
      <c r="D73" s="144" t="s">
        <v>240</v>
      </c>
      <c r="E73" s="150">
        <v>100</v>
      </c>
      <c r="F73" s="145">
        <v>100000</v>
      </c>
      <c r="G73" s="145">
        <v>101265.88</v>
      </c>
      <c r="H73" s="145" t="s">
        <v>241</v>
      </c>
    </row>
    <row r="74" spans="2:8" x14ac:dyDescent="0.25">
      <c r="B74" s="119" t="s">
        <v>131</v>
      </c>
      <c r="C74" s="159" t="s">
        <v>113</v>
      </c>
      <c r="D74" s="144" t="s">
        <v>239</v>
      </c>
      <c r="E74" s="150">
        <v>1</v>
      </c>
      <c r="F74" s="145">
        <v>200000</v>
      </c>
      <c r="G74" s="145">
        <v>201604.32333333392</v>
      </c>
      <c r="H74" s="145" t="s">
        <v>241</v>
      </c>
    </row>
    <row r="75" spans="2:8" x14ac:dyDescent="0.25">
      <c r="B75" s="119" t="s">
        <v>132</v>
      </c>
      <c r="C75" s="159" t="s">
        <v>113</v>
      </c>
      <c r="D75" s="144" t="s">
        <v>239</v>
      </c>
      <c r="E75" s="150">
        <v>1</v>
      </c>
      <c r="F75" s="145">
        <v>200000</v>
      </c>
      <c r="G75" s="145">
        <v>201604.32333333392</v>
      </c>
      <c r="H75" s="145" t="s">
        <v>241</v>
      </c>
    </row>
    <row r="76" spans="2:8" x14ac:dyDescent="0.25">
      <c r="B76" s="119" t="s">
        <v>133</v>
      </c>
      <c r="C76" s="159" t="s">
        <v>113</v>
      </c>
      <c r="D76" s="144" t="s">
        <v>239</v>
      </c>
      <c r="E76" s="150">
        <v>1</v>
      </c>
      <c r="F76" s="145">
        <v>200000</v>
      </c>
      <c r="G76" s="145">
        <v>201604.32333333392</v>
      </c>
      <c r="H76" s="145" t="s">
        <v>241</v>
      </c>
    </row>
    <row r="77" spans="2:8" x14ac:dyDescent="0.25">
      <c r="B77" s="119" t="s">
        <v>134</v>
      </c>
      <c r="C77" s="159" t="s">
        <v>113</v>
      </c>
      <c r="D77" s="144" t="s">
        <v>239</v>
      </c>
      <c r="E77" s="150">
        <v>1</v>
      </c>
      <c r="F77" s="145">
        <v>200000</v>
      </c>
      <c r="G77" s="145">
        <v>201604.32333333392</v>
      </c>
      <c r="H77" s="145" t="s">
        <v>241</v>
      </c>
    </row>
    <row r="78" spans="2:8" x14ac:dyDescent="0.25">
      <c r="B78" s="119" t="s">
        <v>135</v>
      </c>
      <c r="C78" s="159" t="s">
        <v>113</v>
      </c>
      <c r="D78" s="144" t="s">
        <v>239</v>
      </c>
      <c r="E78" s="150">
        <v>1</v>
      </c>
      <c r="F78" s="145">
        <v>200000</v>
      </c>
      <c r="G78" s="145">
        <v>201604.32333333392</v>
      </c>
      <c r="H78" s="145" t="s">
        <v>241</v>
      </c>
    </row>
    <row r="79" spans="2:8" x14ac:dyDescent="0.25">
      <c r="B79" s="119" t="s">
        <v>136</v>
      </c>
      <c r="C79" s="159" t="s">
        <v>113</v>
      </c>
      <c r="D79" s="144" t="s">
        <v>239</v>
      </c>
      <c r="E79" s="150">
        <v>1</v>
      </c>
      <c r="F79" s="145">
        <v>200000</v>
      </c>
      <c r="G79" s="145">
        <v>201604.32333333392</v>
      </c>
      <c r="H79" s="145" t="s">
        <v>241</v>
      </c>
    </row>
    <row r="80" spans="2:8" x14ac:dyDescent="0.25">
      <c r="B80" s="119" t="s">
        <v>137</v>
      </c>
      <c r="C80" s="159" t="s">
        <v>113</v>
      </c>
      <c r="D80" s="144" t="s">
        <v>239</v>
      </c>
      <c r="E80" s="150">
        <v>1</v>
      </c>
      <c r="F80" s="145">
        <v>200000</v>
      </c>
      <c r="G80" s="145">
        <v>201604.32333333392</v>
      </c>
      <c r="H80" s="145" t="s">
        <v>241</v>
      </c>
    </row>
    <row r="81" spans="2:8" x14ac:dyDescent="0.25">
      <c r="B81" s="119" t="s">
        <v>138</v>
      </c>
      <c r="C81" s="159" t="s">
        <v>113</v>
      </c>
      <c r="D81" s="144" t="s">
        <v>239</v>
      </c>
      <c r="E81" s="150">
        <v>1</v>
      </c>
      <c r="F81" s="145">
        <v>200000</v>
      </c>
      <c r="G81" s="145">
        <v>201604.32333333392</v>
      </c>
      <c r="H81" s="145" t="s">
        <v>241</v>
      </c>
    </row>
    <row r="82" spans="2:8" x14ac:dyDescent="0.25">
      <c r="B82" s="119" t="s">
        <v>139</v>
      </c>
      <c r="C82" s="159" t="s">
        <v>113</v>
      </c>
      <c r="D82" s="144" t="s">
        <v>239</v>
      </c>
      <c r="E82" s="150">
        <v>1</v>
      </c>
      <c r="F82" s="145">
        <v>200000</v>
      </c>
      <c r="G82" s="145">
        <v>201604.32333333392</v>
      </c>
      <c r="H82" s="145" t="s">
        <v>241</v>
      </c>
    </row>
    <row r="83" spans="2:8" x14ac:dyDescent="0.25">
      <c r="B83" s="119" t="s">
        <v>140</v>
      </c>
      <c r="C83" s="159" t="s">
        <v>113</v>
      </c>
      <c r="D83" s="144" t="s">
        <v>239</v>
      </c>
      <c r="E83" s="150">
        <v>1</v>
      </c>
      <c r="F83" s="145">
        <v>200000</v>
      </c>
      <c r="G83" s="145">
        <v>201604.32333333392</v>
      </c>
      <c r="H83" s="145" t="s">
        <v>241</v>
      </c>
    </row>
    <row r="84" spans="2:8" x14ac:dyDescent="0.25">
      <c r="B84" s="119" t="s">
        <v>141</v>
      </c>
      <c r="C84" s="159" t="s">
        <v>113</v>
      </c>
      <c r="D84" s="144" t="s">
        <v>239</v>
      </c>
      <c r="E84" s="150">
        <v>1</v>
      </c>
      <c r="F84" s="145">
        <v>200000</v>
      </c>
      <c r="G84" s="145">
        <v>201604.32333333392</v>
      </c>
      <c r="H84" s="145" t="s">
        <v>241</v>
      </c>
    </row>
    <row r="85" spans="2:8" x14ac:dyDescent="0.25">
      <c r="B85" s="119" t="s">
        <v>142</v>
      </c>
      <c r="C85" s="159" t="s">
        <v>113</v>
      </c>
      <c r="D85" s="144" t="s">
        <v>239</v>
      </c>
      <c r="E85" s="150">
        <v>1</v>
      </c>
      <c r="F85" s="145">
        <v>200000</v>
      </c>
      <c r="G85" s="145">
        <v>201604.32333333392</v>
      </c>
      <c r="H85" s="145" t="s">
        <v>241</v>
      </c>
    </row>
    <row r="86" spans="2:8" x14ac:dyDescent="0.25">
      <c r="B86" s="119" t="s">
        <v>143</v>
      </c>
      <c r="C86" s="159" t="s">
        <v>113</v>
      </c>
      <c r="D86" s="144" t="s">
        <v>239</v>
      </c>
      <c r="E86" s="150">
        <v>1</v>
      </c>
      <c r="F86" s="145">
        <v>200000</v>
      </c>
      <c r="G86" s="145">
        <v>201604.32333333392</v>
      </c>
      <c r="H86" s="145" t="s">
        <v>241</v>
      </c>
    </row>
    <row r="87" spans="2:8" x14ac:dyDescent="0.25">
      <c r="B87" s="119" t="s">
        <v>144</v>
      </c>
      <c r="C87" s="159" t="s">
        <v>113</v>
      </c>
      <c r="D87" s="144" t="s">
        <v>239</v>
      </c>
      <c r="E87" s="150">
        <v>1</v>
      </c>
      <c r="F87" s="145">
        <v>200000</v>
      </c>
      <c r="G87" s="145">
        <v>201604.32333333392</v>
      </c>
      <c r="H87" s="145" t="s">
        <v>241</v>
      </c>
    </row>
    <row r="88" spans="2:8" x14ac:dyDescent="0.25">
      <c r="B88" s="119" t="s">
        <v>145</v>
      </c>
      <c r="C88" s="159" t="s">
        <v>113</v>
      </c>
      <c r="D88" s="144" t="s">
        <v>239</v>
      </c>
      <c r="E88" s="150">
        <v>1</v>
      </c>
      <c r="F88" s="145">
        <v>200000</v>
      </c>
      <c r="G88" s="145">
        <v>201604.32333333392</v>
      </c>
      <c r="H88" s="145" t="s">
        <v>241</v>
      </c>
    </row>
    <row r="89" spans="2:8" x14ac:dyDescent="0.25">
      <c r="B89" s="119" t="s">
        <v>23</v>
      </c>
      <c r="C89" s="159" t="s">
        <v>115</v>
      </c>
      <c r="D89" s="144" t="s">
        <v>240</v>
      </c>
      <c r="E89" s="150">
        <v>27</v>
      </c>
      <c r="F89" s="145">
        <v>27000</v>
      </c>
      <c r="G89" s="145">
        <v>27226.440000000002</v>
      </c>
      <c r="H89" s="145" t="s">
        <v>241</v>
      </c>
    </row>
    <row r="90" spans="2:8" x14ac:dyDescent="0.25">
      <c r="B90" s="119" t="s">
        <v>23</v>
      </c>
      <c r="C90" s="159" t="s">
        <v>115</v>
      </c>
      <c r="D90" s="144" t="s">
        <v>240</v>
      </c>
      <c r="E90" s="150">
        <v>115</v>
      </c>
      <c r="F90" s="145">
        <v>115000</v>
      </c>
      <c r="G90" s="145">
        <v>115793.8</v>
      </c>
      <c r="H90" s="145" t="s">
        <v>241</v>
      </c>
    </row>
    <row r="91" spans="2:8" x14ac:dyDescent="0.25">
      <c r="B91" s="119" t="s">
        <v>121</v>
      </c>
      <c r="C91" s="159" t="s">
        <v>122</v>
      </c>
      <c r="D91" s="144" t="s">
        <v>240</v>
      </c>
      <c r="E91" s="150">
        <v>100</v>
      </c>
      <c r="F91" s="145">
        <v>100000</v>
      </c>
      <c r="G91" s="145">
        <v>100623.35</v>
      </c>
      <c r="H91" s="145" t="s">
        <v>241</v>
      </c>
    </row>
    <row r="92" spans="2:8" x14ac:dyDescent="0.25">
      <c r="B92" s="119" t="s">
        <v>26</v>
      </c>
      <c r="C92" s="159" t="s">
        <v>115</v>
      </c>
      <c r="D92" s="144" t="s">
        <v>240</v>
      </c>
      <c r="E92" s="150">
        <v>40</v>
      </c>
      <c r="F92" s="145">
        <v>40000</v>
      </c>
      <c r="G92" s="145">
        <v>40203.35</v>
      </c>
      <c r="H92" s="145" t="s">
        <v>241</v>
      </c>
    </row>
    <row r="93" spans="2:8" x14ac:dyDescent="0.25">
      <c r="B93" s="119" t="s">
        <v>26</v>
      </c>
      <c r="C93" s="159" t="s">
        <v>115</v>
      </c>
      <c r="D93" s="144" t="s">
        <v>240</v>
      </c>
      <c r="E93" s="150">
        <v>3244</v>
      </c>
      <c r="F93" s="145">
        <v>3244000</v>
      </c>
      <c r="G93" s="145">
        <v>3257998.18</v>
      </c>
      <c r="H93" s="145" t="s">
        <v>241</v>
      </c>
    </row>
    <row r="94" spans="2:8" x14ac:dyDescent="0.25">
      <c r="B94" s="119" t="s">
        <v>120</v>
      </c>
      <c r="C94" s="159" t="s">
        <v>116</v>
      </c>
      <c r="D94" s="144" t="s">
        <v>240</v>
      </c>
      <c r="E94" s="150">
        <v>1000</v>
      </c>
      <c r="F94" s="145">
        <v>1000000</v>
      </c>
      <c r="G94" s="145">
        <v>1004602.78</v>
      </c>
      <c r="H94" s="145" t="s">
        <v>241</v>
      </c>
    </row>
    <row r="95" spans="2:8" x14ac:dyDescent="0.25">
      <c r="B95" s="119" t="s">
        <v>123</v>
      </c>
      <c r="C95" s="159" t="s">
        <v>124</v>
      </c>
      <c r="D95" s="144" t="s">
        <v>239</v>
      </c>
      <c r="E95" s="150">
        <v>1</v>
      </c>
      <c r="F95" s="145">
        <v>250000</v>
      </c>
      <c r="G95" s="145">
        <v>250850</v>
      </c>
      <c r="H95" s="145" t="s">
        <v>241</v>
      </c>
    </row>
    <row r="96" spans="2:8" x14ac:dyDescent="0.25">
      <c r="B96" s="119" t="s">
        <v>128</v>
      </c>
      <c r="C96" s="159" t="s">
        <v>124</v>
      </c>
      <c r="D96" s="144" t="s">
        <v>240</v>
      </c>
      <c r="E96" s="150">
        <v>514</v>
      </c>
      <c r="F96" s="145">
        <v>514000</v>
      </c>
      <c r="G96" s="145">
        <v>515299.15</v>
      </c>
      <c r="H96" s="145" t="s">
        <v>241</v>
      </c>
    </row>
    <row r="97" spans="2:8" x14ac:dyDescent="0.25">
      <c r="B97" s="119" t="s">
        <v>216</v>
      </c>
      <c r="C97" s="159" t="s">
        <v>224</v>
      </c>
      <c r="D97" s="144" t="s">
        <v>239</v>
      </c>
      <c r="E97" s="150">
        <v>1</v>
      </c>
      <c r="F97" s="145">
        <v>100000</v>
      </c>
      <c r="G97" s="145">
        <v>100095.90000000001</v>
      </c>
      <c r="H97" s="145" t="s">
        <v>241</v>
      </c>
    </row>
    <row r="98" spans="2:8" x14ac:dyDescent="0.25">
      <c r="B98" s="119" t="s">
        <v>217</v>
      </c>
      <c r="C98" s="159" t="s">
        <v>224</v>
      </c>
      <c r="D98" s="144" t="s">
        <v>239</v>
      </c>
      <c r="E98" s="150">
        <v>1</v>
      </c>
      <c r="F98" s="145">
        <v>100000</v>
      </c>
      <c r="G98" s="145">
        <v>100095.90000000001</v>
      </c>
      <c r="H98" s="145" t="s">
        <v>241</v>
      </c>
    </row>
    <row r="99" spans="2:8" x14ac:dyDescent="0.25">
      <c r="B99" s="119" t="s">
        <v>218</v>
      </c>
      <c r="C99" s="159" t="s">
        <v>224</v>
      </c>
      <c r="D99" s="144" t="s">
        <v>239</v>
      </c>
      <c r="E99" s="150">
        <v>1</v>
      </c>
      <c r="F99" s="145">
        <v>100000</v>
      </c>
      <c r="G99" s="145">
        <v>100095.90000000001</v>
      </c>
      <c r="H99" s="145" t="s">
        <v>241</v>
      </c>
    </row>
    <row r="100" spans="2:8" x14ac:dyDescent="0.25">
      <c r="B100" s="119" t="s">
        <v>219</v>
      </c>
      <c r="C100" s="159" t="s">
        <v>224</v>
      </c>
      <c r="D100" s="144" t="s">
        <v>239</v>
      </c>
      <c r="E100" s="150">
        <v>1</v>
      </c>
      <c r="F100" s="145">
        <v>100000</v>
      </c>
      <c r="G100" s="145">
        <v>100095.90000000001</v>
      </c>
      <c r="H100" s="145" t="s">
        <v>241</v>
      </c>
    </row>
    <row r="101" spans="2:8" x14ac:dyDescent="0.25">
      <c r="B101" s="119" t="s">
        <v>220</v>
      </c>
      <c r="C101" s="159" t="s">
        <v>224</v>
      </c>
      <c r="D101" s="144" t="s">
        <v>239</v>
      </c>
      <c r="E101" s="150">
        <v>1</v>
      </c>
      <c r="F101" s="145">
        <v>100000</v>
      </c>
      <c r="G101" s="145">
        <v>100095.90000000001</v>
      </c>
      <c r="H101" s="145" t="s">
        <v>241</v>
      </c>
    </row>
    <row r="102" spans="2:8" x14ac:dyDescent="0.25">
      <c r="B102" s="119" t="s">
        <v>26</v>
      </c>
      <c r="C102" s="159" t="s">
        <v>115</v>
      </c>
      <c r="D102" s="144" t="s">
        <v>240</v>
      </c>
      <c r="E102" s="150">
        <v>150</v>
      </c>
      <c r="F102" s="145">
        <v>150000</v>
      </c>
      <c r="G102" s="145">
        <v>150267.1</v>
      </c>
      <c r="H102" s="145" t="s">
        <v>241</v>
      </c>
    </row>
    <row r="103" spans="2:8" x14ac:dyDescent="0.25">
      <c r="B103" s="119" t="s">
        <v>225</v>
      </c>
      <c r="C103" s="159" t="s">
        <v>226</v>
      </c>
      <c r="D103" s="144" t="s">
        <v>240</v>
      </c>
      <c r="E103" s="150">
        <v>430</v>
      </c>
      <c r="F103" s="145">
        <v>430000</v>
      </c>
      <c r="G103" s="145">
        <v>430647.9</v>
      </c>
      <c r="H103" s="145" t="s">
        <v>241</v>
      </c>
    </row>
    <row r="104" spans="2:8" x14ac:dyDescent="0.25">
      <c r="B104" s="119" t="s">
        <v>121</v>
      </c>
      <c r="C104" s="159" t="s">
        <v>122</v>
      </c>
      <c r="D104" s="144" t="s">
        <v>240</v>
      </c>
      <c r="E104" s="150">
        <v>78</v>
      </c>
      <c r="F104" s="145">
        <v>78000</v>
      </c>
      <c r="G104" s="145">
        <v>78085.439999999988</v>
      </c>
      <c r="H104" s="145" t="s">
        <v>241</v>
      </c>
    </row>
    <row r="105" spans="2:8" x14ac:dyDescent="0.25">
      <c r="B105" s="119" t="s">
        <v>221</v>
      </c>
      <c r="C105" s="159" t="s">
        <v>113</v>
      </c>
      <c r="D105" s="144" t="s">
        <v>239</v>
      </c>
      <c r="E105" s="150">
        <v>1</v>
      </c>
      <c r="F105" s="145">
        <v>25000</v>
      </c>
      <c r="G105" s="145">
        <v>25010.400000000001</v>
      </c>
      <c r="H105" s="145" t="s">
        <v>241</v>
      </c>
    </row>
    <row r="106" spans="2:8" x14ac:dyDescent="0.25">
      <c r="B106" s="119" t="s">
        <v>222</v>
      </c>
      <c r="C106" s="159" t="s">
        <v>122</v>
      </c>
      <c r="D106" s="144" t="s">
        <v>239</v>
      </c>
      <c r="E106" s="150">
        <v>1</v>
      </c>
      <c r="F106" s="145">
        <v>60000</v>
      </c>
      <c r="G106" s="145">
        <v>60016.439999999995</v>
      </c>
      <c r="H106" s="145" t="s">
        <v>241</v>
      </c>
    </row>
    <row r="107" spans="2:8" x14ac:dyDescent="0.25">
      <c r="B107" s="119" t="s">
        <v>223</v>
      </c>
      <c r="C107" s="159" t="s">
        <v>122</v>
      </c>
      <c r="D107" s="144" t="s">
        <v>239</v>
      </c>
      <c r="E107" s="150">
        <v>1</v>
      </c>
      <c r="F107" s="145">
        <v>160779.79</v>
      </c>
      <c r="G107" s="145">
        <v>160852.03000000003</v>
      </c>
      <c r="H107" s="145" t="s">
        <v>241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B3FAF-5538-467F-A6E8-B5C0782B5B9B}">
  <dimension ref="A3:F16"/>
  <sheetViews>
    <sheetView workbookViewId="0">
      <selection activeCell="B10" sqref="B10:J10"/>
    </sheetView>
  </sheetViews>
  <sheetFormatPr baseColWidth="10" defaultColWidth="9.140625" defaultRowHeight="15" x14ac:dyDescent="0.25"/>
  <cols>
    <col min="1" max="1" width="61.5703125" bestFit="1" customWidth="1"/>
    <col min="2" max="2" width="23.140625" style="163" bestFit="1" customWidth="1"/>
    <col min="4" max="4" width="14.42578125" customWidth="1"/>
    <col min="6" max="6" width="19.5703125" bestFit="1" customWidth="1"/>
  </cols>
  <sheetData>
    <row r="3" spans="1:6" x14ac:dyDescent="0.25">
      <c r="A3" s="161" t="s">
        <v>244</v>
      </c>
      <c r="B3" s="163" t="s">
        <v>246</v>
      </c>
      <c r="D3" s="164" t="s">
        <v>248</v>
      </c>
      <c r="E3" s="167" t="s">
        <v>249</v>
      </c>
    </row>
    <row r="4" spans="1:6" x14ac:dyDescent="0.25">
      <c r="A4" s="162" t="s">
        <v>114</v>
      </c>
      <c r="B4" s="163">
        <v>101767.29999999999</v>
      </c>
      <c r="D4" s="163">
        <v>101767.29999999999</v>
      </c>
      <c r="E4" s="166">
        <f t="shared" ref="E4:E13" si="0">+D4/$B$16</f>
        <v>1.8492241531224375E-3</v>
      </c>
      <c r="F4" s="168" t="s">
        <v>250</v>
      </c>
    </row>
    <row r="5" spans="1:6" x14ac:dyDescent="0.25">
      <c r="A5" s="162" t="s">
        <v>116</v>
      </c>
      <c r="B5" s="163">
        <v>1496200.9300000002</v>
      </c>
      <c r="D5" s="163">
        <v>1496200.9300000002</v>
      </c>
      <c r="E5" s="166">
        <f t="shared" si="0"/>
        <v>2.7187622130883434E-2</v>
      </c>
      <c r="F5" s="168" t="s">
        <v>250</v>
      </c>
    </row>
    <row r="6" spans="1:6" x14ac:dyDescent="0.25">
      <c r="A6" s="162" t="s">
        <v>122</v>
      </c>
      <c r="B6" s="163">
        <v>399577.26</v>
      </c>
      <c r="D6" s="163">
        <v>399577.26</v>
      </c>
      <c r="E6" s="166">
        <f t="shared" si="0"/>
        <v>7.2607597944573951E-3</v>
      </c>
      <c r="F6" s="168" t="s">
        <v>250</v>
      </c>
    </row>
    <row r="7" spans="1:6" x14ac:dyDescent="0.25">
      <c r="A7" s="162" t="s">
        <v>146</v>
      </c>
      <c r="B7" s="163">
        <v>15283782.400000006</v>
      </c>
      <c r="D7" s="163">
        <v>15283782.400000006</v>
      </c>
      <c r="E7" s="166">
        <f t="shared" si="0"/>
        <v>0.27772319365009807</v>
      </c>
      <c r="F7" s="169" t="s">
        <v>250</v>
      </c>
    </row>
    <row r="8" spans="1:6" x14ac:dyDescent="0.25">
      <c r="A8" s="162" t="s">
        <v>113</v>
      </c>
      <c r="B8" s="163">
        <v>3049075.2500000079</v>
      </c>
      <c r="D8" s="163">
        <v>3049075.2500000079</v>
      </c>
      <c r="E8" s="166">
        <f t="shared" si="0"/>
        <v>5.5405062303783725E-2</v>
      </c>
      <c r="F8" s="168" t="s">
        <v>250</v>
      </c>
    </row>
    <row r="9" spans="1:6" x14ac:dyDescent="0.25">
      <c r="A9" s="162" t="s">
        <v>124</v>
      </c>
      <c r="B9" s="163">
        <v>867678.07000000007</v>
      </c>
      <c r="D9" s="163">
        <v>867678.07000000007</v>
      </c>
      <c r="E9" s="166">
        <f t="shared" si="0"/>
        <v>1.5766668116169547E-2</v>
      </c>
      <c r="F9" s="168" t="s">
        <v>250</v>
      </c>
    </row>
    <row r="10" spans="1:6" x14ac:dyDescent="0.25">
      <c r="A10" s="162" t="s">
        <v>224</v>
      </c>
      <c r="B10" s="163">
        <v>500479.50000000006</v>
      </c>
      <c r="D10" s="163">
        <v>500479.50000000006</v>
      </c>
      <c r="E10" s="166">
        <f t="shared" si="0"/>
        <v>9.09426485268491E-3</v>
      </c>
      <c r="F10" s="168" t="s">
        <v>250</v>
      </c>
    </row>
    <row r="11" spans="1:6" x14ac:dyDescent="0.25">
      <c r="A11" s="162" t="s">
        <v>94</v>
      </c>
      <c r="B11" s="163">
        <v>15264.45</v>
      </c>
      <c r="D11" s="163">
        <v>15264.45</v>
      </c>
      <c r="E11" s="166">
        <f t="shared" si="0"/>
        <v>2.773719026065327E-4</v>
      </c>
      <c r="F11" s="168" t="s">
        <v>250</v>
      </c>
    </row>
    <row r="12" spans="1:6" x14ac:dyDescent="0.25">
      <c r="A12" s="162" t="s">
        <v>115</v>
      </c>
      <c r="B12" s="163">
        <v>3873957.0000000005</v>
      </c>
      <c r="D12" s="163">
        <v>3873957.0000000005</v>
      </c>
      <c r="E12" s="166">
        <f t="shared" si="0"/>
        <v>7.0394074054806799E-2</v>
      </c>
      <c r="F12" s="168" t="s">
        <v>250</v>
      </c>
    </row>
    <row r="13" spans="1:6" x14ac:dyDescent="0.25">
      <c r="A13" s="162" t="s">
        <v>226</v>
      </c>
      <c r="B13" s="163">
        <v>430647.9</v>
      </c>
      <c r="D13" s="163">
        <v>430647.9</v>
      </c>
      <c r="E13" s="166">
        <f t="shared" si="0"/>
        <v>7.8253476133439345E-3</v>
      </c>
      <c r="F13" s="168" t="s">
        <v>250</v>
      </c>
    </row>
    <row r="14" spans="1:6" x14ac:dyDescent="0.25">
      <c r="A14" s="162" t="s">
        <v>245</v>
      </c>
      <c r="B14" s="163">
        <v>26018430.060000014</v>
      </c>
      <c r="D14" s="165">
        <v>26018430.060000014</v>
      </c>
    </row>
    <row r="16" spans="1:6" x14ac:dyDescent="0.25">
      <c r="A16" s="162" t="s">
        <v>247</v>
      </c>
      <c r="B16" s="163">
        <f>+EAN!D13</f>
        <v>55032430.669999994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theme="7" tint="-0.499984740745262"/>
    <pageSetUpPr fitToPage="1"/>
  </sheetPr>
  <dimension ref="B1:L26"/>
  <sheetViews>
    <sheetView showGridLines="0" zoomScale="90" zoomScaleNormal="90" workbookViewId="0"/>
  </sheetViews>
  <sheetFormatPr baseColWidth="10" defaultColWidth="10.85546875" defaultRowHeight="15" x14ac:dyDescent="0.25"/>
  <cols>
    <col min="1" max="1" width="5.85546875" style="4" customWidth="1"/>
    <col min="2" max="2" width="50.28515625" style="4" customWidth="1"/>
    <col min="3" max="3" width="12" style="31" customWidth="1"/>
    <col min="4" max="4" width="18.5703125" style="31" bestFit="1" customWidth="1"/>
    <col min="5" max="5" width="17" style="31" customWidth="1"/>
    <col min="6" max="6" width="22.85546875" style="4" customWidth="1"/>
    <col min="7" max="7" width="14.140625" style="32" bestFit="1" customWidth="1"/>
    <col min="8" max="8" width="15.28515625" style="4" bestFit="1" customWidth="1"/>
    <col min="9" max="9" width="12.7109375" style="4" bestFit="1" customWidth="1"/>
    <col min="10" max="16384" width="10.85546875" style="4"/>
  </cols>
  <sheetData>
    <row r="1" spans="2:12" x14ac:dyDescent="0.25">
      <c r="B1" s="30" t="s">
        <v>17</v>
      </c>
    </row>
    <row r="2" spans="2:12" x14ac:dyDescent="0.25">
      <c r="B2" s="33" t="s">
        <v>18</v>
      </c>
    </row>
    <row r="3" spans="2:12" x14ac:dyDescent="0.25">
      <c r="B3" s="33"/>
    </row>
    <row r="4" spans="2:12" s="34" customFormat="1" ht="16.5" x14ac:dyDescent="0.25">
      <c r="B4" s="305" t="s">
        <v>39</v>
      </c>
      <c r="C4" s="305"/>
      <c r="D4" s="93"/>
      <c r="E4" s="35"/>
      <c r="G4" s="36"/>
    </row>
    <row r="5" spans="2:12" s="34" customFormat="1" ht="22.5" customHeight="1" x14ac:dyDescent="0.25">
      <c r="B5" s="305" t="s">
        <v>0</v>
      </c>
      <c r="C5" s="305"/>
      <c r="D5" s="93"/>
      <c r="E5" s="7"/>
      <c r="G5" s="36"/>
    </row>
    <row r="6" spans="2:12" x14ac:dyDescent="0.25">
      <c r="B6" s="37" t="s">
        <v>376</v>
      </c>
      <c r="C6" s="37"/>
      <c r="D6" s="126"/>
      <c r="E6" s="37"/>
    </row>
    <row r="7" spans="2:12" x14ac:dyDescent="0.25">
      <c r="B7" s="306" t="s">
        <v>45</v>
      </c>
      <c r="C7" s="306"/>
      <c r="D7" s="94"/>
      <c r="E7" s="38"/>
    </row>
    <row r="8" spans="2:12" x14ac:dyDescent="0.25">
      <c r="I8" s="32"/>
    </row>
    <row r="9" spans="2:12" ht="15" customHeight="1" x14ac:dyDescent="0.25">
      <c r="B9" s="48"/>
      <c r="C9" s="48"/>
      <c r="D9" s="125" t="s">
        <v>275</v>
      </c>
      <c r="E9" s="125" t="s">
        <v>276</v>
      </c>
      <c r="F9" s="31"/>
      <c r="G9" s="4"/>
      <c r="H9" s="32"/>
      <c r="I9" s="32"/>
    </row>
    <row r="10" spans="2:12" s="34" customFormat="1" ht="15" customHeight="1" x14ac:dyDescent="0.25">
      <c r="B10" s="49" t="s">
        <v>1</v>
      </c>
      <c r="C10" s="49"/>
      <c r="D10" s="50"/>
      <c r="E10" s="50"/>
      <c r="F10" s="39"/>
      <c r="G10" s="40"/>
      <c r="H10" s="36"/>
    </row>
    <row r="11" spans="2:12" s="175" customFormat="1" ht="15" customHeight="1" x14ac:dyDescent="0.25">
      <c r="B11" s="173" t="s">
        <v>166</v>
      </c>
      <c r="C11" s="174" t="s">
        <v>165</v>
      </c>
      <c r="D11" s="265">
        <v>16842507.359999999</v>
      </c>
      <c r="E11" s="265">
        <v>1789774.15</v>
      </c>
      <c r="F11" s="178"/>
      <c r="G11" s="176"/>
      <c r="H11" s="177"/>
      <c r="I11" s="178"/>
      <c r="J11" s="178"/>
      <c r="L11" s="178"/>
    </row>
    <row r="12" spans="2:12" s="175" customFormat="1" ht="15" customHeight="1" x14ac:dyDescent="0.25">
      <c r="B12" s="179" t="s">
        <v>168</v>
      </c>
      <c r="C12" s="174" t="s">
        <v>167</v>
      </c>
      <c r="D12" s="265">
        <v>38189923.309999995</v>
      </c>
      <c r="E12" s="266">
        <v>9207651.1234330945</v>
      </c>
      <c r="F12" s="178"/>
      <c r="G12" s="176"/>
      <c r="H12" s="180"/>
      <c r="I12" s="178"/>
      <c r="J12" s="178"/>
      <c r="K12" s="181"/>
      <c r="L12" s="178"/>
    </row>
    <row r="13" spans="2:12" s="175" customFormat="1" ht="15" customHeight="1" x14ac:dyDescent="0.25">
      <c r="B13" s="182" t="s">
        <v>103</v>
      </c>
      <c r="C13" s="182"/>
      <c r="D13" s="208">
        <v>55032430.669999994</v>
      </c>
      <c r="E13" s="208">
        <v>10997425.273433095</v>
      </c>
      <c r="G13" s="183"/>
      <c r="H13" s="180"/>
      <c r="I13" s="178"/>
      <c r="J13" s="178"/>
      <c r="K13" s="181"/>
    </row>
    <row r="14" spans="2:12" s="175" customFormat="1" ht="15" customHeight="1" x14ac:dyDescent="0.25">
      <c r="B14" s="173"/>
      <c r="C14" s="173"/>
      <c r="D14" s="265"/>
      <c r="E14" s="265"/>
      <c r="G14" s="183"/>
      <c r="H14" s="180"/>
      <c r="I14" s="178"/>
      <c r="J14" s="178"/>
      <c r="K14" s="181"/>
    </row>
    <row r="15" spans="2:12" s="170" customFormat="1" ht="15" customHeight="1" x14ac:dyDescent="0.25">
      <c r="B15" s="184" t="s">
        <v>2</v>
      </c>
      <c r="C15" s="184"/>
      <c r="D15" s="267"/>
      <c r="E15" s="267"/>
      <c r="G15" s="185"/>
      <c r="H15" s="186"/>
      <c r="I15" s="171"/>
    </row>
    <row r="16" spans="2:12" s="234" customFormat="1" ht="15" customHeight="1" x14ac:dyDescent="0.2">
      <c r="B16" s="254" t="s">
        <v>278</v>
      </c>
      <c r="C16" s="235"/>
      <c r="D16" s="265">
        <v>100</v>
      </c>
      <c r="E16" s="268" t="s">
        <v>377</v>
      </c>
      <c r="G16" s="236"/>
      <c r="H16" s="237"/>
      <c r="I16" s="238"/>
    </row>
    <row r="17" spans="2:12" s="175" customFormat="1" ht="15" customHeight="1" x14ac:dyDescent="0.25">
      <c r="B17" s="173" t="s">
        <v>170</v>
      </c>
      <c r="C17" s="174" t="s">
        <v>169</v>
      </c>
      <c r="D17" s="265">
        <v>84267.37</v>
      </c>
      <c r="E17" s="265">
        <v>26802</v>
      </c>
      <c r="F17" s="181"/>
      <c r="G17" s="183"/>
      <c r="H17" s="180"/>
      <c r="I17" s="178"/>
      <c r="J17" s="178"/>
    </row>
    <row r="18" spans="2:12" s="175" customFormat="1" ht="15" customHeight="1" x14ac:dyDescent="0.25">
      <c r="B18" s="182" t="s">
        <v>118</v>
      </c>
      <c r="C18" s="182"/>
      <c r="D18" s="208">
        <v>84367.37</v>
      </c>
      <c r="E18" s="208">
        <v>26802</v>
      </c>
      <c r="G18" s="183"/>
      <c r="H18" s="180"/>
      <c r="I18" s="178"/>
      <c r="J18" s="178"/>
      <c r="K18" s="181"/>
    </row>
    <row r="19" spans="2:12" s="175" customFormat="1" ht="15" customHeight="1" x14ac:dyDescent="0.25">
      <c r="B19" s="173"/>
      <c r="C19" s="173"/>
      <c r="D19" s="265"/>
      <c r="E19" s="265"/>
      <c r="G19" s="183"/>
      <c r="H19" s="180"/>
      <c r="I19" s="178"/>
    </row>
    <row r="20" spans="2:12" s="175" customFormat="1" ht="15" customHeight="1" x14ac:dyDescent="0.25">
      <c r="B20" s="182" t="s">
        <v>173</v>
      </c>
      <c r="C20" s="174" t="s">
        <v>171</v>
      </c>
      <c r="D20" s="208">
        <v>54948063.299999997</v>
      </c>
      <c r="E20" s="208">
        <v>10970623.273433095</v>
      </c>
      <c r="F20" s="178"/>
      <c r="G20" s="187"/>
      <c r="H20" s="180"/>
      <c r="I20" s="178"/>
      <c r="J20" s="178"/>
      <c r="K20" s="178"/>
      <c r="L20" s="178"/>
    </row>
    <row r="21" spans="2:12" s="175" customFormat="1" ht="15" customHeight="1" x14ac:dyDescent="0.25">
      <c r="B21" s="182" t="s">
        <v>3</v>
      </c>
      <c r="C21" s="182"/>
      <c r="D21" s="208">
        <v>522356.51464333292</v>
      </c>
      <c r="E21" s="208">
        <v>106534.58350240225</v>
      </c>
      <c r="G21" s="187"/>
      <c r="H21" s="177"/>
      <c r="I21" s="188"/>
      <c r="J21" s="178"/>
    </row>
    <row r="22" spans="2:12" s="175" customFormat="1" ht="15" customHeight="1" x14ac:dyDescent="0.25">
      <c r="B22" s="182" t="s">
        <v>174</v>
      </c>
      <c r="C22" s="174" t="s">
        <v>172</v>
      </c>
      <c r="D22" s="208">
        <v>105.19264479264464</v>
      </c>
      <c r="E22" s="208">
        <v>102.97710764679263</v>
      </c>
      <c r="G22" s="176"/>
      <c r="H22" s="189"/>
      <c r="I22" s="190"/>
      <c r="J22" s="178"/>
    </row>
    <row r="23" spans="2:12" x14ac:dyDescent="0.25">
      <c r="B23" s="53"/>
      <c r="C23" s="53"/>
      <c r="D23" s="269"/>
      <c r="E23" s="71"/>
      <c r="F23" s="44"/>
      <c r="G23" s="41"/>
      <c r="H23" s="32"/>
    </row>
    <row r="24" spans="2:12" x14ac:dyDescent="0.25">
      <c r="B24" s="53"/>
      <c r="C24" s="53"/>
      <c r="D24" s="106"/>
      <c r="E24" s="54"/>
      <c r="F24" s="44"/>
      <c r="G24" s="41"/>
      <c r="H24" s="32"/>
    </row>
    <row r="25" spans="2:12" x14ac:dyDescent="0.25">
      <c r="B25" s="55" t="s">
        <v>242</v>
      </c>
      <c r="C25" s="27"/>
      <c r="D25" s="27"/>
      <c r="E25" s="47"/>
      <c r="F25" s="41"/>
    </row>
    <row r="26" spans="2:12" x14ac:dyDescent="0.25">
      <c r="B26" s="55"/>
      <c r="C26" s="56"/>
      <c r="D26" s="56"/>
      <c r="E26" s="47"/>
      <c r="F26" s="42"/>
    </row>
  </sheetData>
  <mergeCells count="3">
    <mergeCell ref="B4:C4"/>
    <mergeCell ref="B5:C5"/>
    <mergeCell ref="B7:C7"/>
  </mergeCells>
  <hyperlinks>
    <hyperlink ref="B2" r:id="rId1" xr:uid="{DFB48794-E856-479A-9D1C-58E6046A18E6}"/>
    <hyperlink ref="C11" location="'03'!B3" display="Nota 4.1" xr:uid="{42A45B07-1FE3-46A8-907B-B6B4B728A174}"/>
    <hyperlink ref="C12" location="'03'!B15" display="Nota 4.2" xr:uid="{C196FF5B-1B1F-41A9-9BB9-7D8B1A3F8507}"/>
    <hyperlink ref="C17" location="'03'!B362" display="Nota 4.3" xr:uid="{F77281EE-813D-41D6-AF2A-4A75C5967AAF}"/>
    <hyperlink ref="C20" location="'04'!B2" display="Nota 5" xr:uid="{02A4EDD2-5CCB-47C5-A0EE-C866601379DC}"/>
    <hyperlink ref="C22" location="'02'!B41" display="Nota 3.9" xr:uid="{2439EFAB-23CA-4933-B1EB-ED5385447DA7}"/>
  </hyperlinks>
  <printOptions horizontalCentered="1"/>
  <pageMargins left="0.70866141732283472" right="0.70866141732283472" top="0.74803149606299213" bottom="0.74803149606299213" header="0.31496062992125984" footer="0.31496062992125984"/>
  <pageSetup scale="74"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theme="7" tint="-0.499984740745262"/>
    <pageSetUpPr fitToPage="1"/>
  </sheetPr>
  <dimension ref="B1:I21"/>
  <sheetViews>
    <sheetView showGridLines="0" zoomScale="90" zoomScaleNormal="90" workbookViewId="0"/>
  </sheetViews>
  <sheetFormatPr baseColWidth="10" defaultColWidth="10.85546875" defaultRowHeight="12.75" x14ac:dyDescent="0.2"/>
  <cols>
    <col min="1" max="1" width="5" style="58" customWidth="1"/>
    <col min="2" max="2" width="66.7109375" style="58" customWidth="1"/>
    <col min="3" max="4" width="16.140625" style="57" customWidth="1"/>
    <col min="5" max="5" width="9.28515625" style="58" bestFit="1" customWidth="1"/>
    <col min="6" max="16384" width="10.85546875" style="58"/>
  </cols>
  <sheetData>
    <row r="1" spans="2:9" ht="13.5" x14ac:dyDescent="0.25">
      <c r="B1" s="60" t="s">
        <v>17</v>
      </c>
    </row>
    <row r="2" spans="2:9" x14ac:dyDescent="0.2">
      <c r="B2" s="61" t="s">
        <v>18</v>
      </c>
    </row>
    <row r="4" spans="2:9" ht="18.75" customHeight="1" x14ac:dyDescent="0.2">
      <c r="B4" s="155" t="s">
        <v>39</v>
      </c>
      <c r="C4" s="93"/>
      <c r="D4" s="62"/>
    </row>
    <row r="5" spans="2:9" ht="18.75" customHeight="1" x14ac:dyDescent="0.2">
      <c r="B5" s="155" t="s">
        <v>4</v>
      </c>
      <c r="C5" s="93"/>
      <c r="D5" s="62"/>
    </row>
    <row r="6" spans="2:9" x14ac:dyDescent="0.2">
      <c r="B6" s="37" t="s">
        <v>272</v>
      </c>
      <c r="C6" s="37"/>
      <c r="D6" s="63"/>
    </row>
    <row r="7" spans="2:9" ht="15" customHeight="1" x14ac:dyDescent="0.2">
      <c r="B7" s="156" t="s">
        <v>45</v>
      </c>
      <c r="C7" s="94"/>
      <c r="D7" s="37"/>
    </row>
    <row r="9" spans="2:9" ht="14.25" x14ac:dyDescent="0.2">
      <c r="B9" s="45"/>
      <c r="C9" s="125" t="s">
        <v>275</v>
      </c>
      <c r="D9" s="125" t="s">
        <v>276</v>
      </c>
      <c r="E9" s="57"/>
    </row>
    <row r="10" spans="2:9" s="64" customFormat="1" ht="15" customHeight="1" x14ac:dyDescent="0.25">
      <c r="B10" s="49" t="s">
        <v>175</v>
      </c>
      <c r="C10" s="50"/>
      <c r="D10" s="50"/>
      <c r="E10" s="65"/>
      <c r="F10" s="66"/>
      <c r="G10" s="66"/>
      <c r="H10" s="66"/>
      <c r="I10" s="66"/>
    </row>
    <row r="11" spans="2:9" ht="15" customHeight="1" x14ac:dyDescent="0.2">
      <c r="B11" s="45" t="s">
        <v>101</v>
      </c>
      <c r="C11" s="270">
        <v>454004.16000000003</v>
      </c>
      <c r="D11" s="270">
        <v>147571.11059161642</v>
      </c>
      <c r="E11" s="67"/>
      <c r="F11" s="191"/>
      <c r="G11" s="67"/>
      <c r="H11" s="68"/>
      <c r="I11" s="69"/>
    </row>
    <row r="12" spans="2:9" ht="15" customHeight="1" x14ac:dyDescent="0.2">
      <c r="B12" s="70" t="s">
        <v>5</v>
      </c>
      <c r="C12" s="271">
        <v>454004.16000000003</v>
      </c>
      <c r="D12" s="271">
        <v>147571.11059161642</v>
      </c>
      <c r="E12" s="71"/>
      <c r="F12" s="69"/>
      <c r="G12" s="71"/>
      <c r="H12" s="68"/>
      <c r="I12" s="69"/>
    </row>
    <row r="13" spans="2:9" ht="15" customHeight="1" x14ac:dyDescent="0.2">
      <c r="B13" s="70"/>
      <c r="C13" s="271"/>
      <c r="D13" s="271"/>
      <c r="E13" s="71"/>
      <c r="F13" s="69"/>
      <c r="G13" s="71"/>
      <c r="H13" s="68"/>
      <c r="I13" s="69"/>
    </row>
    <row r="14" spans="2:9" s="64" customFormat="1" ht="15" customHeight="1" x14ac:dyDescent="0.2">
      <c r="B14" s="49" t="s">
        <v>25</v>
      </c>
      <c r="C14" s="272"/>
      <c r="D14" s="272"/>
      <c r="E14" s="72"/>
      <c r="F14" s="66"/>
      <c r="G14" s="72"/>
      <c r="H14" s="68"/>
      <c r="I14" s="66"/>
    </row>
    <row r="15" spans="2:9" ht="15" customHeight="1" x14ac:dyDescent="0.2">
      <c r="B15" s="51" t="s">
        <v>263</v>
      </c>
      <c r="C15" s="273">
        <v>-243897.17</v>
      </c>
      <c r="D15" s="273">
        <v>-83962.873267643867</v>
      </c>
      <c r="E15" s="67"/>
      <c r="F15" s="191"/>
      <c r="G15" s="67"/>
      <c r="H15" s="68"/>
      <c r="I15" s="69"/>
    </row>
    <row r="16" spans="2:9" ht="15" customHeight="1" x14ac:dyDescent="0.2">
      <c r="B16" s="70" t="s">
        <v>6</v>
      </c>
      <c r="C16" s="274">
        <v>-243897.17</v>
      </c>
      <c r="D16" s="274">
        <v>-83962.873267643867</v>
      </c>
      <c r="E16" s="71"/>
      <c r="F16" s="69"/>
      <c r="G16" s="71"/>
      <c r="H16" s="68"/>
      <c r="I16" s="69"/>
    </row>
    <row r="17" spans="2:9" ht="15" customHeight="1" x14ac:dyDescent="0.2">
      <c r="B17" s="70"/>
      <c r="C17" s="271"/>
      <c r="D17" s="271"/>
      <c r="E17" s="71"/>
      <c r="F17" s="69"/>
      <c r="G17" s="71"/>
      <c r="H17" s="68"/>
      <c r="I17" s="69"/>
    </row>
    <row r="18" spans="2:9" ht="15" customHeight="1" x14ac:dyDescent="0.2">
      <c r="B18" s="52" t="s">
        <v>7</v>
      </c>
      <c r="C18" s="271">
        <v>210106.99000000002</v>
      </c>
      <c r="D18" s="271">
        <v>63608.237323972557</v>
      </c>
      <c r="E18" s="71"/>
      <c r="F18" s="68"/>
      <c r="G18" s="71"/>
      <c r="H18" s="68"/>
      <c r="I18" s="69"/>
    </row>
    <row r="19" spans="2:9" x14ac:dyDescent="0.2">
      <c r="B19" s="53"/>
      <c r="C19" s="71"/>
      <c r="D19" s="71"/>
      <c r="E19" s="73"/>
      <c r="F19" s="69"/>
      <c r="G19" s="69"/>
      <c r="H19" s="69"/>
      <c r="I19" s="69"/>
    </row>
    <row r="20" spans="2:9" x14ac:dyDescent="0.2">
      <c r="B20" s="55" t="s">
        <v>242</v>
      </c>
      <c r="C20" s="275"/>
      <c r="D20" s="275"/>
    </row>
    <row r="21" spans="2:9" x14ac:dyDescent="0.2">
      <c r="B21" s="55"/>
      <c r="C21" s="27"/>
      <c r="D21" s="27"/>
    </row>
  </sheetData>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scale="7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theme="7" tint="-0.499984740745262"/>
    <pageSetUpPr fitToPage="1"/>
  </sheetPr>
  <dimension ref="B1:J23"/>
  <sheetViews>
    <sheetView showGridLines="0" zoomScaleNormal="100" workbookViewId="0"/>
  </sheetViews>
  <sheetFormatPr baseColWidth="10" defaultColWidth="10.85546875" defaultRowHeight="15" x14ac:dyDescent="0.25"/>
  <cols>
    <col min="1" max="1" width="5" style="4" customWidth="1"/>
    <col min="2" max="2" width="30.85546875" style="4" bestFit="1" customWidth="1"/>
    <col min="3" max="3" width="17.42578125" style="74" customWidth="1"/>
    <col min="4" max="4" width="17.42578125" style="31" customWidth="1"/>
    <col min="5" max="5" width="20.5703125" style="31" bestFit="1" customWidth="1"/>
    <col min="6" max="6" width="10.85546875" style="4"/>
    <col min="7" max="8" width="12.7109375" style="4" bestFit="1" customWidth="1"/>
    <col min="9" max="9" width="12.5703125" style="4" bestFit="1" customWidth="1"/>
    <col min="10" max="16384" width="10.85546875" style="4"/>
  </cols>
  <sheetData>
    <row r="1" spans="2:10" x14ac:dyDescent="0.25">
      <c r="B1" s="30" t="s">
        <v>17</v>
      </c>
      <c r="C1" s="31"/>
      <c r="E1" s="4"/>
    </row>
    <row r="2" spans="2:10" x14ac:dyDescent="0.25">
      <c r="B2" s="33" t="s">
        <v>18</v>
      </c>
      <c r="C2" s="31"/>
      <c r="E2" s="4"/>
    </row>
    <row r="3" spans="2:10" x14ac:dyDescent="0.25">
      <c r="B3" s="33"/>
      <c r="C3" s="31"/>
      <c r="E3" s="4"/>
    </row>
    <row r="4" spans="2:10" s="75" customFormat="1" ht="17.100000000000001" customHeight="1" x14ac:dyDescent="0.25">
      <c r="B4" s="305" t="s">
        <v>39</v>
      </c>
      <c r="C4" s="305"/>
      <c r="D4" s="305"/>
      <c r="E4" s="305"/>
    </row>
    <row r="5" spans="2:10" s="75" customFormat="1" ht="17.100000000000001" customHeight="1" x14ac:dyDescent="0.25">
      <c r="B5" s="305" t="s">
        <v>104</v>
      </c>
      <c r="C5" s="305"/>
      <c r="D5" s="305"/>
      <c r="E5" s="305"/>
    </row>
    <row r="6" spans="2:10" x14ac:dyDescent="0.25">
      <c r="B6" s="37" t="s">
        <v>272</v>
      </c>
      <c r="C6" s="37"/>
      <c r="D6" s="37"/>
      <c r="E6" s="37"/>
    </row>
    <row r="7" spans="2:10" x14ac:dyDescent="0.25">
      <c r="B7" s="306" t="s">
        <v>45</v>
      </c>
      <c r="C7" s="306"/>
      <c r="D7" s="306"/>
      <c r="E7" s="306"/>
    </row>
    <row r="9" spans="2:10" ht="24" x14ac:dyDescent="0.25">
      <c r="B9" s="192" t="s">
        <v>8</v>
      </c>
      <c r="C9" s="209" t="s">
        <v>251</v>
      </c>
      <c r="D9" s="210" t="s">
        <v>252</v>
      </c>
      <c r="E9" s="211" t="s">
        <v>273</v>
      </c>
    </row>
    <row r="10" spans="2:10" s="34" customFormat="1" ht="15" customHeight="1" x14ac:dyDescent="0.2">
      <c r="B10" s="193" t="s">
        <v>105</v>
      </c>
      <c r="C10" s="259">
        <v>36567054</v>
      </c>
      <c r="D10" s="259">
        <v>639175</v>
      </c>
      <c r="E10" s="259">
        <v>37206229</v>
      </c>
      <c r="G10" s="36"/>
      <c r="H10" s="36"/>
      <c r="I10" s="36"/>
      <c r="J10" s="36"/>
    </row>
    <row r="11" spans="2:10" ht="15" customHeight="1" x14ac:dyDescent="0.25">
      <c r="B11" s="194" t="s">
        <v>106</v>
      </c>
      <c r="C11" s="276"/>
      <c r="D11" s="277"/>
      <c r="E11" s="278"/>
      <c r="G11" s="32"/>
      <c r="I11" s="32"/>
      <c r="J11" s="32"/>
    </row>
    <row r="12" spans="2:10" ht="15" customHeight="1" x14ac:dyDescent="0.25">
      <c r="B12" s="195" t="s">
        <v>9</v>
      </c>
      <c r="C12" s="279">
        <v>59214357.689999998</v>
      </c>
      <c r="D12" s="280"/>
      <c r="E12" s="281"/>
      <c r="G12" s="32"/>
    </row>
    <row r="13" spans="2:10" ht="15" customHeight="1" x14ac:dyDescent="0.25">
      <c r="B13" s="195" t="s">
        <v>10</v>
      </c>
      <c r="C13" s="279">
        <v>-41682630.380000003</v>
      </c>
      <c r="D13" s="280"/>
      <c r="E13" s="281"/>
      <c r="G13" s="32"/>
      <c r="H13" s="32"/>
    </row>
    <row r="14" spans="2:10" ht="15" customHeight="1" x14ac:dyDescent="0.25">
      <c r="B14" s="195" t="s">
        <v>11</v>
      </c>
      <c r="C14" s="282"/>
      <c r="D14" s="283">
        <v>210106.99000000002</v>
      </c>
      <c r="E14" s="281"/>
      <c r="G14" s="32"/>
      <c r="H14" s="32"/>
    </row>
    <row r="15" spans="2:10" ht="24" x14ac:dyDescent="0.25">
      <c r="B15" s="196" t="s">
        <v>107</v>
      </c>
      <c r="C15" s="284">
        <v>54098781.309999995</v>
      </c>
      <c r="D15" s="284">
        <v>849281.99</v>
      </c>
      <c r="E15" s="212" t="s">
        <v>274</v>
      </c>
    </row>
    <row r="16" spans="2:10" s="34" customFormat="1" ht="15" customHeight="1" x14ac:dyDescent="0.2">
      <c r="B16" s="213"/>
      <c r="C16" s="285" t="s">
        <v>254</v>
      </c>
      <c r="D16" s="285" t="s">
        <v>253</v>
      </c>
      <c r="E16" s="259">
        <v>54948063.299999997</v>
      </c>
      <c r="F16" s="36"/>
      <c r="G16" s="36"/>
    </row>
    <row r="17" spans="2:7" s="34" customFormat="1" ht="15" customHeight="1" x14ac:dyDescent="0.2">
      <c r="B17" s="213" t="s">
        <v>277</v>
      </c>
      <c r="C17" s="285">
        <v>10753973.889999999</v>
      </c>
      <c r="D17" s="285">
        <v>216649.387323973</v>
      </c>
      <c r="E17" s="259">
        <v>10970623.277323972</v>
      </c>
      <c r="G17" s="36"/>
    </row>
    <row r="18" spans="2:7" ht="15" customHeight="1" x14ac:dyDescent="0.25">
      <c r="B18" s="43"/>
      <c r="C18" s="103"/>
      <c r="D18" s="103"/>
      <c r="E18" s="32"/>
    </row>
    <row r="19" spans="2:7" ht="15" customHeight="1" x14ac:dyDescent="0.25">
      <c r="B19" s="46" t="s">
        <v>242</v>
      </c>
      <c r="C19" s="31"/>
      <c r="E19" s="32"/>
      <c r="G19" s="32"/>
    </row>
    <row r="20" spans="2:7" ht="15" customHeight="1" x14ac:dyDescent="0.25">
      <c r="B20" s="6"/>
      <c r="C20" s="31"/>
      <c r="E20" s="4"/>
    </row>
    <row r="23" spans="2:7" x14ac:dyDescent="0.25">
      <c r="C23" s="134"/>
    </row>
  </sheetData>
  <mergeCells count="4">
    <mergeCell ref="B4:E4"/>
    <mergeCell ref="B5:E5"/>
    <mergeCell ref="B7:C7"/>
    <mergeCell ref="D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scale="73" fitToHeight="0" orientation="portrait" r:id="rId2"/>
  <ignoredErrors>
    <ignoredError sqref="C16:D1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theme="7" tint="-0.499984740745262"/>
    <pageSetUpPr fitToPage="1"/>
  </sheetPr>
  <dimension ref="B1:I28"/>
  <sheetViews>
    <sheetView showGridLines="0" zoomScaleNormal="100" workbookViewId="0"/>
  </sheetViews>
  <sheetFormatPr baseColWidth="10" defaultColWidth="10.85546875" defaultRowHeight="15" x14ac:dyDescent="0.25"/>
  <cols>
    <col min="1" max="1" width="7.5703125" style="4" customWidth="1"/>
    <col min="2" max="2" width="52.28515625" style="4" customWidth="1"/>
    <col min="3" max="4" width="21.7109375" style="31" customWidth="1"/>
    <col min="5" max="5" width="13.28515625" style="4" bestFit="1" customWidth="1"/>
    <col min="6" max="6" width="14.28515625" style="4" bestFit="1" customWidth="1"/>
    <col min="7" max="16384" width="10.85546875" style="4"/>
  </cols>
  <sheetData>
    <row r="1" spans="2:9" x14ac:dyDescent="0.25">
      <c r="B1" s="30" t="s">
        <v>17</v>
      </c>
    </row>
    <row r="2" spans="2:9" x14ac:dyDescent="0.25">
      <c r="B2" s="33" t="s">
        <v>18</v>
      </c>
    </row>
    <row r="3" spans="2:9" x14ac:dyDescent="0.25">
      <c r="B3" s="33"/>
    </row>
    <row r="4" spans="2:9" s="34" customFormat="1" ht="17.100000000000001" customHeight="1" x14ac:dyDescent="0.25">
      <c r="B4" s="305" t="s">
        <v>39</v>
      </c>
      <c r="C4" s="305"/>
      <c r="D4" s="35"/>
    </row>
    <row r="5" spans="2:9" s="34" customFormat="1" ht="17.100000000000001" customHeight="1" x14ac:dyDescent="0.25">
      <c r="B5" s="305" t="s">
        <v>12</v>
      </c>
      <c r="C5" s="305"/>
      <c r="D5" s="7"/>
    </row>
    <row r="6" spans="2:9" x14ac:dyDescent="0.25">
      <c r="B6" s="37" t="s">
        <v>272</v>
      </c>
      <c r="C6" s="37"/>
      <c r="D6" s="37"/>
      <c r="E6" s="37"/>
    </row>
    <row r="7" spans="2:9" x14ac:dyDescent="0.25">
      <c r="B7" s="306" t="s">
        <v>45</v>
      </c>
      <c r="C7" s="306"/>
      <c r="D7" s="59"/>
    </row>
    <row r="9" spans="2:9" s="34" customFormat="1" ht="15" customHeight="1" x14ac:dyDescent="0.2">
      <c r="B9" s="232"/>
      <c r="C9" s="233" t="s">
        <v>275</v>
      </c>
      <c r="D9" s="233" t="s">
        <v>276</v>
      </c>
      <c r="E9" s="40"/>
      <c r="F9" s="40"/>
      <c r="G9" s="40"/>
    </row>
    <row r="10" spans="2:9" ht="15" customHeight="1" x14ac:dyDescent="0.25">
      <c r="B10" s="77" t="s">
        <v>13</v>
      </c>
      <c r="C10" s="76"/>
      <c r="D10" s="101"/>
      <c r="E10" s="41"/>
      <c r="F10" s="41"/>
      <c r="G10" s="41"/>
    </row>
    <row r="11" spans="2:9" ht="15" customHeight="1" x14ac:dyDescent="0.25">
      <c r="B11" s="77" t="s">
        <v>14</v>
      </c>
      <c r="C11" s="76"/>
      <c r="D11" s="101"/>
      <c r="E11" s="41"/>
      <c r="F11" s="41"/>
      <c r="G11" s="41"/>
    </row>
    <row r="12" spans="2:9" ht="15" customHeight="1" x14ac:dyDescent="0.25">
      <c r="B12" s="78" t="s">
        <v>40</v>
      </c>
      <c r="C12" s="286">
        <v>-12171393.309999995</v>
      </c>
      <c r="D12" s="286">
        <v>830038.98656690493</v>
      </c>
      <c r="E12" s="41"/>
      <c r="F12" s="42"/>
      <c r="G12" s="42"/>
    </row>
    <row r="13" spans="2:9" ht="15" customHeight="1" x14ac:dyDescent="0.25">
      <c r="B13" s="78" t="s">
        <v>270</v>
      </c>
      <c r="C13" s="286">
        <v>454004.16000000003</v>
      </c>
      <c r="D13" s="286">
        <v>147571.11059161642</v>
      </c>
      <c r="E13" s="41"/>
      <c r="F13" s="42"/>
      <c r="G13" s="42"/>
    </row>
    <row r="14" spans="2:9" ht="15" customHeight="1" x14ac:dyDescent="0.25">
      <c r="B14" s="78" t="s">
        <v>41</v>
      </c>
      <c r="C14" s="286">
        <v>-242682.80000000002</v>
      </c>
      <c r="D14" s="286">
        <v>-82536.123267643867</v>
      </c>
      <c r="E14" s="41"/>
      <c r="F14" s="42"/>
      <c r="G14" s="42"/>
      <c r="H14" s="32"/>
      <c r="I14" s="32"/>
    </row>
    <row r="15" spans="2:9" ht="15" customHeight="1" x14ac:dyDescent="0.25">
      <c r="B15" s="78"/>
      <c r="C15" s="287"/>
      <c r="D15" s="287"/>
      <c r="E15" s="41"/>
      <c r="F15" s="41"/>
      <c r="G15" s="41"/>
    </row>
    <row r="16" spans="2:9" s="34" customFormat="1" ht="15" customHeight="1" x14ac:dyDescent="0.2">
      <c r="B16" s="79" t="s">
        <v>42</v>
      </c>
      <c r="C16" s="288">
        <v>-11960071.949999996</v>
      </c>
      <c r="D16" s="288">
        <v>895073.97389087756</v>
      </c>
      <c r="E16" s="40"/>
      <c r="F16" s="40"/>
      <c r="G16" s="40"/>
    </row>
    <row r="17" spans="2:7" ht="15" customHeight="1" x14ac:dyDescent="0.25">
      <c r="B17" s="77" t="s">
        <v>15</v>
      </c>
      <c r="C17" s="287"/>
      <c r="D17" s="287"/>
      <c r="E17" s="41"/>
      <c r="F17" s="41"/>
      <c r="G17" s="41"/>
    </row>
    <row r="18" spans="2:7" ht="15" customHeight="1" x14ac:dyDescent="0.25">
      <c r="B18" s="78" t="s">
        <v>10</v>
      </c>
      <c r="C18" s="286">
        <v>-41682630.380000003</v>
      </c>
      <c r="D18" s="286">
        <v>-12050626.59</v>
      </c>
      <c r="E18" s="41"/>
      <c r="F18" s="42"/>
      <c r="G18" s="42"/>
    </row>
    <row r="19" spans="2:7" ht="15" customHeight="1" x14ac:dyDescent="0.25">
      <c r="B19" s="78" t="s">
        <v>9</v>
      </c>
      <c r="C19" s="286">
        <v>59214357.689999998</v>
      </c>
      <c r="D19" s="286">
        <v>12738531.869999999</v>
      </c>
      <c r="E19" s="41"/>
      <c r="F19" s="42"/>
      <c r="G19" s="42"/>
    </row>
    <row r="20" spans="2:7" ht="15" customHeight="1" x14ac:dyDescent="0.25">
      <c r="B20" s="78"/>
      <c r="C20" s="287"/>
      <c r="D20" s="287"/>
      <c r="E20" s="41"/>
      <c r="F20" s="41"/>
      <c r="G20" s="41"/>
    </row>
    <row r="21" spans="2:7" s="34" customFormat="1" ht="15" customHeight="1" x14ac:dyDescent="0.2">
      <c r="B21" s="79" t="s">
        <v>43</v>
      </c>
      <c r="C21" s="288">
        <v>17531727.309999995</v>
      </c>
      <c r="D21" s="288">
        <v>687905.27999999933</v>
      </c>
      <c r="E21" s="40"/>
      <c r="F21" s="40"/>
      <c r="G21" s="40"/>
    </row>
    <row r="22" spans="2:7" ht="15" customHeight="1" x14ac:dyDescent="0.25">
      <c r="B22" s="79" t="s">
        <v>44</v>
      </c>
      <c r="C22" s="288">
        <v>11270852</v>
      </c>
      <c r="D22" s="288">
        <v>206794.9</v>
      </c>
      <c r="E22" s="41"/>
      <c r="F22" s="203"/>
      <c r="G22" s="41"/>
    </row>
    <row r="23" spans="2:7" s="205" customFormat="1" ht="15" customHeight="1" x14ac:dyDescent="0.25">
      <c r="B23" s="207" t="s">
        <v>16</v>
      </c>
      <c r="C23" s="289">
        <v>16842507.359999999</v>
      </c>
      <c r="D23" s="289">
        <v>1789774.1538908768</v>
      </c>
      <c r="E23" s="204"/>
      <c r="F23" s="204"/>
      <c r="G23" s="204"/>
    </row>
    <row r="24" spans="2:7" x14ac:dyDescent="0.25">
      <c r="B24" s="43"/>
      <c r="C24" s="104"/>
      <c r="D24" s="103"/>
    </row>
    <row r="25" spans="2:7" x14ac:dyDescent="0.25">
      <c r="B25" s="46" t="s">
        <v>242</v>
      </c>
      <c r="C25" s="134"/>
      <c r="D25" s="134"/>
      <c r="E25" s="32"/>
    </row>
    <row r="26" spans="2:7" x14ac:dyDescent="0.25">
      <c r="B26" s="46"/>
      <c r="E26" s="32"/>
    </row>
    <row r="27" spans="2:7" x14ac:dyDescent="0.25">
      <c r="B27" s="46"/>
      <c r="E27" s="32"/>
    </row>
    <row r="28" spans="2:7" x14ac:dyDescent="0.25">
      <c r="B28" s="6"/>
    </row>
  </sheetData>
  <mergeCells count="3">
    <mergeCell ref="B4:C4"/>
    <mergeCell ref="B5:C5"/>
    <mergeCell ref="B7:C7"/>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A0226-1BEB-4AB3-ADFA-62F84A170779}">
  <sheetPr>
    <tabColor theme="7" tint="-0.499984740745262"/>
    <pageSetUpPr fitToPage="1"/>
  </sheetPr>
  <dimension ref="B1:R1048344"/>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07"/>
      <c r="C1" s="307"/>
      <c r="D1" s="307"/>
      <c r="E1" s="307"/>
      <c r="F1" s="307"/>
      <c r="G1" s="307"/>
      <c r="H1" s="307"/>
      <c r="I1" s="307"/>
      <c r="J1" s="307"/>
      <c r="K1" s="3"/>
      <c r="L1" s="3"/>
      <c r="M1" s="3"/>
      <c r="N1" s="3"/>
      <c r="O1" s="3"/>
      <c r="P1" s="3"/>
      <c r="Q1" s="3"/>
      <c r="R1" s="3"/>
    </row>
    <row r="2" spans="2:18" ht="22.5" x14ac:dyDescent="0.25">
      <c r="B2" s="308" t="s">
        <v>39</v>
      </c>
      <c r="C2" s="308"/>
      <c r="D2" s="308"/>
      <c r="E2" s="308"/>
      <c r="F2" s="308"/>
      <c r="G2" s="308"/>
      <c r="H2" s="308"/>
      <c r="I2" s="308"/>
      <c r="J2" s="308"/>
      <c r="K2" s="1"/>
      <c r="L2" s="1"/>
      <c r="M2" s="1"/>
      <c r="N2" s="1"/>
      <c r="O2" s="1"/>
      <c r="P2" s="1"/>
      <c r="Q2" s="1"/>
      <c r="R2" s="1"/>
    </row>
    <row r="3" spans="2:18" ht="19.5" x14ac:dyDescent="0.25">
      <c r="B3" s="308" t="s">
        <v>27</v>
      </c>
      <c r="C3" s="308"/>
      <c r="D3" s="308"/>
      <c r="E3" s="308"/>
      <c r="F3" s="308"/>
      <c r="G3" s="308"/>
      <c r="H3" s="308"/>
      <c r="I3" s="308"/>
      <c r="J3" s="308"/>
      <c r="K3" s="3"/>
      <c r="L3" s="3"/>
      <c r="M3" s="3"/>
      <c r="N3" s="3"/>
      <c r="O3" s="3"/>
      <c r="P3" s="3"/>
      <c r="Q3" s="3"/>
      <c r="R3" s="3"/>
    </row>
    <row r="4" spans="2:18" ht="16.5" x14ac:dyDescent="0.25">
      <c r="B4" s="309" t="s">
        <v>279</v>
      </c>
      <c r="C4" s="309"/>
      <c r="D4" s="309"/>
      <c r="E4" s="309"/>
      <c r="F4" s="309"/>
      <c r="G4" s="309"/>
      <c r="H4" s="309"/>
      <c r="I4" s="309"/>
      <c r="J4" s="309"/>
      <c r="K4" s="2"/>
      <c r="L4" s="2"/>
      <c r="M4" s="2"/>
      <c r="N4" s="2"/>
      <c r="O4" s="2"/>
      <c r="P4" s="2"/>
      <c r="Q4" s="2"/>
      <c r="R4" s="2"/>
    </row>
    <row r="5" spans="2:18" ht="20.100000000000001" customHeight="1" x14ac:dyDescent="0.25">
      <c r="B5" s="310" t="s">
        <v>45</v>
      </c>
      <c r="C5" s="310"/>
      <c r="D5" s="310"/>
      <c r="E5" s="310"/>
      <c r="F5" s="310"/>
      <c r="G5" s="310"/>
      <c r="H5" s="310"/>
      <c r="I5" s="310"/>
      <c r="J5" s="310"/>
      <c r="K5" s="7"/>
      <c r="L5" s="7"/>
      <c r="M5" s="7"/>
      <c r="N5" s="7"/>
      <c r="O5" s="7"/>
      <c r="P5" s="7"/>
      <c r="Q5" s="7"/>
      <c r="R5" s="7"/>
    </row>
    <row r="6" spans="2:18" x14ac:dyDescent="0.25">
      <c r="B6" s="5"/>
      <c r="C6" s="6"/>
      <c r="D6" s="6"/>
      <c r="E6" s="6"/>
      <c r="F6" s="6"/>
      <c r="G6" s="6"/>
      <c r="H6" s="6"/>
      <c r="I6" s="6"/>
      <c r="J6" s="6"/>
      <c r="K6" s="6"/>
      <c r="L6" s="6"/>
      <c r="M6" s="6"/>
      <c r="N6" s="6"/>
      <c r="O6" s="6"/>
      <c r="P6" s="6"/>
      <c r="Q6" s="6"/>
      <c r="R6" s="6"/>
    </row>
    <row r="7" spans="2:18" s="10" customFormat="1" ht="24.95" customHeight="1" x14ac:dyDescent="0.25">
      <c r="B7" s="8" t="s">
        <v>46</v>
      </c>
      <c r="C7" s="9"/>
      <c r="D7" s="9"/>
      <c r="E7" s="9"/>
      <c r="F7" s="9"/>
      <c r="G7" s="9"/>
      <c r="H7" s="9"/>
      <c r="I7" s="9"/>
      <c r="J7" s="9"/>
      <c r="K7" s="9"/>
      <c r="L7" s="9"/>
      <c r="M7" s="9"/>
      <c r="N7" s="9"/>
      <c r="O7" s="9"/>
      <c r="P7" s="9"/>
      <c r="Q7" s="9"/>
      <c r="R7" s="9"/>
    </row>
    <row r="8" spans="2:18" s="10" customFormat="1" ht="24.95" customHeight="1" x14ac:dyDescent="0.25">
      <c r="B8" s="8" t="s">
        <v>47</v>
      </c>
      <c r="C8" s="9"/>
      <c r="D8" s="9"/>
      <c r="E8" s="9"/>
      <c r="F8" s="9"/>
      <c r="G8" s="9"/>
      <c r="H8" s="9"/>
      <c r="I8" s="9"/>
      <c r="J8" s="9"/>
      <c r="K8" s="9"/>
      <c r="L8" s="9"/>
      <c r="M8" s="9"/>
      <c r="N8" s="9"/>
      <c r="O8" s="9"/>
      <c r="P8" s="9"/>
      <c r="Q8" s="9"/>
      <c r="R8" s="9"/>
    </row>
    <row r="9" spans="2:18" s="10" customFormat="1" ht="39" customHeight="1" x14ac:dyDescent="0.25">
      <c r="B9" s="311" t="s">
        <v>227</v>
      </c>
      <c r="C9" s="311"/>
      <c r="D9" s="311"/>
      <c r="E9" s="311"/>
      <c r="F9" s="311"/>
      <c r="G9" s="311"/>
      <c r="H9" s="311"/>
      <c r="I9" s="311"/>
      <c r="J9" s="311"/>
      <c r="K9" s="9"/>
      <c r="L9" s="9"/>
      <c r="M9" s="9"/>
      <c r="N9" s="9"/>
      <c r="O9" s="9"/>
      <c r="P9" s="9"/>
      <c r="Q9" s="9"/>
      <c r="R9" s="9"/>
    </row>
    <row r="10" spans="2:18" s="10" customFormat="1" ht="14.25" customHeight="1" x14ac:dyDescent="0.25">
      <c r="B10" s="28"/>
      <c r="C10" s="28"/>
      <c r="D10" s="28"/>
      <c r="E10" s="28"/>
      <c r="F10" s="28"/>
      <c r="G10" s="28"/>
      <c r="H10" s="28"/>
      <c r="I10" s="28"/>
      <c r="J10" s="28"/>
      <c r="K10" s="9"/>
      <c r="L10" s="9"/>
      <c r="M10" s="9"/>
      <c r="N10" s="9"/>
      <c r="O10" s="9"/>
      <c r="P10" s="9"/>
      <c r="Q10" s="9"/>
      <c r="R10" s="9"/>
    </row>
    <row r="11" spans="2:18" s="10" customFormat="1" ht="58.5" customHeight="1" x14ac:dyDescent="0.25">
      <c r="B11" s="311" t="s">
        <v>267</v>
      </c>
      <c r="C11" s="311"/>
      <c r="D11" s="311"/>
      <c r="E11" s="311"/>
      <c r="F11" s="311"/>
      <c r="G11" s="311"/>
      <c r="H11" s="311"/>
      <c r="I11" s="311"/>
      <c r="J11" s="311"/>
      <c r="K11" s="9"/>
      <c r="L11" s="9"/>
      <c r="M11" s="9"/>
      <c r="N11" s="9"/>
      <c r="O11" s="9"/>
      <c r="P11" s="9"/>
      <c r="Q11" s="9"/>
      <c r="R11" s="9"/>
    </row>
    <row r="12" spans="2:18" s="10" customFormat="1" ht="72" customHeight="1" x14ac:dyDescent="0.25">
      <c r="B12" s="312" t="s">
        <v>289</v>
      </c>
      <c r="C12" s="312"/>
      <c r="D12" s="312"/>
      <c r="E12" s="312"/>
      <c r="F12" s="312"/>
      <c r="G12" s="312"/>
      <c r="H12" s="312"/>
      <c r="I12" s="312"/>
      <c r="J12" s="312"/>
      <c r="K12" s="9"/>
      <c r="L12" s="9"/>
      <c r="M12" s="9"/>
      <c r="N12" s="9"/>
      <c r="O12" s="9"/>
      <c r="P12" s="9"/>
      <c r="Q12" s="9"/>
      <c r="R12" s="9"/>
    </row>
    <row r="13" spans="2:18" s="10" customFormat="1" ht="54.75" customHeight="1" x14ac:dyDescent="0.25">
      <c r="B13" s="318" t="s">
        <v>228</v>
      </c>
      <c r="C13" s="318"/>
      <c r="D13" s="318"/>
      <c r="E13" s="318"/>
      <c r="F13" s="318"/>
      <c r="G13" s="318"/>
      <c r="H13" s="318"/>
      <c r="I13" s="318"/>
      <c r="J13" s="318"/>
      <c r="K13" s="12"/>
      <c r="L13" s="12"/>
      <c r="M13" s="12"/>
      <c r="N13" s="12"/>
      <c r="O13" s="12"/>
      <c r="P13" s="12"/>
      <c r="Q13" s="12"/>
      <c r="R13" s="12"/>
    </row>
    <row r="15" spans="2:18" ht="16.5" x14ac:dyDescent="0.25">
      <c r="B15" s="80" t="s">
        <v>48</v>
      </c>
    </row>
    <row r="17" spans="2:10" ht="16.5" x14ac:dyDescent="0.25">
      <c r="B17" s="80" t="s">
        <v>49</v>
      </c>
    </row>
    <row r="19" spans="2:10" ht="99.6" customHeight="1" x14ac:dyDescent="0.25">
      <c r="B19" s="313" t="s">
        <v>50</v>
      </c>
      <c r="C19" s="313"/>
      <c r="D19" s="313"/>
      <c r="E19" s="313"/>
      <c r="F19" s="313"/>
      <c r="G19" s="313"/>
      <c r="H19" s="313"/>
      <c r="I19" s="313"/>
      <c r="J19" s="313"/>
    </row>
    <row r="20" spans="2:10" ht="68.25" customHeight="1" x14ac:dyDescent="0.25">
      <c r="B20" s="314" t="s">
        <v>51</v>
      </c>
      <c r="C20" s="315"/>
      <c r="D20" s="315"/>
      <c r="E20" s="315"/>
      <c r="F20" s="315"/>
      <c r="G20" s="315"/>
      <c r="H20" s="315"/>
      <c r="I20" s="315"/>
      <c r="J20" s="315"/>
    </row>
    <row r="21" spans="2:10" ht="32.25" customHeight="1" x14ac:dyDescent="0.25">
      <c r="B21" s="314" t="s">
        <v>52</v>
      </c>
      <c r="C21" s="314"/>
      <c r="D21" s="314"/>
      <c r="E21" s="314"/>
      <c r="F21" s="314"/>
      <c r="G21" s="314"/>
      <c r="H21" s="314"/>
      <c r="I21" s="314"/>
      <c r="J21" s="314"/>
    </row>
    <row r="22" spans="2:10" ht="17.25" customHeight="1" x14ac:dyDescent="0.25">
      <c r="B22" s="82"/>
      <c r="C22" s="82"/>
      <c r="D22" s="82"/>
      <c r="E22" s="82"/>
      <c r="F22" s="82"/>
      <c r="G22" s="82"/>
      <c r="H22" s="82"/>
      <c r="I22" s="82"/>
      <c r="J22" s="82"/>
    </row>
    <row r="23" spans="2:10" ht="19.5" customHeight="1" x14ac:dyDescent="0.25">
      <c r="B23" s="316" t="s">
        <v>53</v>
      </c>
      <c r="C23" s="316"/>
      <c r="D23" s="316"/>
      <c r="E23" s="82"/>
      <c r="F23" s="82"/>
      <c r="G23" s="82"/>
      <c r="H23" s="82"/>
      <c r="I23" s="82"/>
      <c r="J23" s="82"/>
    </row>
    <row r="24" spans="2:10" ht="9.75" customHeight="1" x14ac:dyDescent="0.25">
      <c r="B24" s="83"/>
      <c r="C24" s="83"/>
      <c r="D24" s="83"/>
      <c r="E24" s="82"/>
      <c r="F24" s="82"/>
      <c r="G24" s="82"/>
      <c r="H24" s="82"/>
      <c r="I24" s="82"/>
      <c r="J24" s="82"/>
    </row>
    <row r="25" spans="2:10" ht="36.75" customHeight="1" x14ac:dyDescent="0.25">
      <c r="B25" s="317" t="s">
        <v>95</v>
      </c>
      <c r="C25" s="317"/>
      <c r="D25" s="317"/>
      <c r="E25" s="317"/>
      <c r="F25" s="317"/>
      <c r="G25" s="317"/>
      <c r="H25" s="317"/>
      <c r="I25" s="317"/>
      <c r="J25" s="317"/>
    </row>
    <row r="26" spans="2:10" ht="21" customHeight="1" x14ac:dyDescent="0.25">
      <c r="B26" s="82"/>
      <c r="C26" s="82"/>
      <c r="D26" s="82"/>
      <c r="E26" s="82"/>
      <c r="F26" s="82"/>
      <c r="G26" s="82"/>
      <c r="H26" s="82"/>
      <c r="I26" s="82"/>
      <c r="J26" s="82"/>
    </row>
    <row r="27" spans="2:10" ht="14.25" customHeight="1" x14ac:dyDescent="0.25">
      <c r="B27" s="319" t="s">
        <v>54</v>
      </c>
      <c r="C27" s="319"/>
      <c r="D27" s="85" t="s">
        <v>55</v>
      </c>
      <c r="E27" s="86" t="s">
        <v>56</v>
      </c>
      <c r="F27" s="82"/>
      <c r="G27" s="82"/>
      <c r="H27" s="82"/>
      <c r="I27" s="82"/>
      <c r="J27" s="82"/>
    </row>
    <row r="28" spans="2:10" ht="36" customHeight="1" x14ac:dyDescent="0.25">
      <c r="B28" s="320" t="s">
        <v>57</v>
      </c>
      <c r="C28" s="320"/>
      <c r="D28" s="138">
        <v>0</v>
      </c>
      <c r="E28" s="138">
        <v>1</v>
      </c>
      <c r="F28" s="82"/>
      <c r="G28" s="82"/>
      <c r="H28" s="82"/>
      <c r="I28" s="82"/>
      <c r="J28" s="82"/>
    </row>
    <row r="29" spans="2:10" ht="36" customHeight="1" x14ac:dyDescent="0.25">
      <c r="B29" s="321" t="s">
        <v>290</v>
      </c>
      <c r="C29" s="322"/>
      <c r="D29" s="138">
        <v>0</v>
      </c>
      <c r="E29" s="138">
        <v>1</v>
      </c>
      <c r="F29" s="136"/>
      <c r="G29" s="136"/>
      <c r="H29" s="136"/>
      <c r="I29" s="136"/>
      <c r="J29" s="136"/>
    </row>
    <row r="30" spans="2:10" ht="32.25" customHeight="1" x14ac:dyDescent="0.25">
      <c r="B30" s="320" t="s">
        <v>58</v>
      </c>
      <c r="C30" s="320"/>
      <c r="D30" s="138">
        <v>0</v>
      </c>
      <c r="E30" s="138">
        <v>0.9</v>
      </c>
      <c r="F30" s="82"/>
      <c r="G30" s="82"/>
      <c r="H30" s="82"/>
      <c r="I30" s="82"/>
      <c r="J30" s="82"/>
    </row>
    <row r="31" spans="2:10" ht="56.25" customHeight="1" x14ac:dyDescent="0.25">
      <c r="B31" s="320" t="s">
        <v>291</v>
      </c>
      <c r="C31" s="320"/>
      <c r="D31" s="138">
        <v>0</v>
      </c>
      <c r="E31" s="138">
        <v>0.9</v>
      </c>
      <c r="F31" s="82"/>
      <c r="G31" s="82"/>
      <c r="H31" s="82"/>
      <c r="I31" s="82"/>
      <c r="J31" s="82"/>
    </row>
    <row r="32" spans="2:10" ht="67.5" customHeight="1" x14ac:dyDescent="0.25">
      <c r="B32" s="320" t="s">
        <v>292</v>
      </c>
      <c r="C32" s="320"/>
      <c r="D32" s="138">
        <v>0</v>
      </c>
      <c r="E32" s="138">
        <v>0.5</v>
      </c>
      <c r="F32" s="136"/>
      <c r="G32" s="136"/>
      <c r="H32" s="136"/>
      <c r="I32" s="136"/>
      <c r="J32" s="136"/>
    </row>
    <row r="33" spans="2:18" ht="69.75" customHeight="1" x14ac:dyDescent="0.25">
      <c r="B33" s="320" t="s">
        <v>293</v>
      </c>
      <c r="C33" s="320"/>
      <c r="D33" s="138">
        <v>0</v>
      </c>
      <c r="E33" s="138">
        <v>0.7</v>
      </c>
      <c r="F33" s="82"/>
      <c r="G33" s="82"/>
      <c r="H33" s="82"/>
      <c r="I33" s="82"/>
      <c r="J33" s="82"/>
    </row>
    <row r="34" spans="2:18" ht="83.25" customHeight="1" x14ac:dyDescent="0.25">
      <c r="B34" s="320" t="s">
        <v>294</v>
      </c>
      <c r="C34" s="320"/>
      <c r="D34" s="138">
        <v>0</v>
      </c>
      <c r="E34" s="138">
        <v>0.5</v>
      </c>
      <c r="F34" s="82"/>
      <c r="G34" s="82"/>
      <c r="H34" s="82"/>
      <c r="I34" s="82"/>
      <c r="J34" s="82"/>
    </row>
    <row r="35" spans="2:18" ht="69" customHeight="1" x14ac:dyDescent="0.25">
      <c r="B35" s="320" t="s">
        <v>295</v>
      </c>
      <c r="C35" s="320"/>
      <c r="D35" s="138">
        <v>0</v>
      </c>
      <c r="E35" s="138">
        <v>0.5</v>
      </c>
      <c r="F35" s="82"/>
      <c r="G35" s="82"/>
      <c r="H35" s="82"/>
      <c r="I35" s="82"/>
      <c r="J35" s="82"/>
    </row>
    <row r="36" spans="2:18" ht="62.25" customHeight="1" x14ac:dyDescent="0.25">
      <c r="B36" s="320" t="s">
        <v>296</v>
      </c>
      <c r="C36" s="320"/>
      <c r="D36" s="138">
        <v>0</v>
      </c>
      <c r="E36" s="138">
        <v>0.3</v>
      </c>
      <c r="F36" s="82"/>
      <c r="G36" s="82"/>
      <c r="H36" s="82"/>
      <c r="I36" s="82"/>
      <c r="J36" s="82"/>
    </row>
    <row r="37" spans="2:18" ht="32.25" customHeight="1" x14ac:dyDescent="0.25">
      <c r="B37" s="84"/>
      <c r="C37" s="82"/>
      <c r="D37" s="82"/>
      <c r="E37" s="82"/>
      <c r="F37" s="82"/>
      <c r="G37" s="82"/>
      <c r="H37" s="82"/>
      <c r="I37" s="82"/>
      <c r="J37" s="82"/>
    </row>
    <row r="38" spans="2:18" ht="16.5" customHeight="1" x14ac:dyDescent="0.25">
      <c r="B38" s="87" t="s">
        <v>59</v>
      </c>
      <c r="C38" s="82"/>
      <c r="D38" s="82"/>
      <c r="E38" s="82"/>
      <c r="F38" s="82"/>
      <c r="G38" s="82"/>
      <c r="H38" s="82"/>
      <c r="I38" s="82"/>
      <c r="J38" s="82"/>
    </row>
    <row r="39" spans="2:18" ht="51" customHeight="1" x14ac:dyDescent="0.25">
      <c r="B39" s="312" t="s">
        <v>262</v>
      </c>
      <c r="C39" s="312"/>
      <c r="D39" s="312"/>
      <c r="E39" s="312"/>
      <c r="F39" s="312"/>
      <c r="G39" s="312"/>
      <c r="H39" s="312"/>
      <c r="I39" s="312"/>
      <c r="J39" s="312"/>
    </row>
    <row r="40" spans="2:18" ht="15" customHeight="1" x14ac:dyDescent="0.25">
      <c r="B40" s="28"/>
      <c r="C40" s="28"/>
      <c r="D40" s="28"/>
      <c r="E40" s="28"/>
      <c r="F40" s="28"/>
      <c r="G40" s="28"/>
      <c r="H40" s="28"/>
      <c r="I40" s="28"/>
      <c r="J40" s="28"/>
    </row>
    <row r="41" spans="2:18" ht="16.5" customHeight="1" x14ac:dyDescent="0.25">
      <c r="B41" s="87" t="s">
        <v>60</v>
      </c>
      <c r="C41" s="28"/>
      <c r="D41" s="28"/>
      <c r="E41" s="28"/>
      <c r="F41" s="28"/>
      <c r="G41" s="28"/>
      <c r="H41" s="28"/>
      <c r="I41" s="28"/>
      <c r="J41" s="28"/>
    </row>
    <row r="42" spans="2:18" ht="9.75" customHeight="1" x14ac:dyDescent="0.25">
      <c r="B42" s="87"/>
      <c r="C42" s="28"/>
      <c r="D42" s="28"/>
      <c r="E42" s="28"/>
      <c r="F42" s="28"/>
      <c r="G42" s="28"/>
      <c r="H42" s="28"/>
      <c r="I42" s="28"/>
      <c r="J42" s="28"/>
    </row>
    <row r="43" spans="2:18" ht="69" customHeight="1" x14ac:dyDescent="0.25">
      <c r="B43" s="311" t="s">
        <v>297</v>
      </c>
      <c r="C43" s="311"/>
      <c r="D43" s="311"/>
      <c r="E43" s="311"/>
      <c r="F43" s="311"/>
      <c r="G43" s="311"/>
      <c r="H43" s="311"/>
      <c r="I43" s="311"/>
      <c r="J43" s="311"/>
    </row>
    <row r="44" spans="2:18" ht="16.5" customHeight="1" x14ac:dyDescent="0.25">
      <c r="B44" s="28"/>
      <c r="C44" s="28"/>
      <c r="D44" s="28"/>
      <c r="E44" s="28"/>
      <c r="F44" s="28"/>
      <c r="G44" s="28"/>
      <c r="H44" s="28"/>
      <c r="I44" s="28"/>
      <c r="J44" s="28"/>
    </row>
    <row r="45" spans="2:18" s="10" customFormat="1" ht="24.95" customHeight="1" x14ac:dyDescent="0.25">
      <c r="B45" s="8" t="s">
        <v>61</v>
      </c>
      <c r="C45" s="9"/>
      <c r="D45" s="9"/>
      <c r="E45" s="9"/>
      <c r="F45" s="9"/>
      <c r="G45" s="9"/>
      <c r="H45" s="9"/>
      <c r="I45" s="9"/>
      <c r="J45" s="9"/>
      <c r="K45" s="9"/>
      <c r="L45" s="9"/>
      <c r="M45" s="9"/>
      <c r="N45" s="9"/>
      <c r="O45" s="9"/>
      <c r="P45" s="9"/>
      <c r="Q45" s="9"/>
      <c r="R45" s="9"/>
    </row>
    <row r="46" spans="2:18" s="10" customFormat="1" ht="21.75" customHeight="1" x14ac:dyDescent="0.25">
      <c r="B46" s="8" t="s">
        <v>62</v>
      </c>
      <c r="C46" s="9"/>
      <c r="D46" s="9"/>
      <c r="E46" s="9"/>
      <c r="F46" s="9"/>
      <c r="G46" s="9"/>
      <c r="H46" s="9"/>
      <c r="I46" s="9"/>
      <c r="J46" s="9"/>
      <c r="K46" s="9"/>
      <c r="L46" s="9"/>
      <c r="M46" s="9"/>
      <c r="N46" s="9"/>
      <c r="O46" s="9"/>
      <c r="P46" s="9"/>
      <c r="Q46" s="9"/>
      <c r="R46" s="9"/>
    </row>
    <row r="47" spans="2:18" s="10" customFormat="1" ht="129.75" customHeight="1" x14ac:dyDescent="0.25">
      <c r="B47" s="312" t="s">
        <v>271</v>
      </c>
      <c r="C47" s="312"/>
      <c r="D47" s="312"/>
      <c r="E47" s="312"/>
      <c r="F47" s="312"/>
      <c r="G47" s="312"/>
      <c r="H47" s="312"/>
      <c r="I47" s="312"/>
      <c r="J47" s="312"/>
      <c r="K47" s="13"/>
      <c r="L47" s="13"/>
      <c r="M47" s="13"/>
      <c r="N47" s="13"/>
      <c r="O47" s="13"/>
      <c r="P47" s="13"/>
      <c r="Q47" s="13"/>
      <c r="R47" s="13"/>
    </row>
    <row r="48" spans="2:18" s="10" customFormat="1" ht="21" customHeight="1" x14ac:dyDescent="0.25">
      <c r="B48" s="29" t="s">
        <v>63</v>
      </c>
      <c r="C48" s="28"/>
      <c r="D48" s="28"/>
      <c r="E48" s="28"/>
      <c r="F48" s="28"/>
      <c r="G48" s="28"/>
      <c r="H48" s="28"/>
      <c r="I48" s="28"/>
      <c r="J48" s="28"/>
      <c r="K48" s="13"/>
      <c r="L48" s="13"/>
      <c r="M48" s="13"/>
      <c r="N48" s="13"/>
      <c r="O48" s="13"/>
      <c r="P48" s="13"/>
      <c r="Q48" s="13"/>
      <c r="R48" s="13"/>
    </row>
    <row r="49" spans="2:18" s="10" customFormat="1" ht="6" customHeight="1" x14ac:dyDescent="0.25">
      <c r="B49" s="29"/>
      <c r="C49" s="28"/>
      <c r="D49" s="28"/>
      <c r="E49" s="28"/>
      <c r="F49" s="28"/>
      <c r="G49" s="28"/>
      <c r="H49" s="28"/>
      <c r="I49" s="28"/>
      <c r="J49" s="28"/>
      <c r="K49" s="13"/>
      <c r="L49" s="13"/>
      <c r="M49" s="13"/>
      <c r="N49" s="13"/>
      <c r="O49" s="13"/>
      <c r="P49" s="13"/>
      <c r="Q49" s="13"/>
      <c r="R49" s="13"/>
    </row>
    <row r="50" spans="2:18" s="10" customFormat="1" ht="21" customHeight="1" x14ac:dyDescent="0.25">
      <c r="B50" s="311" t="s">
        <v>64</v>
      </c>
      <c r="C50" s="311"/>
      <c r="D50" s="311"/>
      <c r="E50" s="311"/>
      <c r="F50" s="311"/>
      <c r="G50" s="311"/>
      <c r="H50" s="311"/>
      <c r="I50" s="311"/>
      <c r="J50" s="311"/>
      <c r="K50" s="13"/>
      <c r="L50" s="13"/>
      <c r="M50" s="13"/>
      <c r="N50" s="13"/>
      <c r="O50" s="13"/>
      <c r="P50" s="13"/>
      <c r="Q50" s="13"/>
      <c r="R50" s="13"/>
    </row>
    <row r="51" spans="2:18" s="10" customFormat="1" ht="18.75" customHeight="1" x14ac:dyDescent="0.25">
      <c r="B51" s="11"/>
      <c r="C51" s="9"/>
      <c r="D51" s="9"/>
      <c r="E51" s="9"/>
      <c r="F51" s="9"/>
      <c r="G51" s="9"/>
      <c r="H51" s="9"/>
      <c r="I51" s="9"/>
      <c r="J51" s="9"/>
      <c r="K51" s="9"/>
      <c r="L51" s="9"/>
      <c r="M51" s="9"/>
      <c r="N51" s="9"/>
      <c r="O51" s="9"/>
      <c r="P51" s="9"/>
      <c r="Q51" s="9"/>
      <c r="R51" s="9"/>
    </row>
    <row r="52" spans="2:18" s="10" customFormat="1" ht="93.75" customHeight="1" x14ac:dyDescent="0.25">
      <c r="B52" s="325" t="s">
        <v>96</v>
      </c>
      <c r="C52" s="325"/>
      <c r="D52" s="325"/>
      <c r="E52" s="325"/>
      <c r="F52" s="325"/>
      <c r="G52" s="325"/>
      <c r="H52" s="325"/>
      <c r="I52" s="325"/>
      <c r="J52" s="325"/>
      <c r="K52" s="14"/>
      <c r="L52" s="14"/>
      <c r="M52" s="14"/>
      <c r="N52" s="14"/>
      <c r="O52" s="14"/>
      <c r="P52" s="14"/>
      <c r="Q52" s="14"/>
      <c r="R52" s="14"/>
    </row>
    <row r="53" spans="2:18" s="10" customFormat="1" ht="43.5" customHeight="1" x14ac:dyDescent="0.25">
      <c r="B53" s="325" t="s">
        <v>229</v>
      </c>
      <c r="C53" s="325"/>
      <c r="D53" s="325"/>
      <c r="E53" s="325"/>
      <c r="F53" s="325"/>
      <c r="G53" s="325"/>
      <c r="H53" s="325"/>
      <c r="I53" s="325"/>
      <c r="J53" s="325"/>
      <c r="K53" s="14"/>
      <c r="L53" s="14"/>
      <c r="M53" s="14"/>
      <c r="N53" s="14"/>
      <c r="O53" s="14"/>
      <c r="P53" s="14"/>
      <c r="Q53" s="14"/>
      <c r="R53" s="14"/>
    </row>
    <row r="54" spans="2:18" s="10" customFormat="1" ht="27" customHeight="1" x14ac:dyDescent="0.25">
      <c r="B54" s="325" t="s">
        <v>97</v>
      </c>
      <c r="C54" s="325"/>
      <c r="D54" s="325"/>
      <c r="E54" s="325"/>
      <c r="F54" s="325"/>
      <c r="G54" s="325"/>
      <c r="H54" s="325"/>
      <c r="I54" s="325"/>
      <c r="J54" s="325"/>
      <c r="K54" s="14"/>
      <c r="L54" s="14"/>
      <c r="M54" s="14"/>
      <c r="N54" s="14"/>
      <c r="O54" s="14"/>
      <c r="P54" s="14"/>
      <c r="Q54" s="14"/>
      <c r="R54" s="14"/>
    </row>
    <row r="55" spans="2:18" s="10" customFormat="1" ht="15" customHeight="1" x14ac:dyDescent="0.25">
      <c r="B55" s="15"/>
      <c r="C55" s="15"/>
      <c r="D55" s="15"/>
      <c r="E55" s="15"/>
      <c r="F55" s="15"/>
      <c r="G55" s="15"/>
      <c r="H55" s="15"/>
      <c r="I55" s="15"/>
      <c r="J55" s="15"/>
      <c r="K55" s="14"/>
      <c r="L55" s="14"/>
      <c r="M55" s="14"/>
      <c r="N55" s="14"/>
      <c r="O55" s="14"/>
      <c r="P55" s="14"/>
      <c r="Q55" s="14"/>
      <c r="R55" s="14"/>
    </row>
    <row r="56" spans="2:18" s="10" customFormat="1" ht="36" customHeight="1" x14ac:dyDescent="0.25">
      <c r="B56" s="323" t="s">
        <v>255</v>
      </c>
      <c r="C56" s="323"/>
      <c r="D56" s="323"/>
      <c r="E56" s="323"/>
      <c r="F56" s="323"/>
      <c r="G56" s="323"/>
      <c r="H56" s="323"/>
      <c r="I56" s="323"/>
      <c r="J56" s="323"/>
      <c r="K56" s="16"/>
      <c r="L56" s="16"/>
      <c r="M56" s="16"/>
      <c r="N56" s="16"/>
      <c r="O56" s="16"/>
      <c r="P56" s="16"/>
      <c r="Q56" s="16"/>
      <c r="R56" s="16"/>
    </row>
    <row r="57" spans="2:18" s="10" customFormat="1" ht="15" customHeight="1" x14ac:dyDescent="0.25">
      <c r="B57" s="17"/>
      <c r="C57" s="17"/>
      <c r="D57" s="17"/>
      <c r="E57" s="17"/>
      <c r="F57" s="17"/>
      <c r="G57" s="17"/>
      <c r="H57" s="17"/>
      <c r="I57" s="17"/>
      <c r="J57" s="17"/>
      <c r="K57" s="16"/>
      <c r="L57" s="16"/>
      <c r="M57" s="16"/>
      <c r="N57" s="16"/>
      <c r="O57" s="16"/>
      <c r="P57" s="16"/>
      <c r="Q57" s="16"/>
      <c r="R57" s="16"/>
    </row>
    <row r="58" spans="2:18" s="10" customFormat="1" ht="39" customHeight="1" x14ac:dyDescent="0.25">
      <c r="B58" s="324" t="s">
        <v>65</v>
      </c>
      <c r="C58" s="324"/>
      <c r="D58" s="324"/>
      <c r="E58" s="324"/>
      <c r="F58" s="324"/>
      <c r="G58" s="324"/>
      <c r="H58" s="324"/>
      <c r="I58" s="324"/>
      <c r="J58" s="324"/>
      <c r="K58" s="16"/>
      <c r="L58" s="16"/>
      <c r="M58" s="16"/>
      <c r="N58" s="16"/>
      <c r="O58" s="16"/>
      <c r="P58" s="16"/>
      <c r="Q58" s="16"/>
      <c r="R58" s="16"/>
    </row>
    <row r="59" spans="2:18" s="10" customFormat="1" ht="15" customHeight="1" x14ac:dyDescent="0.25">
      <c r="B59" s="17"/>
      <c r="C59" s="17"/>
      <c r="D59" s="17"/>
      <c r="E59" s="17"/>
      <c r="F59" s="17"/>
      <c r="G59" s="17"/>
      <c r="H59" s="17"/>
      <c r="I59" s="17"/>
      <c r="J59" s="17"/>
      <c r="K59" s="17"/>
      <c r="L59" s="17"/>
      <c r="M59" s="17"/>
      <c r="N59" s="17"/>
      <c r="O59" s="17"/>
      <c r="P59" s="17"/>
      <c r="Q59" s="17"/>
      <c r="R59" s="17"/>
    </row>
    <row r="1048344" spans="4:4" x14ac:dyDescent="0.25">
      <c r="D1048344" s="118"/>
    </row>
  </sheetData>
  <mergeCells count="33">
    <mergeCell ref="B56:J56"/>
    <mergeCell ref="B58:J58"/>
    <mergeCell ref="B43:J43"/>
    <mergeCell ref="B50:J50"/>
    <mergeCell ref="B53:J53"/>
    <mergeCell ref="B54:J54"/>
    <mergeCell ref="B47:J47"/>
    <mergeCell ref="B52:J52"/>
    <mergeCell ref="B21:J21"/>
    <mergeCell ref="B23:D23"/>
    <mergeCell ref="B25:J25"/>
    <mergeCell ref="B13:J13"/>
    <mergeCell ref="B39:J39"/>
    <mergeCell ref="B27:C27"/>
    <mergeCell ref="B28:C28"/>
    <mergeCell ref="B30:C30"/>
    <mergeCell ref="B31:C31"/>
    <mergeCell ref="B33:C33"/>
    <mergeCell ref="B34:C34"/>
    <mergeCell ref="B35:C35"/>
    <mergeCell ref="B36:C36"/>
    <mergeCell ref="B29:C29"/>
    <mergeCell ref="B32:C32"/>
    <mergeCell ref="B9:J9"/>
    <mergeCell ref="B11:J11"/>
    <mergeCell ref="B12:J12"/>
    <mergeCell ref="B19:J19"/>
    <mergeCell ref="B20:J20"/>
    <mergeCell ref="B1:J1"/>
    <mergeCell ref="B2:J2"/>
    <mergeCell ref="B3:J3"/>
    <mergeCell ref="B4:J4"/>
    <mergeCell ref="B5:J5"/>
  </mergeCells>
  <pageMargins left="0.7" right="0.7" top="0.75" bottom="0.75" header="0.3" footer="0.3"/>
  <pageSetup scale="4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1B01C-8BBC-4ECC-B61F-4D4F8FE19114}">
  <sheetPr>
    <tabColor theme="7" tint="-0.499984740745262"/>
    <pageSetUpPr fitToPage="1"/>
  </sheetPr>
  <dimension ref="B1:R1048336"/>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9.85546875" style="4" customWidth="1"/>
    <col min="5" max="5" width="15.140625" style="4" customWidth="1"/>
    <col min="6" max="6" width="19.5703125" style="4" customWidth="1"/>
    <col min="7" max="7" width="18.5703125" style="4" bestFit="1"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07"/>
      <c r="C1" s="307"/>
      <c r="D1" s="307"/>
      <c r="E1" s="307"/>
      <c r="F1" s="307"/>
      <c r="G1" s="307"/>
      <c r="H1" s="307"/>
      <c r="I1" s="307"/>
      <c r="J1" s="307"/>
      <c r="K1" s="3"/>
      <c r="L1" s="3"/>
      <c r="M1" s="3"/>
      <c r="N1" s="3"/>
      <c r="O1" s="3"/>
      <c r="P1" s="3"/>
      <c r="Q1" s="3"/>
      <c r="R1" s="3"/>
    </row>
    <row r="2" spans="2:18" s="96" customFormat="1" ht="24.95" customHeight="1" x14ac:dyDescent="0.25">
      <c r="B2" s="88" t="s">
        <v>66</v>
      </c>
      <c r="C2" s="124"/>
      <c r="D2" s="124"/>
      <c r="E2" s="124"/>
      <c r="F2" s="124"/>
      <c r="G2" s="124"/>
      <c r="H2" s="124"/>
      <c r="I2" s="124"/>
      <c r="J2" s="124"/>
      <c r="K2" s="124"/>
      <c r="L2" s="124"/>
      <c r="M2" s="124"/>
      <c r="N2" s="124"/>
      <c r="O2" s="124"/>
      <c r="P2" s="124"/>
      <c r="Q2" s="124"/>
      <c r="R2" s="124"/>
    </row>
    <row r="3" spans="2:18" s="96" customFormat="1" ht="24.95" customHeight="1" x14ac:dyDescent="0.25">
      <c r="B3" s="95" t="s">
        <v>67</v>
      </c>
      <c r="C3" s="124"/>
      <c r="D3" s="124"/>
      <c r="E3" s="124"/>
      <c r="F3" s="124"/>
      <c r="G3" s="124"/>
      <c r="H3" s="124"/>
      <c r="I3" s="124"/>
      <c r="J3" s="124"/>
      <c r="K3" s="124"/>
      <c r="L3" s="124"/>
      <c r="M3" s="124"/>
      <c r="N3" s="124"/>
      <c r="O3" s="124"/>
      <c r="P3" s="124"/>
      <c r="Q3" s="124"/>
      <c r="R3" s="124"/>
    </row>
    <row r="4" spans="2:18" s="96" customFormat="1" ht="24.95" customHeight="1" x14ac:dyDescent="0.25">
      <c r="B4" s="95" t="s">
        <v>68</v>
      </c>
      <c r="C4" s="124"/>
      <c r="D4" s="124"/>
      <c r="E4" s="124"/>
      <c r="F4" s="124"/>
      <c r="G4" s="124"/>
      <c r="H4" s="124"/>
      <c r="I4" s="124"/>
      <c r="J4" s="124"/>
      <c r="K4" s="124"/>
      <c r="L4" s="124"/>
      <c r="M4" s="124"/>
      <c r="N4" s="124"/>
      <c r="O4" s="124"/>
      <c r="P4" s="124"/>
      <c r="Q4" s="124"/>
      <c r="R4" s="124"/>
    </row>
    <row r="5" spans="2:18" s="96" customFormat="1" ht="63" customHeight="1" x14ac:dyDescent="0.25">
      <c r="B5" s="312" t="s">
        <v>265</v>
      </c>
      <c r="C5" s="312"/>
      <c r="D5" s="312"/>
      <c r="E5" s="312"/>
      <c r="F5" s="312"/>
      <c r="G5" s="312"/>
      <c r="H5" s="312"/>
      <c r="I5" s="312"/>
      <c r="J5" s="312"/>
      <c r="K5" s="13"/>
      <c r="L5" s="13"/>
      <c r="M5" s="13"/>
      <c r="N5" s="13"/>
      <c r="O5" s="13"/>
      <c r="P5" s="13"/>
      <c r="Q5" s="13"/>
      <c r="R5" s="13"/>
    </row>
    <row r="6" spans="2:18" s="96" customFormat="1" ht="78" customHeight="1" x14ac:dyDescent="0.25">
      <c r="B6" s="312" t="s">
        <v>268</v>
      </c>
      <c r="C6" s="312"/>
      <c r="D6" s="312"/>
      <c r="E6" s="312"/>
      <c r="F6" s="312"/>
      <c r="G6" s="312"/>
      <c r="H6" s="312"/>
      <c r="I6" s="312"/>
      <c r="J6" s="312"/>
      <c r="K6" s="124"/>
      <c r="L6" s="124"/>
      <c r="M6" s="124"/>
      <c r="N6" s="124"/>
      <c r="O6" s="124"/>
      <c r="P6" s="124"/>
      <c r="Q6" s="124"/>
      <c r="R6" s="124"/>
    </row>
    <row r="7" spans="2:18" s="96" customFormat="1" ht="19.5" customHeight="1" x14ac:dyDescent="0.25">
      <c r="B7" s="122" t="s">
        <v>69</v>
      </c>
      <c r="C7" s="120"/>
      <c r="D7" s="120"/>
      <c r="E7" s="120"/>
      <c r="F7" s="120"/>
      <c r="G7" s="120"/>
      <c r="H7" s="120"/>
      <c r="I7" s="120"/>
      <c r="J7" s="120"/>
      <c r="K7" s="124"/>
      <c r="L7" s="124"/>
      <c r="M7" s="124"/>
      <c r="N7" s="124"/>
      <c r="O7" s="124"/>
      <c r="P7" s="124"/>
      <c r="Q7" s="124"/>
      <c r="R7" s="124"/>
    </row>
    <row r="8" spans="2:18" s="96" customFormat="1" ht="66.75" customHeight="1" x14ac:dyDescent="0.25">
      <c r="B8" s="331" t="s">
        <v>70</v>
      </c>
      <c r="C8" s="331"/>
      <c r="D8" s="331"/>
      <c r="E8" s="331"/>
      <c r="F8" s="331"/>
      <c r="G8" s="331"/>
      <c r="H8" s="331"/>
      <c r="I8" s="331"/>
      <c r="J8" s="331"/>
      <c r="K8" s="124"/>
      <c r="L8" s="124"/>
      <c r="M8" s="124"/>
      <c r="N8" s="124"/>
      <c r="O8" s="124"/>
      <c r="P8" s="124"/>
      <c r="Q8" s="124"/>
      <c r="R8" s="124"/>
    </row>
    <row r="9" spans="2:18" s="96" customFormat="1" ht="24.95" customHeight="1" x14ac:dyDescent="0.25">
      <c r="B9" s="95" t="s">
        <v>71</v>
      </c>
      <c r="C9" s="124"/>
      <c r="D9" s="124"/>
      <c r="E9" s="124"/>
      <c r="F9" s="124"/>
      <c r="G9" s="124"/>
      <c r="H9" s="124"/>
      <c r="I9" s="124"/>
      <c r="J9" s="124"/>
      <c r="K9" s="124"/>
      <c r="L9" s="124"/>
      <c r="M9" s="124"/>
      <c r="N9" s="124"/>
      <c r="O9" s="124"/>
      <c r="P9" s="124"/>
      <c r="Q9" s="124"/>
      <c r="R9" s="124"/>
    </row>
    <row r="10" spans="2:18" s="96" customFormat="1" ht="18" customHeight="1" x14ac:dyDescent="0.25">
      <c r="B10" s="312" t="s">
        <v>382</v>
      </c>
      <c r="C10" s="312"/>
      <c r="D10" s="312"/>
      <c r="E10" s="312"/>
      <c r="F10" s="312"/>
      <c r="G10" s="312"/>
      <c r="H10" s="312"/>
      <c r="I10" s="312"/>
      <c r="J10" s="312"/>
      <c r="K10" s="124"/>
      <c r="L10" s="124"/>
      <c r="M10" s="124"/>
      <c r="N10" s="124"/>
      <c r="O10" s="124"/>
      <c r="P10" s="124"/>
      <c r="Q10" s="124"/>
      <c r="R10" s="124"/>
    </row>
    <row r="11" spans="2:18" s="96" customFormat="1" ht="15" customHeight="1" x14ac:dyDescent="0.25">
      <c r="B11" s="121"/>
      <c r="C11" s="124"/>
      <c r="D11" s="124"/>
      <c r="E11" s="124"/>
      <c r="F11" s="124"/>
      <c r="G11" s="124"/>
      <c r="H11" s="124"/>
      <c r="I11" s="124"/>
      <c r="J11" s="124"/>
      <c r="K11" s="124"/>
      <c r="L11" s="124"/>
      <c r="M11" s="124"/>
      <c r="N11" s="124"/>
      <c r="O11" s="124"/>
      <c r="P11" s="124"/>
      <c r="Q11" s="124"/>
      <c r="R11" s="124"/>
    </row>
    <row r="12" spans="2:18" s="96" customFormat="1" ht="15" customHeight="1" x14ac:dyDescent="0.25">
      <c r="B12" s="95" t="s">
        <v>73</v>
      </c>
      <c r="C12" s="124"/>
      <c r="D12" s="124"/>
      <c r="E12" s="124"/>
      <c r="F12" s="124"/>
      <c r="G12" s="124"/>
      <c r="H12" s="124"/>
      <c r="I12" s="124"/>
      <c r="J12" s="124"/>
      <c r="K12" s="124"/>
      <c r="L12" s="124"/>
      <c r="M12" s="124"/>
      <c r="N12" s="124"/>
      <c r="O12" s="124"/>
      <c r="P12" s="124"/>
      <c r="Q12" s="124"/>
      <c r="R12" s="124"/>
    </row>
    <row r="13" spans="2:18" s="96" customFormat="1" ht="47.25" customHeight="1" x14ac:dyDescent="0.25">
      <c r="B13" s="311" t="s">
        <v>72</v>
      </c>
      <c r="C13" s="311"/>
      <c r="D13" s="311"/>
      <c r="E13" s="311"/>
      <c r="F13" s="311"/>
      <c r="G13" s="311"/>
      <c r="H13" s="311"/>
      <c r="I13" s="311"/>
      <c r="J13" s="311"/>
      <c r="K13" s="124"/>
      <c r="L13" s="124"/>
      <c r="M13" s="124"/>
      <c r="N13" s="124"/>
      <c r="O13" s="124"/>
      <c r="P13" s="124"/>
      <c r="Q13" s="124"/>
      <c r="R13" s="124"/>
    </row>
    <row r="14" spans="2:18" s="96" customFormat="1" ht="24.95" customHeight="1" x14ac:dyDescent="0.25">
      <c r="B14" s="95" t="s">
        <v>100</v>
      </c>
      <c r="C14" s="124"/>
      <c r="D14" s="124"/>
      <c r="E14" s="124"/>
      <c r="F14" s="124"/>
      <c r="G14" s="124"/>
      <c r="H14" s="124"/>
      <c r="I14" s="124"/>
      <c r="J14" s="124"/>
      <c r="K14" s="124"/>
      <c r="L14" s="124"/>
      <c r="M14" s="124"/>
      <c r="N14" s="124"/>
      <c r="O14" s="124"/>
      <c r="P14" s="124"/>
      <c r="Q14" s="124"/>
      <c r="R14" s="124"/>
    </row>
    <row r="15" spans="2:18" s="96" customFormat="1" ht="24.95" customHeight="1" x14ac:dyDescent="0.25">
      <c r="B15" s="95" t="s">
        <v>38</v>
      </c>
      <c r="C15" s="124"/>
      <c r="D15" s="124"/>
      <c r="E15" s="124"/>
      <c r="F15" s="124"/>
      <c r="G15" s="124"/>
      <c r="H15" s="124"/>
      <c r="I15" s="124"/>
      <c r="J15" s="124"/>
      <c r="K15" s="124"/>
      <c r="L15" s="124"/>
      <c r="M15" s="124"/>
      <c r="N15" s="124"/>
      <c r="O15" s="124"/>
      <c r="P15" s="124"/>
      <c r="Q15" s="124"/>
      <c r="R15" s="124"/>
    </row>
    <row r="16" spans="2:18" s="96" customFormat="1" ht="42" customHeight="1" x14ac:dyDescent="0.25">
      <c r="B16" s="326" t="s">
        <v>256</v>
      </c>
      <c r="C16" s="326"/>
      <c r="D16" s="326"/>
      <c r="E16" s="326"/>
      <c r="F16" s="326"/>
      <c r="G16" s="326"/>
      <c r="H16" s="326"/>
      <c r="I16" s="326"/>
      <c r="J16" s="326"/>
      <c r="K16" s="124"/>
      <c r="L16" s="124"/>
      <c r="M16" s="124"/>
      <c r="N16" s="124"/>
      <c r="O16" s="124"/>
      <c r="P16" s="124"/>
      <c r="Q16" s="124"/>
      <c r="R16" s="124"/>
    </row>
    <row r="17" spans="2:18" s="96" customFormat="1" ht="15" customHeight="1" x14ac:dyDescent="0.25">
      <c r="B17" s="121" t="s">
        <v>19</v>
      </c>
      <c r="C17" s="124"/>
      <c r="D17" s="124"/>
      <c r="E17" s="124"/>
      <c r="F17" s="124"/>
      <c r="G17" s="124"/>
      <c r="H17" s="124"/>
      <c r="I17" s="124"/>
      <c r="J17" s="124"/>
      <c r="K17" s="124"/>
      <c r="L17" s="124"/>
      <c r="M17" s="124"/>
      <c r="N17" s="124"/>
      <c r="O17" s="124"/>
      <c r="P17" s="124"/>
      <c r="Q17" s="124"/>
      <c r="R17" s="124"/>
    </row>
    <row r="18" spans="2:18" s="96" customFormat="1" ht="24.95" customHeight="1" x14ac:dyDescent="0.25">
      <c r="B18" s="95" t="s">
        <v>74</v>
      </c>
      <c r="C18" s="124"/>
      <c r="D18" s="124"/>
      <c r="E18" s="124"/>
      <c r="F18" s="124"/>
      <c r="G18" s="124"/>
      <c r="H18" s="124"/>
      <c r="I18" s="124"/>
      <c r="J18" s="124"/>
      <c r="K18" s="124"/>
      <c r="L18" s="124"/>
      <c r="M18" s="124"/>
      <c r="N18" s="124"/>
      <c r="O18" s="124"/>
      <c r="P18" s="124"/>
      <c r="Q18" s="124"/>
      <c r="R18" s="124"/>
    </row>
    <row r="19" spans="2:18" s="96" customFormat="1" ht="24.95" customHeight="1" x14ac:dyDescent="0.25">
      <c r="B19" s="95" t="s">
        <v>75</v>
      </c>
      <c r="C19" s="124"/>
      <c r="D19" s="124"/>
      <c r="E19" s="124"/>
      <c r="F19" s="124"/>
      <c r="G19" s="124"/>
      <c r="H19" s="124"/>
      <c r="I19" s="124"/>
      <c r="J19" s="124"/>
      <c r="K19" s="124"/>
      <c r="L19" s="124"/>
      <c r="M19" s="124"/>
      <c r="N19" s="124"/>
      <c r="O19" s="124"/>
      <c r="P19" s="124"/>
      <c r="Q19" s="124"/>
      <c r="R19" s="124"/>
    </row>
    <row r="20" spans="2:18" s="96" customFormat="1" ht="38.25" customHeight="1" x14ac:dyDescent="0.25">
      <c r="B20" s="311" t="s">
        <v>230</v>
      </c>
      <c r="C20" s="327"/>
      <c r="D20" s="327"/>
      <c r="E20" s="327"/>
      <c r="F20" s="327"/>
      <c r="G20" s="327"/>
      <c r="H20" s="327"/>
      <c r="I20" s="327"/>
      <c r="J20" s="327"/>
      <c r="K20" s="124"/>
      <c r="L20" s="124"/>
      <c r="M20" s="124"/>
      <c r="N20" s="124"/>
      <c r="O20" s="124"/>
      <c r="P20" s="124"/>
      <c r="Q20" s="124"/>
      <c r="R20" s="124"/>
    </row>
    <row r="21" spans="2:18" s="96" customFormat="1" ht="24.95" customHeight="1" x14ac:dyDescent="0.25">
      <c r="B21" s="95" t="s">
        <v>76</v>
      </c>
      <c r="C21" s="124"/>
      <c r="D21" s="124"/>
      <c r="E21" s="124"/>
      <c r="F21" s="124"/>
      <c r="G21" s="124"/>
      <c r="H21" s="124"/>
      <c r="I21" s="124"/>
      <c r="J21" s="124"/>
      <c r="K21" s="124"/>
      <c r="L21" s="124"/>
      <c r="M21" s="124"/>
      <c r="N21" s="124"/>
      <c r="O21" s="124"/>
      <c r="P21" s="124"/>
      <c r="Q21" s="124"/>
      <c r="R21" s="124"/>
    </row>
    <row r="22" spans="2:18" s="96" customFormat="1" ht="42.75" customHeight="1" x14ac:dyDescent="0.25">
      <c r="B22" s="311" t="s">
        <v>77</v>
      </c>
      <c r="C22" s="311"/>
      <c r="D22" s="311"/>
      <c r="E22" s="311"/>
      <c r="F22" s="311"/>
      <c r="G22" s="311"/>
      <c r="H22" s="311"/>
      <c r="I22" s="311"/>
      <c r="J22" s="311"/>
      <c r="K22" s="124"/>
      <c r="L22" s="124"/>
      <c r="M22" s="124"/>
      <c r="N22" s="124"/>
      <c r="O22" s="124"/>
      <c r="P22" s="124"/>
      <c r="Q22" s="124"/>
      <c r="R22" s="124"/>
    </row>
    <row r="23" spans="2:18" s="96" customFormat="1" ht="15" customHeight="1" x14ac:dyDescent="0.25">
      <c r="B23" s="121"/>
      <c r="C23" s="124"/>
      <c r="D23" s="124"/>
      <c r="E23" s="124"/>
      <c r="F23" s="124"/>
      <c r="G23" s="124"/>
      <c r="H23" s="124"/>
      <c r="I23" s="124"/>
      <c r="J23" s="124"/>
      <c r="K23" s="124"/>
      <c r="L23" s="124"/>
      <c r="M23" s="124"/>
      <c r="N23" s="124"/>
      <c r="O23" s="124"/>
      <c r="P23" s="124"/>
      <c r="Q23" s="124"/>
      <c r="R23" s="124"/>
    </row>
    <row r="24" spans="2:18" s="96" customFormat="1" ht="22.5" customHeight="1" x14ac:dyDescent="0.25">
      <c r="B24" s="95" t="s">
        <v>32</v>
      </c>
      <c r="C24" s="124"/>
      <c r="D24" s="124"/>
      <c r="E24" s="124"/>
      <c r="F24" s="124"/>
      <c r="G24" s="124"/>
      <c r="H24" s="124"/>
      <c r="I24" s="124"/>
      <c r="J24" s="124"/>
      <c r="K24" s="124"/>
      <c r="L24" s="124"/>
      <c r="M24" s="124"/>
      <c r="N24" s="124"/>
      <c r="O24" s="124"/>
      <c r="P24" s="124"/>
      <c r="Q24" s="124"/>
      <c r="R24" s="124"/>
    </row>
    <row r="25" spans="2:18" s="96" customFormat="1" ht="54.75" customHeight="1" x14ac:dyDescent="0.25">
      <c r="B25" s="328" t="s">
        <v>264</v>
      </c>
      <c r="C25" s="329"/>
      <c r="D25" s="329"/>
      <c r="E25" s="329"/>
      <c r="F25" s="329"/>
      <c r="G25" s="329"/>
      <c r="H25" s="329"/>
      <c r="I25" s="329"/>
      <c r="J25" s="329"/>
      <c r="K25" s="13"/>
      <c r="L25" s="13"/>
      <c r="M25" s="13"/>
      <c r="N25" s="13"/>
      <c r="O25" s="13"/>
      <c r="P25" s="13"/>
      <c r="Q25" s="13"/>
      <c r="R25" s="13"/>
    </row>
    <row r="26" spans="2:18" s="96" customFormat="1" ht="16.5" x14ac:dyDescent="0.25">
      <c r="B26" s="329"/>
      <c r="C26" s="329"/>
      <c r="D26" s="329"/>
      <c r="E26" s="329"/>
      <c r="F26" s="329"/>
      <c r="G26" s="329"/>
      <c r="H26" s="329"/>
      <c r="I26" s="329"/>
      <c r="J26" s="329"/>
      <c r="K26" s="124"/>
      <c r="L26" s="124"/>
      <c r="M26" s="124"/>
      <c r="N26" s="124"/>
      <c r="O26" s="124"/>
      <c r="P26" s="124"/>
      <c r="Q26" s="124"/>
      <c r="R26" s="124"/>
    </row>
    <row r="27" spans="2:18" s="96" customFormat="1" ht="16.5" x14ac:dyDescent="0.25">
      <c r="B27" s="121"/>
      <c r="C27" s="124"/>
      <c r="D27" s="21"/>
      <c r="E27" s="21"/>
      <c r="F27" s="124"/>
      <c r="G27" s="124"/>
      <c r="H27" s="124"/>
      <c r="I27" s="124"/>
      <c r="J27" s="124"/>
      <c r="K27" s="124"/>
      <c r="L27" s="124"/>
      <c r="M27" s="124"/>
      <c r="N27" s="124"/>
      <c r="O27" s="124"/>
      <c r="P27" s="124"/>
      <c r="Q27" s="124"/>
      <c r="R27" s="124"/>
    </row>
    <row r="28" spans="2:18" s="96" customFormat="1" ht="16.5" x14ac:dyDescent="0.25">
      <c r="B28" s="95" t="s">
        <v>33</v>
      </c>
      <c r="C28" s="124"/>
      <c r="D28" s="21"/>
      <c r="E28" s="21"/>
      <c r="F28" s="124"/>
      <c r="G28" s="124"/>
      <c r="H28" s="124"/>
      <c r="I28" s="124"/>
      <c r="J28" s="124"/>
      <c r="K28" s="124"/>
      <c r="L28" s="124"/>
      <c r="M28" s="124"/>
      <c r="N28" s="124"/>
      <c r="O28" s="124"/>
      <c r="P28" s="124"/>
      <c r="Q28" s="124"/>
      <c r="R28" s="124"/>
    </row>
    <row r="29" spans="2:18" s="96" customFormat="1" ht="16.5" x14ac:dyDescent="0.25">
      <c r="B29" s="121"/>
      <c r="C29" s="124"/>
      <c r="D29" s="124"/>
      <c r="E29" s="124"/>
      <c r="F29" s="124"/>
      <c r="G29" s="124"/>
      <c r="H29" s="124"/>
      <c r="I29" s="124"/>
      <c r="J29" s="124"/>
      <c r="K29" s="124"/>
      <c r="L29" s="124"/>
      <c r="M29" s="124"/>
      <c r="N29" s="124"/>
      <c r="O29" s="124"/>
      <c r="P29" s="124"/>
      <c r="Q29" s="124"/>
      <c r="R29" s="124"/>
    </row>
    <row r="30" spans="2:18" s="96" customFormat="1" ht="16.5" x14ac:dyDescent="0.25">
      <c r="B30" s="121" t="s">
        <v>117</v>
      </c>
      <c r="C30" s="124"/>
      <c r="D30" s="124"/>
      <c r="E30" s="124"/>
      <c r="F30" s="124"/>
      <c r="G30" s="124"/>
      <c r="H30" s="124"/>
      <c r="I30" s="124"/>
      <c r="J30" s="124"/>
      <c r="K30" s="124"/>
      <c r="L30" s="124"/>
      <c r="M30" s="124"/>
      <c r="N30" s="124"/>
      <c r="O30" s="124"/>
      <c r="P30" s="124"/>
      <c r="Q30" s="124"/>
      <c r="R30" s="124"/>
    </row>
    <row r="31" spans="2:18" s="96" customFormat="1" ht="16.5" x14ac:dyDescent="0.25">
      <c r="B31" s="121"/>
      <c r="C31" s="124"/>
      <c r="D31" s="124"/>
      <c r="E31" s="124"/>
      <c r="F31" s="124"/>
      <c r="G31" s="124"/>
      <c r="H31" s="124"/>
      <c r="I31" s="124"/>
      <c r="J31" s="124"/>
      <c r="K31" s="124"/>
      <c r="L31" s="124"/>
      <c r="M31" s="124"/>
      <c r="N31" s="124"/>
      <c r="O31" s="124"/>
      <c r="P31" s="124"/>
      <c r="Q31" s="124"/>
      <c r="R31" s="124"/>
    </row>
    <row r="32" spans="2:18" s="96" customFormat="1" ht="16.5" x14ac:dyDescent="0.25">
      <c r="B32" s="243"/>
      <c r="C32" s="330">
        <v>2021</v>
      </c>
      <c r="D32" s="330"/>
      <c r="E32" s="330"/>
      <c r="F32" s="330">
        <v>2020</v>
      </c>
      <c r="G32" s="330"/>
      <c r="H32" s="330"/>
      <c r="I32" s="154"/>
      <c r="J32" s="154"/>
      <c r="K32" s="154"/>
      <c r="L32" s="154"/>
      <c r="M32" s="154"/>
      <c r="N32" s="154"/>
      <c r="O32" s="154"/>
      <c r="P32" s="154"/>
      <c r="Q32" s="154"/>
      <c r="R32" s="154"/>
    </row>
    <row r="33" spans="2:18" s="96" customFormat="1" ht="56.25" customHeight="1" x14ac:dyDescent="0.25">
      <c r="B33" s="102" t="s">
        <v>78</v>
      </c>
      <c r="C33" s="102" t="s">
        <v>79</v>
      </c>
      <c r="D33" s="102" t="s">
        <v>81</v>
      </c>
      <c r="E33" s="102" t="s">
        <v>80</v>
      </c>
      <c r="F33" s="102" t="s">
        <v>79</v>
      </c>
      <c r="G33" s="102" t="s">
        <v>81</v>
      </c>
      <c r="H33" s="102" t="s">
        <v>80</v>
      </c>
      <c r="I33" s="124"/>
      <c r="J33" s="124"/>
      <c r="K33" s="124"/>
      <c r="L33" s="124"/>
      <c r="M33" s="124"/>
      <c r="N33" s="124"/>
      <c r="O33" s="124"/>
      <c r="P33" s="124"/>
      <c r="Q33" s="124"/>
      <c r="R33" s="124"/>
    </row>
    <row r="34" spans="2:18" s="96" customFormat="1" ht="16.5" x14ac:dyDescent="0.25">
      <c r="B34" s="244" t="s">
        <v>82</v>
      </c>
      <c r="C34" s="98"/>
      <c r="D34" s="98"/>
      <c r="E34" s="98"/>
      <c r="F34" s="98"/>
      <c r="G34" s="98"/>
      <c r="H34" s="98"/>
      <c r="I34" s="124"/>
      <c r="J34" s="124"/>
      <c r="K34" s="124"/>
      <c r="L34" s="124"/>
      <c r="M34" s="124"/>
      <c r="N34" s="124"/>
      <c r="O34" s="124"/>
      <c r="P34" s="124"/>
      <c r="Q34" s="124"/>
      <c r="R34" s="124"/>
    </row>
    <row r="35" spans="2:18" s="96" customFormat="1" ht="16.5" x14ac:dyDescent="0.25">
      <c r="B35" s="245" t="s">
        <v>34</v>
      </c>
      <c r="C35" s="99">
        <v>104.8525734154</v>
      </c>
      <c r="D35" s="99">
        <v>37042446.670000002</v>
      </c>
      <c r="E35" s="230">
        <v>140</v>
      </c>
      <c r="F35" s="99">
        <v>102.509307846</v>
      </c>
      <c r="G35" s="99">
        <v>10477035.59</v>
      </c>
      <c r="H35" s="230">
        <v>45</v>
      </c>
      <c r="I35" s="124"/>
      <c r="J35" s="124"/>
      <c r="K35" s="124"/>
      <c r="L35" s="124"/>
      <c r="M35" s="124"/>
      <c r="N35" s="124"/>
      <c r="O35" s="124"/>
      <c r="P35" s="124"/>
      <c r="Q35" s="124"/>
      <c r="R35" s="124"/>
    </row>
    <row r="36" spans="2:18" s="96" customFormat="1" ht="16.5" x14ac:dyDescent="0.25">
      <c r="B36" s="245" t="s">
        <v>35</v>
      </c>
      <c r="C36" s="99">
        <v>105.0138320338</v>
      </c>
      <c r="D36" s="99">
        <v>44554304.219999999</v>
      </c>
      <c r="E36" s="230">
        <v>152</v>
      </c>
      <c r="F36" s="99">
        <v>102.713840014</v>
      </c>
      <c r="G36" s="99">
        <v>8173472.1500000004</v>
      </c>
      <c r="H36" s="230">
        <v>55</v>
      </c>
      <c r="I36" s="124"/>
      <c r="J36" s="124"/>
      <c r="K36" s="124"/>
      <c r="L36" s="124"/>
      <c r="M36" s="124"/>
      <c r="N36" s="124"/>
      <c r="O36" s="124"/>
      <c r="P36" s="124"/>
      <c r="Q36" s="124"/>
      <c r="R36" s="124"/>
    </row>
    <row r="37" spans="2:18" s="96" customFormat="1" ht="16.5" x14ac:dyDescent="0.25">
      <c r="B37" s="245" t="s">
        <v>36</v>
      </c>
      <c r="C37" s="99">
        <v>105.19265220139999</v>
      </c>
      <c r="D37" s="99">
        <v>54948063.299999997</v>
      </c>
      <c r="E37" s="230">
        <v>171</v>
      </c>
      <c r="F37" s="99">
        <v>102.97710764679263</v>
      </c>
      <c r="G37" s="99">
        <v>10970623.273433095</v>
      </c>
      <c r="H37" s="230">
        <v>61</v>
      </c>
      <c r="I37" s="246"/>
      <c r="J37" s="19"/>
      <c r="K37" s="111"/>
      <c r="L37" s="124"/>
      <c r="M37" s="124"/>
      <c r="N37" s="124"/>
      <c r="O37" s="124"/>
      <c r="P37" s="124"/>
      <c r="Q37" s="124"/>
      <c r="R37" s="124"/>
    </row>
    <row r="38" spans="2:18" s="96" customFormat="1" ht="16.5" x14ac:dyDescent="0.25">
      <c r="B38" s="107"/>
      <c r="C38" s="108"/>
      <c r="D38" s="109"/>
      <c r="E38" s="110"/>
      <c r="F38" s="97"/>
      <c r="G38" s="111"/>
      <c r="H38" s="124"/>
      <c r="I38" s="124"/>
      <c r="J38" s="124"/>
      <c r="K38" s="124"/>
      <c r="L38" s="124"/>
      <c r="M38" s="124"/>
      <c r="N38" s="124"/>
      <c r="O38" s="124"/>
      <c r="P38" s="124"/>
      <c r="Q38" s="124"/>
      <c r="R38" s="124"/>
    </row>
    <row r="39" spans="2:18" s="96" customFormat="1" ht="16.5" x14ac:dyDescent="0.25">
      <c r="B39" s="107"/>
      <c r="C39" s="108"/>
      <c r="D39" s="109"/>
      <c r="E39" s="110"/>
      <c r="F39" s="97"/>
      <c r="G39" s="124"/>
      <c r="H39" s="124"/>
      <c r="I39" s="124"/>
      <c r="J39" s="124"/>
      <c r="K39" s="124"/>
      <c r="L39" s="124"/>
      <c r="M39" s="124"/>
      <c r="N39" s="124"/>
      <c r="O39" s="124"/>
      <c r="P39" s="124"/>
      <c r="Q39" s="124"/>
      <c r="R39" s="124"/>
    </row>
    <row r="40" spans="2:18" s="96" customFormat="1" ht="16.5" x14ac:dyDescent="0.25">
      <c r="B40" s="121"/>
      <c r="C40" s="124"/>
      <c r="D40" s="124"/>
      <c r="E40" s="124"/>
      <c r="F40" s="124"/>
      <c r="G40" s="124"/>
      <c r="H40" s="124"/>
      <c r="I40" s="124"/>
      <c r="J40" s="124"/>
      <c r="K40" s="124"/>
      <c r="L40" s="124"/>
      <c r="M40" s="124"/>
      <c r="N40" s="124"/>
      <c r="O40" s="124"/>
      <c r="P40" s="124"/>
      <c r="Q40" s="124"/>
      <c r="R40" s="124"/>
    </row>
    <row r="41" spans="2:18" s="96" customFormat="1" ht="16.5" x14ac:dyDescent="0.25">
      <c r="B41" s="90" t="s">
        <v>83</v>
      </c>
      <c r="C41" s="81"/>
      <c r="D41" s="124"/>
      <c r="E41" s="124"/>
      <c r="F41" s="124"/>
      <c r="G41" s="124"/>
      <c r="H41" s="124"/>
      <c r="I41" s="124"/>
      <c r="J41" s="124"/>
      <c r="K41" s="124"/>
      <c r="L41" s="124"/>
      <c r="M41" s="124"/>
      <c r="N41" s="124"/>
      <c r="O41" s="124"/>
      <c r="P41" s="124"/>
      <c r="Q41" s="124"/>
      <c r="R41" s="124"/>
    </row>
    <row r="42" spans="2:18" s="96" customFormat="1" ht="72" customHeight="1" x14ac:dyDescent="0.25">
      <c r="B42" s="311" t="s">
        <v>266</v>
      </c>
      <c r="C42" s="311"/>
      <c r="D42" s="311"/>
      <c r="E42" s="311"/>
      <c r="F42" s="311"/>
      <c r="G42" s="311"/>
      <c r="H42" s="311"/>
      <c r="I42" s="311"/>
      <c r="J42" s="311"/>
      <c r="K42" s="124"/>
      <c r="L42" s="124"/>
      <c r="M42" s="124"/>
      <c r="N42" s="124"/>
      <c r="O42" s="124"/>
      <c r="P42" s="124"/>
      <c r="Q42" s="124"/>
      <c r="R42" s="124"/>
    </row>
    <row r="1048336" spans="4:4" x14ac:dyDescent="0.25">
      <c r="D1048336" s="118"/>
    </row>
  </sheetData>
  <mergeCells count="13">
    <mergeCell ref="B1:J1"/>
    <mergeCell ref="B5:J5"/>
    <mergeCell ref="B6:J6"/>
    <mergeCell ref="B8:J8"/>
    <mergeCell ref="B10:J10"/>
    <mergeCell ref="B13:J13"/>
    <mergeCell ref="B42:J42"/>
    <mergeCell ref="B16:J16"/>
    <mergeCell ref="B20:J20"/>
    <mergeCell ref="B22:J22"/>
    <mergeCell ref="B25:J26"/>
    <mergeCell ref="C32:E32"/>
    <mergeCell ref="F32:H32"/>
  </mergeCells>
  <pageMargins left="0.7" right="0.7" top="0.75" bottom="0.75" header="0.3" footer="0.3"/>
  <pageSetup paperSize="9" scale="4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D22E-DDF0-4413-802C-5DDA8CBC9EB7}">
  <sheetPr>
    <tabColor theme="7" tint="-0.499984740745262"/>
    <pageSetUpPr fitToPage="1"/>
  </sheetPr>
  <dimension ref="A1:S371"/>
  <sheetViews>
    <sheetView showGridLines="0" zoomScale="80" zoomScaleNormal="80" workbookViewId="0"/>
  </sheetViews>
  <sheetFormatPr baseColWidth="10" defaultColWidth="11.42578125" defaultRowHeight="15" x14ac:dyDescent="0.25"/>
  <cols>
    <col min="1" max="1" width="7.28515625" style="4" customWidth="1"/>
    <col min="2" max="2" width="35.85546875" style="4" customWidth="1"/>
    <col min="3" max="3" width="33.28515625" style="4" customWidth="1"/>
    <col min="4" max="4" width="28" style="4" customWidth="1"/>
    <col min="5" max="5" width="17.7109375" style="4" customWidth="1"/>
    <col min="6" max="6" width="19.5703125" style="4" customWidth="1"/>
    <col min="7" max="7" width="19.85546875" style="4" bestFit="1" customWidth="1"/>
    <col min="8" max="8" width="24.28515625" style="4" customWidth="1"/>
    <col min="9" max="10" width="15.85546875" style="4" bestFit="1" customWidth="1"/>
    <col min="11" max="11" width="17.28515625" style="4" bestFit="1" customWidth="1"/>
    <col min="12" max="12" width="15.85546875" style="4" bestFit="1" customWidth="1"/>
    <col min="13" max="13" width="15" style="4" bestFit="1" customWidth="1"/>
    <col min="14" max="16" width="18.7109375" style="4" customWidth="1"/>
    <col min="17" max="17" width="16.28515625" style="4" customWidth="1"/>
    <col min="18" max="16384" width="11.42578125" style="4"/>
  </cols>
  <sheetData>
    <row r="1" spans="2:17" s="96" customFormat="1" ht="16.5" x14ac:dyDescent="0.25">
      <c r="B1" s="121"/>
      <c r="C1" s="124"/>
      <c r="D1" s="124"/>
      <c r="E1" s="124"/>
      <c r="F1" s="124"/>
      <c r="G1" s="124"/>
      <c r="H1" s="124"/>
      <c r="I1" s="124"/>
      <c r="J1" s="124"/>
      <c r="K1" s="124"/>
      <c r="L1" s="124"/>
      <c r="M1" s="124"/>
      <c r="N1" s="124"/>
      <c r="O1" s="124"/>
      <c r="P1" s="124"/>
      <c r="Q1" s="124"/>
    </row>
    <row r="2" spans="2:17" s="96" customFormat="1" ht="16.5" x14ac:dyDescent="0.25">
      <c r="B2" s="95" t="s">
        <v>84</v>
      </c>
      <c r="C2" s="154"/>
      <c r="D2" s="154"/>
      <c r="E2" s="154"/>
      <c r="F2" s="154"/>
      <c r="G2" s="154"/>
      <c r="H2" s="154"/>
      <c r="I2" s="154"/>
      <c r="J2" s="154"/>
      <c r="K2" s="124"/>
      <c r="L2" s="124"/>
      <c r="M2" s="124"/>
      <c r="N2" s="124"/>
      <c r="O2" s="124"/>
      <c r="P2" s="124"/>
      <c r="Q2" s="124"/>
    </row>
    <row r="3" spans="2:17" s="96" customFormat="1" ht="38.25" customHeight="1" x14ac:dyDescent="0.25">
      <c r="B3" s="172" t="s">
        <v>85</v>
      </c>
      <c r="C3" s="172"/>
      <c r="D3" s="172"/>
      <c r="E3" s="172"/>
      <c r="F3" s="172"/>
      <c r="G3" s="172"/>
      <c r="H3" s="172"/>
      <c r="I3" s="172"/>
      <c r="J3" s="172"/>
      <c r="K3" s="124"/>
      <c r="L3" s="124"/>
      <c r="M3" s="124"/>
      <c r="N3" s="124"/>
      <c r="O3" s="124"/>
      <c r="P3" s="124"/>
      <c r="Q3" s="124"/>
    </row>
    <row r="4" spans="2:17" s="96" customFormat="1" ht="34.5" customHeight="1" x14ac:dyDescent="0.25">
      <c r="B4" s="311" t="s">
        <v>98</v>
      </c>
      <c r="C4" s="311"/>
      <c r="D4" s="311"/>
      <c r="E4" s="311"/>
      <c r="F4" s="13"/>
      <c r="G4" s="13"/>
      <c r="H4" s="13"/>
      <c r="I4" s="13"/>
      <c r="J4" s="13"/>
      <c r="K4" s="124"/>
      <c r="L4" s="124"/>
      <c r="M4" s="124"/>
      <c r="N4" s="124"/>
      <c r="O4" s="124"/>
      <c r="P4" s="124"/>
      <c r="Q4" s="124"/>
    </row>
    <row r="5" spans="2:17" s="96" customFormat="1" ht="16.5" x14ac:dyDescent="0.25">
      <c r="B5" s="95"/>
      <c r="C5" s="154"/>
      <c r="D5" s="154"/>
      <c r="E5" s="154"/>
      <c r="F5" s="154"/>
      <c r="G5" s="154"/>
      <c r="H5" s="154"/>
      <c r="I5" s="154"/>
      <c r="J5" s="154"/>
      <c r="K5" s="124"/>
      <c r="L5" s="124"/>
      <c r="M5" s="124"/>
      <c r="N5" s="124"/>
      <c r="O5" s="124"/>
      <c r="P5" s="124"/>
      <c r="Q5" s="124"/>
    </row>
    <row r="6" spans="2:17" s="96" customFormat="1" ht="16.5" x14ac:dyDescent="0.25">
      <c r="B6" s="344" t="s">
        <v>31</v>
      </c>
      <c r="C6" s="345"/>
      <c r="D6" s="22" t="s">
        <v>280</v>
      </c>
      <c r="E6" s="22" t="s">
        <v>378</v>
      </c>
      <c r="F6" s="21"/>
      <c r="G6" s="21"/>
      <c r="H6" s="154"/>
      <c r="I6" s="154"/>
      <c r="J6" s="154"/>
      <c r="K6" s="124"/>
      <c r="L6" s="124"/>
      <c r="M6" s="124"/>
      <c r="N6" s="124"/>
      <c r="O6" s="124"/>
      <c r="P6" s="124"/>
      <c r="Q6" s="124"/>
    </row>
    <row r="7" spans="2:17" s="96" customFormat="1" ht="16.5" x14ac:dyDescent="0.25">
      <c r="B7" s="346"/>
      <c r="C7" s="347"/>
      <c r="D7" s="23" t="s">
        <v>28</v>
      </c>
      <c r="E7" s="23" t="s">
        <v>28</v>
      </c>
      <c r="F7" s="21"/>
      <c r="G7" s="21"/>
      <c r="H7" s="154"/>
      <c r="I7" s="154"/>
      <c r="J7" s="154"/>
      <c r="K7" s="124"/>
      <c r="L7" s="124"/>
      <c r="M7" s="124"/>
      <c r="N7" s="124"/>
      <c r="O7" s="124"/>
      <c r="P7" s="124"/>
      <c r="Q7" s="124"/>
    </row>
    <row r="8" spans="2:17" s="96" customFormat="1" ht="16.5" x14ac:dyDescent="0.25">
      <c r="B8" s="340" t="s">
        <v>281</v>
      </c>
      <c r="C8" s="341"/>
      <c r="D8" s="257">
        <v>11842064.91</v>
      </c>
      <c r="E8" s="257" t="s">
        <v>377</v>
      </c>
      <c r="F8" s="112"/>
      <c r="G8" s="21"/>
      <c r="H8" s="154"/>
      <c r="I8" s="154"/>
      <c r="J8" s="154"/>
      <c r="K8" s="137"/>
      <c r="L8" s="137"/>
      <c r="M8" s="137"/>
      <c r="N8" s="137"/>
      <c r="O8" s="137"/>
      <c r="P8" s="137"/>
      <c r="Q8" s="137"/>
    </row>
    <row r="9" spans="2:17" s="96" customFormat="1" ht="16.5" x14ac:dyDescent="0.25">
      <c r="B9" s="340" t="s">
        <v>282</v>
      </c>
      <c r="C9" s="341"/>
      <c r="D9" s="257">
        <v>5000000</v>
      </c>
      <c r="E9" s="257" t="s">
        <v>377</v>
      </c>
      <c r="F9" s="112"/>
      <c r="G9" s="21"/>
      <c r="H9" s="154"/>
      <c r="I9" s="154"/>
      <c r="J9" s="154"/>
      <c r="K9" s="137"/>
      <c r="L9" s="137"/>
      <c r="M9" s="137"/>
      <c r="N9" s="137"/>
      <c r="O9" s="137"/>
      <c r="P9" s="137"/>
      <c r="Q9" s="137"/>
    </row>
    <row r="10" spans="2:17" s="96" customFormat="1" ht="16.5" x14ac:dyDescent="0.25">
      <c r="B10" s="348" t="s">
        <v>257</v>
      </c>
      <c r="C10" s="348"/>
      <c r="D10" s="257">
        <v>342.45</v>
      </c>
      <c r="E10" s="257" t="s">
        <v>377</v>
      </c>
      <c r="F10" s="112"/>
      <c r="G10" s="198"/>
      <c r="H10" s="154"/>
      <c r="I10" s="154"/>
      <c r="J10" s="154"/>
      <c r="K10" s="154"/>
      <c r="L10" s="154"/>
      <c r="M10" s="154"/>
      <c r="N10" s="154"/>
      <c r="O10" s="154"/>
      <c r="P10" s="154"/>
      <c r="Q10" s="154"/>
    </row>
    <row r="11" spans="2:17" s="96" customFormat="1" ht="16.5" x14ac:dyDescent="0.25">
      <c r="B11" s="255" t="s">
        <v>283</v>
      </c>
      <c r="C11" s="256"/>
      <c r="D11" s="257" t="s">
        <v>377</v>
      </c>
      <c r="E11" s="257">
        <v>1789774.15</v>
      </c>
      <c r="F11" s="112"/>
      <c r="G11" s="21"/>
      <c r="H11" s="154"/>
      <c r="I11" s="154"/>
      <c r="J11" s="154"/>
      <c r="K11" s="124"/>
      <c r="L11" s="124"/>
      <c r="M11" s="124"/>
      <c r="N11" s="124"/>
      <c r="O11" s="124"/>
      <c r="P11" s="124"/>
      <c r="Q11" s="124"/>
    </row>
    <row r="12" spans="2:17" s="96" customFormat="1" ht="16.5" x14ac:dyDescent="0.25">
      <c r="B12" s="255" t="s">
        <v>379</v>
      </c>
      <c r="C12" s="256"/>
      <c r="D12" s="257">
        <v>100</v>
      </c>
      <c r="E12" s="257" t="s">
        <v>377</v>
      </c>
      <c r="F12" s="112"/>
      <c r="G12" s="21"/>
      <c r="H12" s="154"/>
      <c r="I12" s="154"/>
      <c r="J12" s="154"/>
      <c r="K12" s="154"/>
      <c r="L12" s="154"/>
      <c r="M12" s="154"/>
      <c r="N12" s="154"/>
      <c r="O12" s="154"/>
      <c r="P12" s="154"/>
      <c r="Q12" s="154"/>
    </row>
    <row r="13" spans="2:17" s="96" customFormat="1" ht="16.5" x14ac:dyDescent="0.25">
      <c r="B13" s="342" t="s">
        <v>29</v>
      </c>
      <c r="C13" s="343"/>
      <c r="D13" s="258">
        <v>16842507.359999999</v>
      </c>
      <c r="E13" s="258">
        <v>1789774.15</v>
      </c>
      <c r="F13" s="112"/>
      <c r="G13" s="112"/>
      <c r="H13" s="154"/>
      <c r="I13" s="154"/>
      <c r="J13" s="154"/>
      <c r="K13" s="124"/>
      <c r="L13" s="124"/>
      <c r="M13" s="124"/>
      <c r="N13" s="124"/>
      <c r="O13" s="124"/>
      <c r="P13" s="124"/>
      <c r="Q13" s="124"/>
    </row>
    <row r="14" spans="2:17" s="96" customFormat="1" ht="16.5" x14ac:dyDescent="0.25">
      <c r="B14" s="95"/>
      <c r="C14" s="154"/>
      <c r="D14" s="154"/>
      <c r="E14" s="154"/>
      <c r="F14" s="154"/>
      <c r="G14" s="154"/>
      <c r="H14" s="154"/>
      <c r="I14" s="154"/>
      <c r="J14" s="154"/>
      <c r="K14" s="124"/>
      <c r="L14" s="124"/>
      <c r="M14" s="124"/>
      <c r="N14" s="124"/>
      <c r="O14" s="124"/>
      <c r="P14" s="124"/>
      <c r="Q14" s="124"/>
    </row>
    <row r="15" spans="2:17" s="96" customFormat="1" ht="16.5" x14ac:dyDescent="0.25">
      <c r="B15" s="95" t="s">
        <v>99</v>
      </c>
      <c r="C15" s="124"/>
      <c r="D15" s="124"/>
      <c r="E15" s="124"/>
      <c r="F15" s="124"/>
      <c r="G15" s="124"/>
      <c r="H15" s="124"/>
      <c r="I15" s="124"/>
      <c r="J15" s="124"/>
      <c r="K15" s="124"/>
      <c r="L15" s="124"/>
      <c r="M15" s="124"/>
      <c r="N15" s="124"/>
      <c r="O15" s="124"/>
      <c r="P15" s="124"/>
      <c r="Q15" s="124"/>
    </row>
    <row r="16" spans="2:17" s="96" customFormat="1" ht="16.5" x14ac:dyDescent="0.25">
      <c r="B16" s="95"/>
      <c r="C16" s="124"/>
      <c r="D16" s="124"/>
      <c r="E16" s="124"/>
      <c r="F16" s="124"/>
      <c r="G16" s="124"/>
      <c r="H16" s="124"/>
      <c r="I16" s="124"/>
      <c r="J16" s="124"/>
      <c r="K16" s="124"/>
      <c r="L16" s="124"/>
      <c r="M16" s="124"/>
      <c r="N16" s="124"/>
      <c r="O16" s="124"/>
      <c r="P16" s="124"/>
      <c r="Q16" s="124"/>
    </row>
    <row r="17" spans="1:17" s="96" customFormat="1" ht="31.5" customHeight="1" x14ac:dyDescent="0.25">
      <c r="B17" s="311" t="s">
        <v>381</v>
      </c>
      <c r="C17" s="311"/>
      <c r="D17" s="311"/>
      <c r="E17" s="311"/>
      <c r="F17" s="311"/>
      <c r="G17" s="311"/>
      <c r="H17" s="311"/>
      <c r="I17" s="311"/>
      <c r="J17" s="311"/>
      <c r="K17" s="124"/>
      <c r="L17" s="124"/>
      <c r="M17" s="124"/>
      <c r="N17" s="124"/>
      <c r="O17" s="124"/>
      <c r="P17" s="124"/>
      <c r="Q17" s="124"/>
    </row>
    <row r="18" spans="1:17" s="96" customFormat="1" ht="6.75" hidden="1" customHeight="1" x14ac:dyDescent="0.25">
      <c r="B18" s="311"/>
      <c r="C18" s="311"/>
      <c r="D18" s="311"/>
      <c r="E18" s="311"/>
      <c r="F18" s="311"/>
      <c r="G18" s="311"/>
      <c r="H18" s="311"/>
      <c r="I18" s="311"/>
      <c r="J18" s="311"/>
      <c r="K18" s="124"/>
      <c r="L18" s="124"/>
      <c r="M18" s="124"/>
      <c r="N18" s="124"/>
      <c r="O18" s="124"/>
      <c r="P18" s="124"/>
      <c r="Q18" s="124"/>
    </row>
    <row r="19" spans="1:17" s="96" customFormat="1" ht="3.75" customHeight="1" x14ac:dyDescent="0.25">
      <c r="B19" s="120"/>
      <c r="C19" s="120"/>
      <c r="D19" s="120"/>
      <c r="E19" s="120"/>
      <c r="F19" s="120"/>
      <c r="G19" s="120"/>
      <c r="H19" s="120"/>
      <c r="I19" s="120"/>
      <c r="J19" s="120"/>
      <c r="K19" s="124"/>
      <c r="L19" s="124"/>
      <c r="M19" s="124"/>
      <c r="N19" s="124"/>
      <c r="O19" s="124"/>
      <c r="P19" s="124"/>
      <c r="Q19" s="124"/>
    </row>
    <row r="20" spans="1:17" s="96" customFormat="1" ht="16.5" x14ac:dyDescent="0.25">
      <c r="B20" s="327" t="s">
        <v>284</v>
      </c>
      <c r="C20" s="327"/>
      <c r="D20" s="327"/>
      <c r="E20" s="327"/>
      <c r="F20" s="327"/>
      <c r="G20" s="327"/>
      <c r="H20" s="327"/>
      <c r="I20" s="327"/>
      <c r="J20" s="327"/>
      <c r="K20" s="124"/>
      <c r="L20" s="124"/>
      <c r="M20" s="124"/>
      <c r="N20" s="124"/>
      <c r="O20" s="124"/>
      <c r="P20" s="124"/>
      <c r="Q20" s="124"/>
    </row>
    <row r="21" spans="1:17" s="96" customFormat="1" ht="16.5" x14ac:dyDescent="0.25">
      <c r="A21" s="141"/>
      <c r="B21" s="95"/>
      <c r="C21" s="124"/>
      <c r="D21" s="124"/>
      <c r="E21" s="124"/>
      <c r="F21" s="124"/>
      <c r="G21" s="124"/>
      <c r="H21" s="124"/>
      <c r="I21" s="124"/>
      <c r="J21" s="124"/>
      <c r="K21" s="124"/>
      <c r="L21" s="124"/>
      <c r="M21" s="124"/>
      <c r="N21" s="124"/>
      <c r="O21" s="124"/>
      <c r="P21" s="124"/>
      <c r="Q21" s="124"/>
    </row>
    <row r="22" spans="1:17" s="116" customFormat="1" ht="50.25" customHeight="1" x14ac:dyDescent="0.2">
      <c r="A22" s="142"/>
      <c r="B22" s="115" t="s">
        <v>37</v>
      </c>
      <c r="C22" s="115" t="s">
        <v>20</v>
      </c>
      <c r="D22" s="115" t="s">
        <v>234</v>
      </c>
      <c r="E22" s="115" t="s">
        <v>235</v>
      </c>
      <c r="F22" s="115" t="s">
        <v>236</v>
      </c>
      <c r="G22" s="115" t="s">
        <v>237</v>
      </c>
      <c r="H22" s="115" t="s">
        <v>238</v>
      </c>
    </row>
    <row r="23" spans="1:17" s="116" customFormat="1" ht="50.25" customHeight="1" x14ac:dyDescent="0.2">
      <c r="A23" s="142"/>
      <c r="B23" s="248" t="s">
        <v>23</v>
      </c>
      <c r="C23" s="248" t="s">
        <v>115</v>
      </c>
      <c r="D23" s="249" t="s">
        <v>240</v>
      </c>
      <c r="E23" s="249">
        <v>100</v>
      </c>
      <c r="F23" s="250">
        <v>100000</v>
      </c>
      <c r="G23" s="250">
        <v>102745.18</v>
      </c>
      <c r="H23" s="249" t="s">
        <v>241</v>
      </c>
    </row>
    <row r="24" spans="1:17" s="116" customFormat="1" ht="50.25" customHeight="1" x14ac:dyDescent="0.2">
      <c r="A24" s="142"/>
      <c r="B24" s="248" t="s">
        <v>131</v>
      </c>
      <c r="C24" s="248" t="s">
        <v>113</v>
      </c>
      <c r="D24" s="249" t="s">
        <v>375</v>
      </c>
      <c r="E24" s="242">
        <v>1</v>
      </c>
      <c r="F24" s="250">
        <v>200000</v>
      </c>
      <c r="G24" s="250">
        <v>203821.85</v>
      </c>
      <c r="H24" s="249" t="s">
        <v>241</v>
      </c>
    </row>
    <row r="25" spans="1:17" s="116" customFormat="1" ht="50.25" customHeight="1" x14ac:dyDescent="0.2">
      <c r="A25" s="142"/>
      <c r="B25" s="248" t="s">
        <v>132</v>
      </c>
      <c r="C25" s="248" t="s">
        <v>113</v>
      </c>
      <c r="D25" s="249" t="s">
        <v>375</v>
      </c>
      <c r="E25" s="242">
        <v>1</v>
      </c>
      <c r="F25" s="250">
        <v>200000</v>
      </c>
      <c r="G25" s="250">
        <v>203821.85</v>
      </c>
      <c r="H25" s="249" t="s">
        <v>241</v>
      </c>
    </row>
    <row r="26" spans="1:17" s="116" customFormat="1" ht="50.25" customHeight="1" x14ac:dyDescent="0.2">
      <c r="A26" s="142"/>
      <c r="B26" s="248" t="s">
        <v>133</v>
      </c>
      <c r="C26" s="248" t="s">
        <v>113</v>
      </c>
      <c r="D26" s="249" t="s">
        <v>375</v>
      </c>
      <c r="E26" s="242">
        <v>1</v>
      </c>
      <c r="F26" s="250">
        <v>200000</v>
      </c>
      <c r="G26" s="250">
        <v>203821.85</v>
      </c>
      <c r="H26" s="249" t="s">
        <v>241</v>
      </c>
    </row>
    <row r="27" spans="1:17" s="116" customFormat="1" ht="50.25" customHeight="1" x14ac:dyDescent="0.2">
      <c r="A27" s="142"/>
      <c r="B27" s="248" t="s">
        <v>134</v>
      </c>
      <c r="C27" s="248" t="s">
        <v>113</v>
      </c>
      <c r="D27" s="249" t="s">
        <v>375</v>
      </c>
      <c r="E27" s="242">
        <v>1</v>
      </c>
      <c r="F27" s="250">
        <v>200000</v>
      </c>
      <c r="G27" s="250">
        <v>203821.85</v>
      </c>
      <c r="H27" s="249" t="s">
        <v>241</v>
      </c>
    </row>
    <row r="28" spans="1:17" s="116" customFormat="1" ht="50.25" customHeight="1" x14ac:dyDescent="0.2">
      <c r="A28" s="142"/>
      <c r="B28" s="248" t="s">
        <v>135</v>
      </c>
      <c r="C28" s="248" t="s">
        <v>113</v>
      </c>
      <c r="D28" s="249" t="s">
        <v>375</v>
      </c>
      <c r="E28" s="242">
        <v>1</v>
      </c>
      <c r="F28" s="250">
        <v>200000</v>
      </c>
      <c r="G28" s="250">
        <v>203821.85</v>
      </c>
      <c r="H28" s="249" t="s">
        <v>241</v>
      </c>
    </row>
    <row r="29" spans="1:17" s="116" customFormat="1" ht="50.25" customHeight="1" x14ac:dyDescent="0.2">
      <c r="A29" s="142"/>
      <c r="B29" s="248" t="s">
        <v>136</v>
      </c>
      <c r="C29" s="248" t="s">
        <v>113</v>
      </c>
      <c r="D29" s="249" t="s">
        <v>375</v>
      </c>
      <c r="E29" s="242">
        <v>1</v>
      </c>
      <c r="F29" s="250">
        <v>200000</v>
      </c>
      <c r="G29" s="250">
        <v>203821.85</v>
      </c>
      <c r="H29" s="249" t="s">
        <v>241</v>
      </c>
    </row>
    <row r="30" spans="1:17" s="116" customFormat="1" ht="50.25" customHeight="1" x14ac:dyDescent="0.2">
      <c r="A30" s="142"/>
      <c r="B30" s="248" t="s">
        <v>137</v>
      </c>
      <c r="C30" s="248" t="s">
        <v>113</v>
      </c>
      <c r="D30" s="249" t="s">
        <v>375</v>
      </c>
      <c r="E30" s="242">
        <v>1</v>
      </c>
      <c r="F30" s="250">
        <v>200000</v>
      </c>
      <c r="G30" s="250">
        <v>203821.85</v>
      </c>
      <c r="H30" s="249" t="s">
        <v>241</v>
      </c>
    </row>
    <row r="31" spans="1:17" s="116" customFormat="1" ht="50.25" customHeight="1" x14ac:dyDescent="0.2">
      <c r="A31" s="142"/>
      <c r="B31" s="248" t="s">
        <v>138</v>
      </c>
      <c r="C31" s="248" t="s">
        <v>113</v>
      </c>
      <c r="D31" s="249" t="s">
        <v>375</v>
      </c>
      <c r="E31" s="242">
        <v>1</v>
      </c>
      <c r="F31" s="250">
        <v>200000</v>
      </c>
      <c r="G31" s="250">
        <v>203821.85</v>
      </c>
      <c r="H31" s="249" t="s">
        <v>241</v>
      </c>
    </row>
    <row r="32" spans="1:17" s="116" customFormat="1" ht="50.25" customHeight="1" x14ac:dyDescent="0.2">
      <c r="A32" s="142"/>
      <c r="B32" s="248" t="s">
        <v>139</v>
      </c>
      <c r="C32" s="248" t="s">
        <v>113</v>
      </c>
      <c r="D32" s="249" t="s">
        <v>375</v>
      </c>
      <c r="E32" s="242">
        <v>1</v>
      </c>
      <c r="F32" s="250">
        <v>200000</v>
      </c>
      <c r="G32" s="250">
        <v>203821.85</v>
      </c>
      <c r="H32" s="249" t="s">
        <v>241</v>
      </c>
    </row>
    <row r="33" spans="1:8" s="116" customFormat="1" ht="50.25" customHeight="1" x14ac:dyDescent="0.2">
      <c r="A33" s="142"/>
      <c r="B33" s="248" t="s">
        <v>140</v>
      </c>
      <c r="C33" s="248" t="s">
        <v>113</v>
      </c>
      <c r="D33" s="249" t="s">
        <v>375</v>
      </c>
      <c r="E33" s="242">
        <v>1</v>
      </c>
      <c r="F33" s="250">
        <v>200000</v>
      </c>
      <c r="G33" s="250">
        <v>203821.85</v>
      </c>
      <c r="H33" s="249" t="s">
        <v>241</v>
      </c>
    </row>
    <row r="34" spans="1:8" s="116" customFormat="1" ht="50.25" customHeight="1" x14ac:dyDescent="0.2">
      <c r="A34" s="142"/>
      <c r="B34" s="248" t="s">
        <v>141</v>
      </c>
      <c r="C34" s="248" t="s">
        <v>113</v>
      </c>
      <c r="D34" s="249" t="s">
        <v>375</v>
      </c>
      <c r="E34" s="242">
        <v>1</v>
      </c>
      <c r="F34" s="250">
        <v>200000</v>
      </c>
      <c r="G34" s="250">
        <v>203821.85</v>
      </c>
      <c r="H34" s="249" t="s">
        <v>241</v>
      </c>
    </row>
    <row r="35" spans="1:8" s="116" customFormat="1" ht="50.25" customHeight="1" x14ac:dyDescent="0.2">
      <c r="A35" s="142"/>
      <c r="B35" s="248" t="s">
        <v>142</v>
      </c>
      <c r="C35" s="248" t="s">
        <v>113</v>
      </c>
      <c r="D35" s="249" t="s">
        <v>375</v>
      </c>
      <c r="E35" s="242">
        <v>1</v>
      </c>
      <c r="F35" s="250">
        <v>200000</v>
      </c>
      <c r="G35" s="250">
        <v>203821.85</v>
      </c>
      <c r="H35" s="249" t="s">
        <v>241</v>
      </c>
    </row>
    <row r="36" spans="1:8" s="116" customFormat="1" ht="50.25" customHeight="1" x14ac:dyDescent="0.2">
      <c r="A36" s="142"/>
      <c r="B36" s="248" t="s">
        <v>143</v>
      </c>
      <c r="C36" s="248" t="s">
        <v>113</v>
      </c>
      <c r="D36" s="249" t="s">
        <v>375</v>
      </c>
      <c r="E36" s="242">
        <v>1</v>
      </c>
      <c r="F36" s="250">
        <v>200000</v>
      </c>
      <c r="G36" s="250">
        <v>203821.85</v>
      </c>
      <c r="H36" s="249" t="s">
        <v>241</v>
      </c>
    </row>
    <row r="37" spans="1:8" s="116" customFormat="1" ht="50.25" customHeight="1" x14ac:dyDescent="0.2">
      <c r="A37" s="142"/>
      <c r="B37" s="248" t="s">
        <v>144</v>
      </c>
      <c r="C37" s="248" t="s">
        <v>113</v>
      </c>
      <c r="D37" s="249" t="s">
        <v>375</v>
      </c>
      <c r="E37" s="242">
        <v>1</v>
      </c>
      <c r="F37" s="250">
        <v>200000</v>
      </c>
      <c r="G37" s="250">
        <v>203821.85</v>
      </c>
      <c r="H37" s="249" t="s">
        <v>241</v>
      </c>
    </row>
    <row r="38" spans="1:8" s="116" customFormat="1" ht="50.25" customHeight="1" x14ac:dyDescent="0.2">
      <c r="A38" s="142"/>
      <c r="B38" s="248" t="s">
        <v>145</v>
      </c>
      <c r="C38" s="248" t="s">
        <v>113</v>
      </c>
      <c r="D38" s="249" t="s">
        <v>375</v>
      </c>
      <c r="E38" s="242">
        <v>1</v>
      </c>
      <c r="F38" s="250">
        <v>200000</v>
      </c>
      <c r="G38" s="250">
        <v>203821.85</v>
      </c>
      <c r="H38" s="249" t="s">
        <v>241</v>
      </c>
    </row>
    <row r="39" spans="1:8" s="116" customFormat="1" ht="50.25" customHeight="1" x14ac:dyDescent="0.2">
      <c r="A39" s="142"/>
      <c r="B39" s="248" t="s">
        <v>23</v>
      </c>
      <c r="C39" s="248" t="s">
        <v>115</v>
      </c>
      <c r="D39" s="249" t="s">
        <v>240</v>
      </c>
      <c r="E39" s="249">
        <v>27</v>
      </c>
      <c r="F39" s="250">
        <v>27000</v>
      </c>
      <c r="G39" s="250">
        <v>27625.739999999998</v>
      </c>
      <c r="H39" s="249" t="s">
        <v>241</v>
      </c>
    </row>
    <row r="40" spans="1:8" s="116" customFormat="1" ht="50.25" customHeight="1" x14ac:dyDescent="0.2">
      <c r="A40" s="142"/>
      <c r="B40" s="248" t="s">
        <v>23</v>
      </c>
      <c r="C40" s="248" t="s">
        <v>115</v>
      </c>
      <c r="D40" s="249" t="s">
        <v>240</v>
      </c>
      <c r="E40" s="249">
        <v>115</v>
      </c>
      <c r="F40" s="250">
        <v>115000</v>
      </c>
      <c r="G40" s="250">
        <v>117495.55</v>
      </c>
      <c r="H40" s="249" t="s">
        <v>241</v>
      </c>
    </row>
    <row r="41" spans="1:8" s="116" customFormat="1" ht="50.25" customHeight="1" x14ac:dyDescent="0.2">
      <c r="A41" s="142"/>
      <c r="B41" s="248" t="s">
        <v>121</v>
      </c>
      <c r="C41" s="248" t="s">
        <v>122</v>
      </c>
      <c r="D41" s="249" t="s">
        <v>240</v>
      </c>
      <c r="E41" s="249">
        <v>100</v>
      </c>
      <c r="F41" s="250">
        <v>100000</v>
      </c>
      <c r="G41" s="250">
        <v>102225.93000000001</v>
      </c>
      <c r="H41" s="249" t="s">
        <v>241</v>
      </c>
    </row>
    <row r="42" spans="1:8" s="116" customFormat="1" ht="50.25" customHeight="1" x14ac:dyDescent="0.2">
      <c r="A42" s="142"/>
      <c r="B42" s="248" t="s">
        <v>26</v>
      </c>
      <c r="C42" s="248" t="s">
        <v>115</v>
      </c>
      <c r="D42" s="249" t="s">
        <v>240</v>
      </c>
      <c r="E42" s="249">
        <v>40</v>
      </c>
      <c r="F42" s="250">
        <v>40000</v>
      </c>
      <c r="G42" s="250">
        <v>40725.93</v>
      </c>
      <c r="H42" s="249" t="s">
        <v>241</v>
      </c>
    </row>
    <row r="43" spans="1:8" s="116" customFormat="1" ht="50.25" customHeight="1" x14ac:dyDescent="0.2">
      <c r="A43" s="142"/>
      <c r="B43" s="248" t="s">
        <v>26</v>
      </c>
      <c r="C43" s="248" t="s">
        <v>115</v>
      </c>
      <c r="D43" s="249" t="s">
        <v>240</v>
      </c>
      <c r="E43" s="249">
        <v>3244</v>
      </c>
      <c r="F43" s="250">
        <v>3244000</v>
      </c>
      <c r="G43" s="250">
        <v>3317989.53</v>
      </c>
      <c r="H43" s="249" t="s">
        <v>241</v>
      </c>
    </row>
    <row r="44" spans="1:8" s="116" customFormat="1" ht="50.25" customHeight="1" x14ac:dyDescent="0.2">
      <c r="A44" s="142"/>
      <c r="B44" s="248" t="s">
        <v>120</v>
      </c>
      <c r="C44" s="248" t="s">
        <v>116</v>
      </c>
      <c r="D44" s="249" t="s">
        <v>240</v>
      </c>
      <c r="E44" s="249">
        <v>1000</v>
      </c>
      <c r="F44" s="250">
        <v>1000000</v>
      </c>
      <c r="G44" s="250">
        <v>1024328.63</v>
      </c>
      <c r="H44" s="249" t="s">
        <v>241</v>
      </c>
    </row>
    <row r="45" spans="1:8" s="116" customFormat="1" ht="50.25" customHeight="1" x14ac:dyDescent="0.2">
      <c r="A45" s="142"/>
      <c r="B45" s="248" t="s">
        <v>123</v>
      </c>
      <c r="C45" s="248" t="s">
        <v>124</v>
      </c>
      <c r="D45" s="249" t="s">
        <v>375</v>
      </c>
      <c r="E45" s="242">
        <v>1</v>
      </c>
      <c r="F45" s="250">
        <v>250000</v>
      </c>
      <c r="G45" s="250">
        <v>255350</v>
      </c>
      <c r="H45" s="249" t="s">
        <v>241</v>
      </c>
    </row>
    <row r="46" spans="1:8" s="116" customFormat="1" ht="50.25" customHeight="1" x14ac:dyDescent="0.2">
      <c r="A46" s="142"/>
      <c r="B46" s="248" t="s">
        <v>128</v>
      </c>
      <c r="C46" s="248" t="s">
        <v>124</v>
      </c>
      <c r="D46" s="249" t="s">
        <v>240</v>
      </c>
      <c r="E46" s="249">
        <v>514</v>
      </c>
      <c r="F46" s="250">
        <v>514000</v>
      </c>
      <c r="G46" s="250">
        <v>523093.23</v>
      </c>
      <c r="H46" s="249" t="s">
        <v>241</v>
      </c>
    </row>
    <row r="47" spans="1:8" s="116" customFormat="1" ht="50.25" customHeight="1" x14ac:dyDescent="0.2">
      <c r="A47" s="142"/>
      <c r="B47" s="248" t="s">
        <v>26</v>
      </c>
      <c r="C47" s="248" t="s">
        <v>115</v>
      </c>
      <c r="D47" s="249" t="s">
        <v>240</v>
      </c>
      <c r="E47" s="249">
        <v>150</v>
      </c>
      <c r="F47" s="250">
        <v>150000</v>
      </c>
      <c r="G47" s="250">
        <v>152671.42000000001</v>
      </c>
      <c r="H47" s="249" t="s">
        <v>241</v>
      </c>
    </row>
    <row r="48" spans="1:8" s="116" customFormat="1" ht="50.25" customHeight="1" x14ac:dyDescent="0.2">
      <c r="A48" s="142"/>
      <c r="B48" s="248" t="s">
        <v>216</v>
      </c>
      <c r="C48" s="248" t="s">
        <v>224</v>
      </c>
      <c r="D48" s="249" t="s">
        <v>375</v>
      </c>
      <c r="E48" s="242">
        <v>1</v>
      </c>
      <c r="F48" s="250">
        <v>100000</v>
      </c>
      <c r="G48" s="250">
        <v>100958.83</v>
      </c>
      <c r="H48" s="249" t="s">
        <v>241</v>
      </c>
    </row>
    <row r="49" spans="1:8" s="116" customFormat="1" ht="50.25" customHeight="1" x14ac:dyDescent="0.2">
      <c r="A49" s="142"/>
      <c r="B49" s="248" t="s">
        <v>217</v>
      </c>
      <c r="C49" s="248" t="s">
        <v>224</v>
      </c>
      <c r="D49" s="249" t="s">
        <v>375</v>
      </c>
      <c r="E49" s="242">
        <v>1</v>
      </c>
      <c r="F49" s="250">
        <v>100000</v>
      </c>
      <c r="G49" s="250">
        <v>100958.83</v>
      </c>
      <c r="H49" s="249" t="s">
        <v>241</v>
      </c>
    </row>
    <row r="50" spans="1:8" s="116" customFormat="1" ht="50.25" customHeight="1" x14ac:dyDescent="0.2">
      <c r="A50" s="142"/>
      <c r="B50" s="248" t="s">
        <v>218</v>
      </c>
      <c r="C50" s="248" t="s">
        <v>224</v>
      </c>
      <c r="D50" s="249" t="s">
        <v>375</v>
      </c>
      <c r="E50" s="242">
        <v>1</v>
      </c>
      <c r="F50" s="250">
        <v>100000</v>
      </c>
      <c r="G50" s="250">
        <v>100958.83</v>
      </c>
      <c r="H50" s="249" t="s">
        <v>241</v>
      </c>
    </row>
    <row r="51" spans="1:8" s="116" customFormat="1" ht="50.25" customHeight="1" x14ac:dyDescent="0.2">
      <c r="A51" s="142"/>
      <c r="B51" s="248" t="s">
        <v>219</v>
      </c>
      <c r="C51" s="248" t="s">
        <v>224</v>
      </c>
      <c r="D51" s="249" t="s">
        <v>375</v>
      </c>
      <c r="E51" s="242">
        <v>1</v>
      </c>
      <c r="F51" s="250">
        <v>100000</v>
      </c>
      <c r="G51" s="250">
        <v>100958.83</v>
      </c>
      <c r="H51" s="249" t="s">
        <v>241</v>
      </c>
    </row>
    <row r="52" spans="1:8" s="116" customFormat="1" ht="50.25" customHeight="1" x14ac:dyDescent="0.2">
      <c r="A52" s="142"/>
      <c r="B52" s="248" t="s">
        <v>220</v>
      </c>
      <c r="C52" s="248" t="s">
        <v>224</v>
      </c>
      <c r="D52" s="249" t="s">
        <v>375</v>
      </c>
      <c r="E52" s="242">
        <v>1</v>
      </c>
      <c r="F52" s="250">
        <v>100000</v>
      </c>
      <c r="G52" s="250">
        <v>100958.83</v>
      </c>
      <c r="H52" s="249" t="s">
        <v>241</v>
      </c>
    </row>
    <row r="53" spans="1:8" s="116" customFormat="1" ht="50.25" customHeight="1" x14ac:dyDescent="0.2">
      <c r="A53" s="142"/>
      <c r="B53" s="248" t="s">
        <v>225</v>
      </c>
      <c r="C53" s="248" t="s">
        <v>226</v>
      </c>
      <c r="D53" s="249" t="s">
        <v>240</v>
      </c>
      <c r="E53" s="249">
        <v>430</v>
      </c>
      <c r="F53" s="250">
        <v>430000</v>
      </c>
      <c r="G53" s="250">
        <v>436479.81999999995</v>
      </c>
      <c r="H53" s="249" t="s">
        <v>241</v>
      </c>
    </row>
    <row r="54" spans="1:8" s="116" customFormat="1" ht="50.25" customHeight="1" x14ac:dyDescent="0.2">
      <c r="A54" s="142"/>
      <c r="B54" s="248" t="s">
        <v>221</v>
      </c>
      <c r="C54" s="248" t="s">
        <v>113</v>
      </c>
      <c r="D54" s="249" t="s">
        <v>375</v>
      </c>
      <c r="E54" s="242">
        <v>1</v>
      </c>
      <c r="F54" s="250">
        <v>25000</v>
      </c>
      <c r="G54" s="250">
        <v>25244.9</v>
      </c>
      <c r="H54" s="249" t="s">
        <v>241</v>
      </c>
    </row>
    <row r="55" spans="1:8" s="116" customFormat="1" ht="50.25" customHeight="1" x14ac:dyDescent="0.2">
      <c r="A55" s="142"/>
      <c r="B55" s="248" t="s">
        <v>222</v>
      </c>
      <c r="C55" s="248" t="s">
        <v>122</v>
      </c>
      <c r="D55" s="249" t="s">
        <v>375</v>
      </c>
      <c r="E55" s="242">
        <v>1</v>
      </c>
      <c r="F55" s="250">
        <v>60000</v>
      </c>
      <c r="G55" s="250">
        <v>60386.27</v>
      </c>
      <c r="H55" s="249" t="s">
        <v>241</v>
      </c>
    </row>
    <row r="56" spans="1:8" s="116" customFormat="1" ht="50.25" customHeight="1" x14ac:dyDescent="0.2">
      <c r="A56" s="142"/>
      <c r="B56" s="248" t="s">
        <v>223</v>
      </c>
      <c r="C56" s="248" t="s">
        <v>122</v>
      </c>
      <c r="D56" s="249" t="s">
        <v>375</v>
      </c>
      <c r="E56" s="242">
        <v>1</v>
      </c>
      <c r="F56" s="250">
        <v>160779.79</v>
      </c>
      <c r="G56" s="250">
        <v>162477.47</v>
      </c>
      <c r="H56" s="249" t="s">
        <v>241</v>
      </c>
    </row>
    <row r="57" spans="1:8" s="116" customFormat="1" ht="50.25" customHeight="1" x14ac:dyDescent="0.2">
      <c r="A57" s="142"/>
      <c r="B57" s="248" t="s">
        <v>318</v>
      </c>
      <c r="C57" s="248" t="s">
        <v>115</v>
      </c>
      <c r="D57" s="249" t="s">
        <v>375</v>
      </c>
      <c r="E57" s="242">
        <v>1</v>
      </c>
      <c r="F57" s="250">
        <v>100000</v>
      </c>
      <c r="G57" s="250">
        <v>100635.13</v>
      </c>
      <c r="H57" s="249" t="s">
        <v>241</v>
      </c>
    </row>
    <row r="58" spans="1:8" s="116" customFormat="1" ht="50.25" customHeight="1" x14ac:dyDescent="0.2">
      <c r="A58" s="142"/>
      <c r="B58" s="248" t="s">
        <v>319</v>
      </c>
      <c r="C58" s="248" t="s">
        <v>115</v>
      </c>
      <c r="D58" s="249" t="s">
        <v>375</v>
      </c>
      <c r="E58" s="242">
        <v>1</v>
      </c>
      <c r="F58" s="250">
        <v>100000</v>
      </c>
      <c r="G58" s="250">
        <v>100635.13</v>
      </c>
      <c r="H58" s="249" t="s">
        <v>241</v>
      </c>
    </row>
    <row r="59" spans="1:8" s="116" customFormat="1" ht="50.25" customHeight="1" x14ac:dyDescent="0.2">
      <c r="A59" s="142"/>
      <c r="B59" s="248" t="s">
        <v>320</v>
      </c>
      <c r="C59" s="248" t="s">
        <v>115</v>
      </c>
      <c r="D59" s="249" t="s">
        <v>375</v>
      </c>
      <c r="E59" s="242">
        <v>1</v>
      </c>
      <c r="F59" s="250">
        <v>100000</v>
      </c>
      <c r="G59" s="250">
        <v>100627.18</v>
      </c>
      <c r="H59" s="249" t="s">
        <v>241</v>
      </c>
    </row>
    <row r="60" spans="1:8" s="116" customFormat="1" ht="50.25" customHeight="1" x14ac:dyDescent="0.2">
      <c r="A60" s="142"/>
      <c r="B60" s="248" t="s">
        <v>321</v>
      </c>
      <c r="C60" s="248" t="s">
        <v>115</v>
      </c>
      <c r="D60" s="249" t="s">
        <v>375</v>
      </c>
      <c r="E60" s="242">
        <v>1</v>
      </c>
      <c r="F60" s="250">
        <v>100000</v>
      </c>
      <c r="G60" s="250">
        <v>100627.18</v>
      </c>
      <c r="H60" s="249" t="s">
        <v>241</v>
      </c>
    </row>
    <row r="61" spans="1:8" s="116" customFormat="1" ht="50.25" customHeight="1" x14ac:dyDescent="0.2">
      <c r="A61" s="142"/>
      <c r="B61" s="248" t="s">
        <v>322</v>
      </c>
      <c r="C61" s="248" t="s">
        <v>115</v>
      </c>
      <c r="D61" s="249" t="s">
        <v>375</v>
      </c>
      <c r="E61" s="242">
        <v>1</v>
      </c>
      <c r="F61" s="250">
        <v>100000</v>
      </c>
      <c r="G61" s="250">
        <v>100627.18</v>
      </c>
      <c r="H61" s="249" t="s">
        <v>241</v>
      </c>
    </row>
    <row r="62" spans="1:8" s="116" customFormat="1" ht="50.25" customHeight="1" x14ac:dyDescent="0.2">
      <c r="A62" s="142"/>
      <c r="B62" s="248" t="s">
        <v>323</v>
      </c>
      <c r="C62" s="248" t="s">
        <v>115</v>
      </c>
      <c r="D62" s="249" t="s">
        <v>375</v>
      </c>
      <c r="E62" s="242">
        <v>1</v>
      </c>
      <c r="F62" s="250">
        <v>100000</v>
      </c>
      <c r="G62" s="250">
        <v>100627.18</v>
      </c>
      <c r="H62" s="249" t="s">
        <v>241</v>
      </c>
    </row>
    <row r="63" spans="1:8" s="116" customFormat="1" ht="50.25" customHeight="1" x14ac:dyDescent="0.2">
      <c r="A63" s="142"/>
      <c r="B63" s="248" t="s">
        <v>324</v>
      </c>
      <c r="C63" s="248" t="s">
        <v>325</v>
      </c>
      <c r="D63" s="249" t="s">
        <v>375</v>
      </c>
      <c r="E63" s="242">
        <v>1</v>
      </c>
      <c r="F63" s="250">
        <v>100000</v>
      </c>
      <c r="G63" s="250">
        <v>101047.61</v>
      </c>
      <c r="H63" s="249" t="s">
        <v>241</v>
      </c>
    </row>
    <row r="64" spans="1:8" s="116" customFormat="1" ht="50.25" customHeight="1" x14ac:dyDescent="0.2">
      <c r="A64" s="142"/>
      <c r="B64" s="248" t="s">
        <v>326</v>
      </c>
      <c r="C64" s="248" t="s">
        <v>325</v>
      </c>
      <c r="D64" s="249" t="s">
        <v>375</v>
      </c>
      <c r="E64" s="242">
        <v>1</v>
      </c>
      <c r="F64" s="250">
        <v>100000</v>
      </c>
      <c r="G64" s="250">
        <v>101047.61</v>
      </c>
      <c r="H64" s="249" t="s">
        <v>241</v>
      </c>
    </row>
    <row r="65" spans="1:8" s="116" customFormat="1" ht="50.25" customHeight="1" x14ac:dyDescent="0.2">
      <c r="A65" s="142"/>
      <c r="B65" s="248" t="s">
        <v>327</v>
      </c>
      <c r="C65" s="248" t="s">
        <v>325</v>
      </c>
      <c r="D65" s="249" t="s">
        <v>375</v>
      </c>
      <c r="E65" s="242">
        <v>1</v>
      </c>
      <c r="F65" s="250">
        <v>100000</v>
      </c>
      <c r="G65" s="250">
        <v>101047.61</v>
      </c>
      <c r="H65" s="249" t="s">
        <v>241</v>
      </c>
    </row>
    <row r="66" spans="1:8" s="116" customFormat="1" ht="50.25" customHeight="1" x14ac:dyDescent="0.2">
      <c r="A66" s="142"/>
      <c r="B66" s="248" t="s">
        <v>328</v>
      </c>
      <c r="C66" s="248" t="s">
        <v>325</v>
      </c>
      <c r="D66" s="249" t="s">
        <v>375</v>
      </c>
      <c r="E66" s="242">
        <v>1</v>
      </c>
      <c r="F66" s="250">
        <v>100000</v>
      </c>
      <c r="G66" s="250">
        <v>101047.61</v>
      </c>
      <c r="H66" s="249" t="s">
        <v>241</v>
      </c>
    </row>
    <row r="67" spans="1:8" s="116" customFormat="1" ht="50.25" customHeight="1" x14ac:dyDescent="0.2">
      <c r="A67" s="142"/>
      <c r="B67" s="248" t="s">
        <v>329</v>
      </c>
      <c r="C67" s="248" t="s">
        <v>325</v>
      </c>
      <c r="D67" s="249" t="s">
        <v>375</v>
      </c>
      <c r="E67" s="242">
        <v>1</v>
      </c>
      <c r="F67" s="250">
        <v>100000</v>
      </c>
      <c r="G67" s="250">
        <v>101047.61</v>
      </c>
      <c r="H67" s="249" t="s">
        <v>241</v>
      </c>
    </row>
    <row r="68" spans="1:8" s="116" customFormat="1" ht="50.25" customHeight="1" x14ac:dyDescent="0.2">
      <c r="A68" s="142"/>
      <c r="B68" s="248" t="s">
        <v>330</v>
      </c>
      <c r="C68" s="248" t="s">
        <v>331</v>
      </c>
      <c r="D68" s="249" t="s">
        <v>375</v>
      </c>
      <c r="E68" s="242">
        <v>1</v>
      </c>
      <c r="F68" s="250">
        <v>200000</v>
      </c>
      <c r="G68" s="250">
        <v>201032.91999999998</v>
      </c>
      <c r="H68" s="249" t="s">
        <v>241</v>
      </c>
    </row>
    <row r="69" spans="1:8" s="116" customFormat="1" ht="50.25" customHeight="1" x14ac:dyDescent="0.2">
      <c r="A69" s="142"/>
      <c r="B69" s="248" t="s">
        <v>332</v>
      </c>
      <c r="C69" s="248" t="s">
        <v>331</v>
      </c>
      <c r="D69" s="249" t="s">
        <v>375</v>
      </c>
      <c r="E69" s="242">
        <v>1</v>
      </c>
      <c r="F69" s="250">
        <v>200000</v>
      </c>
      <c r="G69" s="250">
        <v>201032.91999999998</v>
      </c>
      <c r="H69" s="249" t="s">
        <v>241</v>
      </c>
    </row>
    <row r="70" spans="1:8" s="116" customFormat="1" ht="50.25" customHeight="1" x14ac:dyDescent="0.2">
      <c r="A70" s="142"/>
      <c r="B70" s="248" t="s">
        <v>333</v>
      </c>
      <c r="C70" s="248" t="s">
        <v>331</v>
      </c>
      <c r="D70" s="249" t="s">
        <v>375</v>
      </c>
      <c r="E70" s="242">
        <v>1</v>
      </c>
      <c r="F70" s="250">
        <v>200000</v>
      </c>
      <c r="G70" s="250">
        <v>201032.91999999998</v>
      </c>
      <c r="H70" s="249" t="s">
        <v>241</v>
      </c>
    </row>
    <row r="71" spans="1:8" s="116" customFormat="1" ht="50.25" customHeight="1" x14ac:dyDescent="0.2">
      <c r="A71" s="142"/>
      <c r="B71" s="248" t="s">
        <v>373</v>
      </c>
      <c r="C71" s="248" t="s">
        <v>331</v>
      </c>
      <c r="D71" s="249" t="s">
        <v>375</v>
      </c>
      <c r="E71" s="242">
        <v>1</v>
      </c>
      <c r="F71" s="250">
        <v>100000</v>
      </c>
      <c r="G71" s="250">
        <v>100525.93</v>
      </c>
      <c r="H71" s="249" t="s">
        <v>241</v>
      </c>
    </row>
    <row r="72" spans="1:8" s="116" customFormat="1" ht="50.25" customHeight="1" x14ac:dyDescent="0.2">
      <c r="A72" s="142"/>
      <c r="B72" s="248" t="s">
        <v>334</v>
      </c>
      <c r="C72" s="248" t="s">
        <v>224</v>
      </c>
      <c r="D72" s="249" t="s">
        <v>375</v>
      </c>
      <c r="E72" s="242">
        <v>1</v>
      </c>
      <c r="F72" s="250">
        <v>250000</v>
      </c>
      <c r="G72" s="250">
        <v>251314.83000000002</v>
      </c>
      <c r="H72" s="249" t="s">
        <v>241</v>
      </c>
    </row>
    <row r="73" spans="1:8" s="58" customFormat="1" ht="42.95" customHeight="1" x14ac:dyDescent="0.2">
      <c r="A73" s="143"/>
      <c r="B73" s="119" t="s">
        <v>335</v>
      </c>
      <c r="C73" s="117" t="s">
        <v>115</v>
      </c>
      <c r="D73" s="249" t="s">
        <v>375</v>
      </c>
      <c r="E73" s="242">
        <v>1</v>
      </c>
      <c r="F73" s="241">
        <v>250000</v>
      </c>
      <c r="G73" s="241">
        <v>251314.83000000002</v>
      </c>
      <c r="H73" s="249" t="s">
        <v>241</v>
      </c>
    </row>
    <row r="74" spans="1:8" s="58" customFormat="1" ht="42.95" customHeight="1" x14ac:dyDescent="0.2">
      <c r="A74" s="143"/>
      <c r="B74" s="119" t="s">
        <v>336</v>
      </c>
      <c r="C74" s="117" t="s">
        <v>115</v>
      </c>
      <c r="D74" s="249" t="s">
        <v>375</v>
      </c>
      <c r="E74" s="242">
        <v>1</v>
      </c>
      <c r="F74" s="241">
        <v>250000</v>
      </c>
      <c r="G74" s="241">
        <v>251314.83000000002</v>
      </c>
      <c r="H74" s="249" t="s">
        <v>241</v>
      </c>
    </row>
    <row r="75" spans="1:8" s="58" customFormat="1" ht="42.95" customHeight="1" x14ac:dyDescent="0.2">
      <c r="A75" s="143"/>
      <c r="B75" s="119" t="s">
        <v>337</v>
      </c>
      <c r="C75" s="117" t="s">
        <v>124</v>
      </c>
      <c r="D75" s="249" t="s">
        <v>375</v>
      </c>
      <c r="E75" s="242">
        <v>1</v>
      </c>
      <c r="F75" s="241">
        <v>200000</v>
      </c>
      <c r="G75" s="241">
        <v>201035.42</v>
      </c>
      <c r="H75" s="249" t="s">
        <v>241</v>
      </c>
    </row>
    <row r="76" spans="1:8" s="58" customFormat="1" ht="42.95" customHeight="1" x14ac:dyDescent="0.2">
      <c r="A76" s="143"/>
      <c r="B76" s="119" t="s">
        <v>338</v>
      </c>
      <c r="C76" s="117" t="s">
        <v>116</v>
      </c>
      <c r="D76" s="249" t="s">
        <v>375</v>
      </c>
      <c r="E76" s="242">
        <v>1</v>
      </c>
      <c r="F76" s="241">
        <v>500000</v>
      </c>
      <c r="G76" s="241">
        <v>502780.23000000004</v>
      </c>
      <c r="H76" s="249" t="s">
        <v>241</v>
      </c>
    </row>
    <row r="77" spans="1:8" s="58" customFormat="1" ht="42.95" customHeight="1" x14ac:dyDescent="0.2">
      <c r="A77" s="143"/>
      <c r="B77" s="119" t="s">
        <v>120</v>
      </c>
      <c r="C77" s="117" t="s">
        <v>116</v>
      </c>
      <c r="D77" s="249" t="s">
        <v>240</v>
      </c>
      <c r="E77" s="249">
        <v>17</v>
      </c>
      <c r="F77" s="241">
        <v>17000</v>
      </c>
      <c r="G77" s="241">
        <v>17077.899999999998</v>
      </c>
      <c r="H77" s="249" t="s">
        <v>241</v>
      </c>
    </row>
    <row r="78" spans="1:8" s="58" customFormat="1" ht="42.95" customHeight="1" x14ac:dyDescent="0.2">
      <c r="A78" s="143"/>
      <c r="B78" s="119" t="s">
        <v>176</v>
      </c>
      <c r="C78" s="117" t="s">
        <v>146</v>
      </c>
      <c r="D78" s="249" t="s">
        <v>375</v>
      </c>
      <c r="E78" s="242">
        <v>1</v>
      </c>
      <c r="F78" s="241">
        <v>250000</v>
      </c>
      <c r="G78" s="241">
        <v>251834.75999999998</v>
      </c>
      <c r="H78" s="249" t="s">
        <v>241</v>
      </c>
    </row>
    <row r="79" spans="1:8" s="58" customFormat="1" ht="42.95" customHeight="1" x14ac:dyDescent="0.2">
      <c r="A79" s="143"/>
      <c r="B79" s="119" t="s">
        <v>177</v>
      </c>
      <c r="C79" s="117" t="s">
        <v>146</v>
      </c>
      <c r="D79" s="249" t="s">
        <v>375</v>
      </c>
      <c r="E79" s="242">
        <v>1</v>
      </c>
      <c r="F79" s="241">
        <v>250000</v>
      </c>
      <c r="G79" s="241">
        <v>251834.75999999998</v>
      </c>
      <c r="H79" s="249" t="s">
        <v>241</v>
      </c>
    </row>
    <row r="80" spans="1:8" s="58" customFormat="1" ht="42.95" customHeight="1" x14ac:dyDescent="0.2">
      <c r="A80" s="143"/>
      <c r="B80" s="119" t="s">
        <v>178</v>
      </c>
      <c r="C80" s="117" t="s">
        <v>146</v>
      </c>
      <c r="D80" s="249" t="s">
        <v>375</v>
      </c>
      <c r="E80" s="242">
        <v>1</v>
      </c>
      <c r="F80" s="241">
        <v>250000</v>
      </c>
      <c r="G80" s="241">
        <v>251834.75999999998</v>
      </c>
      <c r="H80" s="249" t="s">
        <v>241</v>
      </c>
    </row>
    <row r="81" spans="1:8" s="58" customFormat="1" ht="42.95" customHeight="1" x14ac:dyDescent="0.2">
      <c r="A81" s="143"/>
      <c r="B81" s="119" t="s">
        <v>179</v>
      </c>
      <c r="C81" s="117" t="s">
        <v>146</v>
      </c>
      <c r="D81" s="249" t="s">
        <v>375</v>
      </c>
      <c r="E81" s="242">
        <v>1</v>
      </c>
      <c r="F81" s="241">
        <v>250000</v>
      </c>
      <c r="G81" s="241">
        <v>251834.75999999998</v>
      </c>
      <c r="H81" s="249" t="s">
        <v>241</v>
      </c>
    </row>
    <row r="82" spans="1:8" s="58" customFormat="1" ht="42.95" customHeight="1" x14ac:dyDescent="0.2">
      <c r="A82" s="143"/>
      <c r="B82" s="119" t="s">
        <v>180</v>
      </c>
      <c r="C82" s="117" t="s">
        <v>146</v>
      </c>
      <c r="D82" s="249" t="s">
        <v>375</v>
      </c>
      <c r="E82" s="242">
        <v>1</v>
      </c>
      <c r="F82" s="241">
        <v>250000</v>
      </c>
      <c r="G82" s="241">
        <v>251834.75999999998</v>
      </c>
      <c r="H82" s="249" t="s">
        <v>241</v>
      </c>
    </row>
    <row r="83" spans="1:8" s="58" customFormat="1" ht="42.95" customHeight="1" x14ac:dyDescent="0.2">
      <c r="A83" s="143"/>
      <c r="B83" s="119" t="s">
        <v>181</v>
      </c>
      <c r="C83" s="117" t="s">
        <v>146</v>
      </c>
      <c r="D83" s="249" t="s">
        <v>375</v>
      </c>
      <c r="E83" s="242">
        <v>1</v>
      </c>
      <c r="F83" s="241">
        <v>250000</v>
      </c>
      <c r="G83" s="241">
        <v>251834.75999999998</v>
      </c>
      <c r="H83" s="249" t="s">
        <v>241</v>
      </c>
    </row>
    <row r="84" spans="1:8" s="58" customFormat="1" ht="42.95" customHeight="1" x14ac:dyDescent="0.2">
      <c r="A84" s="143"/>
      <c r="B84" s="119" t="s">
        <v>182</v>
      </c>
      <c r="C84" s="117" t="s">
        <v>146</v>
      </c>
      <c r="D84" s="249" t="s">
        <v>375</v>
      </c>
      <c r="E84" s="242">
        <v>1</v>
      </c>
      <c r="F84" s="241">
        <v>250000</v>
      </c>
      <c r="G84" s="241">
        <v>251834.75999999998</v>
      </c>
      <c r="H84" s="249" t="s">
        <v>241</v>
      </c>
    </row>
    <row r="85" spans="1:8" s="58" customFormat="1" ht="42.95" customHeight="1" x14ac:dyDescent="0.2">
      <c r="A85" s="143"/>
      <c r="B85" s="119" t="s">
        <v>183</v>
      </c>
      <c r="C85" s="117" t="s">
        <v>146</v>
      </c>
      <c r="D85" s="249" t="s">
        <v>375</v>
      </c>
      <c r="E85" s="242">
        <v>1</v>
      </c>
      <c r="F85" s="241">
        <v>250000</v>
      </c>
      <c r="G85" s="241">
        <v>251834.75999999998</v>
      </c>
      <c r="H85" s="249" t="s">
        <v>241</v>
      </c>
    </row>
    <row r="86" spans="1:8" s="58" customFormat="1" ht="42.95" customHeight="1" x14ac:dyDescent="0.2">
      <c r="A86" s="143"/>
      <c r="B86" s="119" t="s">
        <v>184</v>
      </c>
      <c r="C86" s="117" t="s">
        <v>146</v>
      </c>
      <c r="D86" s="249" t="s">
        <v>375</v>
      </c>
      <c r="E86" s="242">
        <v>1</v>
      </c>
      <c r="F86" s="241">
        <v>250000</v>
      </c>
      <c r="G86" s="241">
        <v>251834.75999999998</v>
      </c>
      <c r="H86" s="249" t="s">
        <v>241</v>
      </c>
    </row>
    <row r="87" spans="1:8" s="58" customFormat="1" ht="42.95" customHeight="1" x14ac:dyDescent="0.2">
      <c r="A87" s="143"/>
      <c r="B87" s="119" t="s">
        <v>185</v>
      </c>
      <c r="C87" s="117" t="s">
        <v>146</v>
      </c>
      <c r="D87" s="249" t="s">
        <v>375</v>
      </c>
      <c r="E87" s="242">
        <v>1</v>
      </c>
      <c r="F87" s="241">
        <v>250000</v>
      </c>
      <c r="G87" s="241">
        <v>251834.75999999998</v>
      </c>
      <c r="H87" s="249" t="s">
        <v>241</v>
      </c>
    </row>
    <row r="88" spans="1:8" s="58" customFormat="1" ht="42.95" customHeight="1" x14ac:dyDescent="0.2">
      <c r="A88" s="143"/>
      <c r="B88" s="119" t="s">
        <v>186</v>
      </c>
      <c r="C88" s="117" t="s">
        <v>146</v>
      </c>
      <c r="D88" s="249" t="s">
        <v>375</v>
      </c>
      <c r="E88" s="242">
        <v>1</v>
      </c>
      <c r="F88" s="241">
        <v>250000</v>
      </c>
      <c r="G88" s="241">
        <v>251834.75999999998</v>
      </c>
      <c r="H88" s="249" t="s">
        <v>241</v>
      </c>
    </row>
    <row r="89" spans="1:8" s="58" customFormat="1" ht="42.95" customHeight="1" x14ac:dyDescent="0.2">
      <c r="A89" s="143"/>
      <c r="B89" s="119" t="s">
        <v>187</v>
      </c>
      <c r="C89" s="117" t="s">
        <v>146</v>
      </c>
      <c r="D89" s="249" t="s">
        <v>375</v>
      </c>
      <c r="E89" s="242">
        <v>1</v>
      </c>
      <c r="F89" s="241">
        <v>250000</v>
      </c>
      <c r="G89" s="241">
        <v>251834.75999999998</v>
      </c>
      <c r="H89" s="249" t="s">
        <v>241</v>
      </c>
    </row>
    <row r="90" spans="1:8" s="58" customFormat="1" ht="42.95" customHeight="1" x14ac:dyDescent="0.2">
      <c r="A90" s="143"/>
      <c r="B90" s="119" t="s">
        <v>188</v>
      </c>
      <c r="C90" s="117" t="s">
        <v>146</v>
      </c>
      <c r="D90" s="249" t="s">
        <v>375</v>
      </c>
      <c r="E90" s="242">
        <v>1</v>
      </c>
      <c r="F90" s="241">
        <v>250000</v>
      </c>
      <c r="G90" s="241">
        <v>251834.75999999998</v>
      </c>
      <c r="H90" s="249" t="s">
        <v>241</v>
      </c>
    </row>
    <row r="91" spans="1:8" s="58" customFormat="1" ht="42.95" customHeight="1" x14ac:dyDescent="0.2">
      <c r="A91" s="143"/>
      <c r="B91" s="119" t="s">
        <v>189</v>
      </c>
      <c r="C91" s="117" t="s">
        <v>146</v>
      </c>
      <c r="D91" s="249" t="s">
        <v>375</v>
      </c>
      <c r="E91" s="242">
        <v>1</v>
      </c>
      <c r="F91" s="241">
        <v>250000</v>
      </c>
      <c r="G91" s="241">
        <v>251834.75999999998</v>
      </c>
      <c r="H91" s="249" t="s">
        <v>241</v>
      </c>
    </row>
    <row r="92" spans="1:8" s="114" customFormat="1" ht="42.95" customHeight="1" x14ac:dyDescent="0.2">
      <c r="A92" s="143"/>
      <c r="B92" s="119" t="s">
        <v>190</v>
      </c>
      <c r="C92" s="117" t="s">
        <v>146</v>
      </c>
      <c r="D92" s="249" t="s">
        <v>375</v>
      </c>
      <c r="E92" s="242">
        <v>1</v>
      </c>
      <c r="F92" s="241">
        <v>250000</v>
      </c>
      <c r="G92" s="241">
        <v>251834.75999999998</v>
      </c>
      <c r="H92" s="249" t="s">
        <v>241</v>
      </c>
    </row>
    <row r="93" spans="1:8" s="58" customFormat="1" ht="42.95" customHeight="1" x14ac:dyDescent="0.2">
      <c r="A93" s="143"/>
      <c r="B93" s="119" t="s">
        <v>191</v>
      </c>
      <c r="C93" s="117" t="s">
        <v>146</v>
      </c>
      <c r="D93" s="249" t="s">
        <v>375</v>
      </c>
      <c r="E93" s="242">
        <v>1</v>
      </c>
      <c r="F93" s="241">
        <v>250000</v>
      </c>
      <c r="G93" s="241">
        <v>251834.75999999998</v>
      </c>
      <c r="H93" s="249" t="s">
        <v>241</v>
      </c>
    </row>
    <row r="94" spans="1:8" s="58" customFormat="1" ht="42.95" customHeight="1" x14ac:dyDescent="0.2">
      <c r="A94" s="143"/>
      <c r="B94" s="119" t="s">
        <v>192</v>
      </c>
      <c r="C94" s="117" t="s">
        <v>146</v>
      </c>
      <c r="D94" s="249" t="s">
        <v>375</v>
      </c>
      <c r="E94" s="242">
        <v>1</v>
      </c>
      <c r="F94" s="241">
        <v>250000</v>
      </c>
      <c r="G94" s="241">
        <v>251834.75999999998</v>
      </c>
      <c r="H94" s="249" t="s">
        <v>241</v>
      </c>
    </row>
    <row r="95" spans="1:8" s="58" customFormat="1" ht="42.95" customHeight="1" x14ac:dyDescent="0.2">
      <c r="A95" s="143"/>
      <c r="B95" s="119" t="s">
        <v>193</v>
      </c>
      <c r="C95" s="117" t="s">
        <v>146</v>
      </c>
      <c r="D95" s="249" t="s">
        <v>375</v>
      </c>
      <c r="E95" s="242">
        <v>1</v>
      </c>
      <c r="F95" s="241">
        <v>250000</v>
      </c>
      <c r="G95" s="241">
        <v>251834.75999999998</v>
      </c>
      <c r="H95" s="249" t="s">
        <v>241</v>
      </c>
    </row>
    <row r="96" spans="1:8" s="58" customFormat="1" ht="42.95" customHeight="1" x14ac:dyDescent="0.2">
      <c r="A96" s="143"/>
      <c r="B96" s="119" t="s">
        <v>194</v>
      </c>
      <c r="C96" s="117" t="s">
        <v>146</v>
      </c>
      <c r="D96" s="249" t="s">
        <v>375</v>
      </c>
      <c r="E96" s="242">
        <v>1</v>
      </c>
      <c r="F96" s="241">
        <v>250000</v>
      </c>
      <c r="G96" s="241">
        <v>251834.75999999998</v>
      </c>
      <c r="H96" s="249" t="s">
        <v>241</v>
      </c>
    </row>
    <row r="97" spans="1:8" s="58" customFormat="1" ht="42.95" customHeight="1" x14ac:dyDescent="0.2">
      <c r="A97" s="143"/>
      <c r="B97" s="119" t="s">
        <v>195</v>
      </c>
      <c r="C97" s="117" t="s">
        <v>146</v>
      </c>
      <c r="D97" s="249" t="s">
        <v>375</v>
      </c>
      <c r="E97" s="242">
        <v>1</v>
      </c>
      <c r="F97" s="241">
        <v>250000</v>
      </c>
      <c r="G97" s="241">
        <v>251834.75999999998</v>
      </c>
      <c r="H97" s="249" t="s">
        <v>241</v>
      </c>
    </row>
    <row r="98" spans="1:8" s="58" customFormat="1" ht="42.95" customHeight="1" x14ac:dyDescent="0.2">
      <c r="A98" s="143"/>
      <c r="B98" s="119" t="s">
        <v>196</v>
      </c>
      <c r="C98" s="117" t="s">
        <v>146</v>
      </c>
      <c r="D98" s="249" t="s">
        <v>375</v>
      </c>
      <c r="E98" s="242">
        <v>1</v>
      </c>
      <c r="F98" s="241">
        <v>250000</v>
      </c>
      <c r="G98" s="241">
        <v>251834.75999999998</v>
      </c>
      <c r="H98" s="249" t="s">
        <v>241</v>
      </c>
    </row>
    <row r="99" spans="1:8" s="58" customFormat="1" ht="42.95" customHeight="1" x14ac:dyDescent="0.2">
      <c r="A99" s="143"/>
      <c r="B99" s="119" t="s">
        <v>197</v>
      </c>
      <c r="C99" s="117" t="s">
        <v>146</v>
      </c>
      <c r="D99" s="249" t="s">
        <v>375</v>
      </c>
      <c r="E99" s="242">
        <v>1</v>
      </c>
      <c r="F99" s="241">
        <v>250000</v>
      </c>
      <c r="G99" s="241">
        <v>251834.75999999998</v>
      </c>
      <c r="H99" s="249" t="s">
        <v>241</v>
      </c>
    </row>
    <row r="100" spans="1:8" s="58" customFormat="1" ht="42.95" customHeight="1" x14ac:dyDescent="0.2">
      <c r="A100" s="143"/>
      <c r="B100" s="119" t="s">
        <v>198</v>
      </c>
      <c r="C100" s="117" t="s">
        <v>146</v>
      </c>
      <c r="D100" s="249" t="s">
        <v>375</v>
      </c>
      <c r="E100" s="242">
        <v>1</v>
      </c>
      <c r="F100" s="241">
        <v>250000</v>
      </c>
      <c r="G100" s="241">
        <v>251834.75999999998</v>
      </c>
      <c r="H100" s="249" t="s">
        <v>241</v>
      </c>
    </row>
    <row r="101" spans="1:8" s="58" customFormat="1" ht="42.95" customHeight="1" x14ac:dyDescent="0.2">
      <c r="A101" s="143"/>
      <c r="B101" s="119" t="s">
        <v>199</v>
      </c>
      <c r="C101" s="117" t="s">
        <v>146</v>
      </c>
      <c r="D101" s="249" t="s">
        <v>375</v>
      </c>
      <c r="E101" s="242">
        <v>1</v>
      </c>
      <c r="F101" s="241">
        <v>250000</v>
      </c>
      <c r="G101" s="241">
        <v>251834.75999999998</v>
      </c>
      <c r="H101" s="249" t="s">
        <v>241</v>
      </c>
    </row>
    <row r="102" spans="1:8" s="58" customFormat="1" ht="42.95" customHeight="1" x14ac:dyDescent="0.2">
      <c r="A102" s="143"/>
      <c r="B102" s="119" t="s">
        <v>200</v>
      </c>
      <c r="C102" s="117" t="s">
        <v>146</v>
      </c>
      <c r="D102" s="249" t="s">
        <v>375</v>
      </c>
      <c r="E102" s="242">
        <v>1</v>
      </c>
      <c r="F102" s="241">
        <v>250000</v>
      </c>
      <c r="G102" s="241">
        <v>251834.75999999998</v>
      </c>
      <c r="H102" s="249" t="s">
        <v>241</v>
      </c>
    </row>
    <row r="103" spans="1:8" s="58" customFormat="1" ht="42.95" customHeight="1" x14ac:dyDescent="0.2">
      <c r="A103" s="143"/>
      <c r="B103" s="119" t="s">
        <v>201</v>
      </c>
      <c r="C103" s="117" t="s">
        <v>146</v>
      </c>
      <c r="D103" s="249" t="s">
        <v>375</v>
      </c>
      <c r="E103" s="242">
        <v>1</v>
      </c>
      <c r="F103" s="241">
        <v>250000</v>
      </c>
      <c r="G103" s="241">
        <v>251834.75999999998</v>
      </c>
      <c r="H103" s="249" t="s">
        <v>241</v>
      </c>
    </row>
    <row r="104" spans="1:8" s="58" customFormat="1" ht="42.95" customHeight="1" x14ac:dyDescent="0.2">
      <c r="A104" s="143"/>
      <c r="B104" s="119" t="s">
        <v>202</v>
      </c>
      <c r="C104" s="117" t="s">
        <v>146</v>
      </c>
      <c r="D104" s="249" t="s">
        <v>375</v>
      </c>
      <c r="E104" s="242">
        <v>1</v>
      </c>
      <c r="F104" s="241">
        <v>250000</v>
      </c>
      <c r="G104" s="241">
        <v>251834.75999999998</v>
      </c>
      <c r="H104" s="249" t="s">
        <v>241</v>
      </c>
    </row>
    <row r="105" spans="1:8" s="58" customFormat="1" ht="42.95" customHeight="1" x14ac:dyDescent="0.2">
      <c r="A105" s="143"/>
      <c r="B105" s="119" t="s">
        <v>203</v>
      </c>
      <c r="C105" s="117" t="s">
        <v>146</v>
      </c>
      <c r="D105" s="249" t="s">
        <v>375</v>
      </c>
      <c r="E105" s="242">
        <v>1</v>
      </c>
      <c r="F105" s="241">
        <v>250000</v>
      </c>
      <c r="G105" s="241">
        <v>251834.75999999998</v>
      </c>
      <c r="H105" s="249" t="s">
        <v>241</v>
      </c>
    </row>
    <row r="106" spans="1:8" s="58" customFormat="1" ht="42.95" customHeight="1" x14ac:dyDescent="0.2">
      <c r="A106" s="143"/>
      <c r="B106" s="119" t="s">
        <v>204</v>
      </c>
      <c r="C106" s="117" t="s">
        <v>146</v>
      </c>
      <c r="D106" s="249" t="s">
        <v>375</v>
      </c>
      <c r="E106" s="242">
        <v>1</v>
      </c>
      <c r="F106" s="241">
        <v>250000</v>
      </c>
      <c r="G106" s="241">
        <v>251834.75999999998</v>
      </c>
      <c r="H106" s="249" t="s">
        <v>241</v>
      </c>
    </row>
    <row r="107" spans="1:8" s="58" customFormat="1" ht="42.95" customHeight="1" x14ac:dyDescent="0.2">
      <c r="A107" s="143"/>
      <c r="B107" s="119" t="s">
        <v>205</v>
      </c>
      <c r="C107" s="117" t="s">
        <v>146</v>
      </c>
      <c r="D107" s="249" t="s">
        <v>375</v>
      </c>
      <c r="E107" s="242">
        <v>1</v>
      </c>
      <c r="F107" s="241">
        <v>250000</v>
      </c>
      <c r="G107" s="241">
        <v>251834.75999999998</v>
      </c>
      <c r="H107" s="249" t="s">
        <v>241</v>
      </c>
    </row>
    <row r="108" spans="1:8" s="58" customFormat="1" ht="42.95" customHeight="1" x14ac:dyDescent="0.2">
      <c r="A108" s="143"/>
      <c r="B108" s="119" t="s">
        <v>206</v>
      </c>
      <c r="C108" s="117" t="s">
        <v>146</v>
      </c>
      <c r="D108" s="249" t="s">
        <v>375</v>
      </c>
      <c r="E108" s="242">
        <v>1</v>
      </c>
      <c r="F108" s="241">
        <v>250000</v>
      </c>
      <c r="G108" s="241">
        <v>251834.75999999998</v>
      </c>
      <c r="H108" s="249" t="s">
        <v>241</v>
      </c>
    </row>
    <row r="109" spans="1:8" s="58" customFormat="1" ht="42.95" customHeight="1" x14ac:dyDescent="0.2">
      <c r="A109" s="143"/>
      <c r="B109" s="119" t="s">
        <v>207</v>
      </c>
      <c r="C109" s="117" t="s">
        <v>146</v>
      </c>
      <c r="D109" s="249" t="s">
        <v>375</v>
      </c>
      <c r="E109" s="242">
        <v>1</v>
      </c>
      <c r="F109" s="241">
        <v>250000</v>
      </c>
      <c r="G109" s="241">
        <v>251834.75999999998</v>
      </c>
      <c r="H109" s="249" t="s">
        <v>241</v>
      </c>
    </row>
    <row r="110" spans="1:8" s="58" customFormat="1" ht="42.95" customHeight="1" x14ac:dyDescent="0.2">
      <c r="A110" s="143"/>
      <c r="B110" s="119" t="s">
        <v>208</v>
      </c>
      <c r="C110" s="117" t="s">
        <v>146</v>
      </c>
      <c r="D110" s="249" t="s">
        <v>375</v>
      </c>
      <c r="E110" s="242">
        <v>1</v>
      </c>
      <c r="F110" s="241">
        <v>250000</v>
      </c>
      <c r="G110" s="241">
        <v>251834.75999999998</v>
      </c>
      <c r="H110" s="249" t="s">
        <v>241</v>
      </c>
    </row>
    <row r="111" spans="1:8" s="58" customFormat="1" ht="42.95" customHeight="1" x14ac:dyDescent="0.2">
      <c r="A111" s="143"/>
      <c r="B111" s="119" t="s">
        <v>209</v>
      </c>
      <c r="C111" s="117" t="s">
        <v>146</v>
      </c>
      <c r="D111" s="249" t="s">
        <v>375</v>
      </c>
      <c r="E111" s="242">
        <v>1</v>
      </c>
      <c r="F111" s="241">
        <v>250000</v>
      </c>
      <c r="G111" s="241">
        <v>251834.75999999998</v>
      </c>
      <c r="H111" s="249" t="s">
        <v>241</v>
      </c>
    </row>
    <row r="112" spans="1:8" s="58" customFormat="1" ht="42.95" customHeight="1" x14ac:dyDescent="0.2">
      <c r="A112" s="143"/>
      <c r="B112" s="119" t="s">
        <v>210</v>
      </c>
      <c r="C112" s="117" t="s">
        <v>146</v>
      </c>
      <c r="D112" s="249" t="s">
        <v>375</v>
      </c>
      <c r="E112" s="242">
        <v>1</v>
      </c>
      <c r="F112" s="241">
        <v>250000</v>
      </c>
      <c r="G112" s="241">
        <v>251834.75999999998</v>
      </c>
      <c r="H112" s="249" t="s">
        <v>241</v>
      </c>
    </row>
    <row r="113" spans="1:8" s="58" customFormat="1" ht="42.95" customHeight="1" x14ac:dyDescent="0.2">
      <c r="A113" s="143"/>
      <c r="B113" s="119" t="s">
        <v>211</v>
      </c>
      <c r="C113" s="117" t="s">
        <v>146</v>
      </c>
      <c r="D113" s="249" t="s">
        <v>375</v>
      </c>
      <c r="E113" s="242">
        <v>1</v>
      </c>
      <c r="F113" s="241">
        <v>250000</v>
      </c>
      <c r="G113" s="241">
        <v>251834.75999999998</v>
      </c>
      <c r="H113" s="249" t="s">
        <v>241</v>
      </c>
    </row>
    <row r="114" spans="1:8" s="58" customFormat="1" ht="42.95" customHeight="1" x14ac:dyDescent="0.2">
      <c r="A114" s="143"/>
      <c r="B114" s="119" t="s">
        <v>212</v>
      </c>
      <c r="C114" s="117" t="s">
        <v>146</v>
      </c>
      <c r="D114" s="249" t="s">
        <v>375</v>
      </c>
      <c r="E114" s="242">
        <v>1</v>
      </c>
      <c r="F114" s="241">
        <v>250000</v>
      </c>
      <c r="G114" s="241">
        <v>251834.75999999998</v>
      </c>
      <c r="H114" s="249" t="s">
        <v>241</v>
      </c>
    </row>
    <row r="115" spans="1:8" s="58" customFormat="1" ht="42.95" customHeight="1" x14ac:dyDescent="0.2">
      <c r="A115" s="143"/>
      <c r="B115" s="119" t="s">
        <v>213</v>
      </c>
      <c r="C115" s="117" t="s">
        <v>146</v>
      </c>
      <c r="D115" s="249" t="s">
        <v>375</v>
      </c>
      <c r="E115" s="242">
        <v>1</v>
      </c>
      <c r="F115" s="241">
        <v>250000</v>
      </c>
      <c r="G115" s="241">
        <v>251834.75999999998</v>
      </c>
      <c r="H115" s="249" t="s">
        <v>241</v>
      </c>
    </row>
    <row r="116" spans="1:8" s="58" customFormat="1" ht="42.95" customHeight="1" x14ac:dyDescent="0.2">
      <c r="A116" s="143"/>
      <c r="B116" s="119" t="s">
        <v>214</v>
      </c>
      <c r="C116" s="117" t="s">
        <v>146</v>
      </c>
      <c r="D116" s="249" t="s">
        <v>375</v>
      </c>
      <c r="E116" s="242">
        <v>1</v>
      </c>
      <c r="F116" s="241">
        <v>250000</v>
      </c>
      <c r="G116" s="241">
        <v>251834.75999999998</v>
      </c>
      <c r="H116" s="249" t="s">
        <v>241</v>
      </c>
    </row>
    <row r="117" spans="1:8" s="58" customFormat="1" ht="42.95" customHeight="1" x14ac:dyDescent="0.2">
      <c r="A117" s="143"/>
      <c r="B117" s="119" t="s">
        <v>215</v>
      </c>
      <c r="C117" s="117" t="s">
        <v>146</v>
      </c>
      <c r="D117" s="249" t="s">
        <v>375</v>
      </c>
      <c r="E117" s="242">
        <v>1</v>
      </c>
      <c r="F117" s="241">
        <v>250000</v>
      </c>
      <c r="G117" s="241">
        <v>251834.75999999998</v>
      </c>
      <c r="H117" s="249" t="s">
        <v>241</v>
      </c>
    </row>
    <row r="118" spans="1:8" s="58" customFormat="1" ht="42.95" customHeight="1" x14ac:dyDescent="0.2">
      <c r="A118" s="143"/>
      <c r="B118" s="119" t="s">
        <v>339</v>
      </c>
      <c r="C118" s="117" t="s">
        <v>224</v>
      </c>
      <c r="D118" s="249" t="s">
        <v>375</v>
      </c>
      <c r="E118" s="242">
        <v>1</v>
      </c>
      <c r="F118" s="241">
        <v>100000</v>
      </c>
      <c r="G118" s="241">
        <v>100547.8</v>
      </c>
      <c r="H118" s="249" t="s">
        <v>241</v>
      </c>
    </row>
    <row r="119" spans="1:8" s="58" customFormat="1" ht="42.95" customHeight="1" x14ac:dyDescent="0.2">
      <c r="A119" s="143"/>
      <c r="B119" s="119" t="s">
        <v>340</v>
      </c>
      <c r="C119" s="117" t="s">
        <v>224</v>
      </c>
      <c r="D119" s="249" t="s">
        <v>375</v>
      </c>
      <c r="E119" s="242">
        <v>1</v>
      </c>
      <c r="F119" s="241">
        <v>100000</v>
      </c>
      <c r="G119" s="241">
        <v>100547.8</v>
      </c>
      <c r="H119" s="249" t="s">
        <v>241</v>
      </c>
    </row>
    <row r="120" spans="1:8" s="58" customFormat="1" ht="42.95" customHeight="1" x14ac:dyDescent="0.2">
      <c r="A120" s="143"/>
      <c r="B120" s="119" t="s">
        <v>341</v>
      </c>
      <c r="C120" s="117" t="s">
        <v>224</v>
      </c>
      <c r="D120" s="249" t="s">
        <v>375</v>
      </c>
      <c r="E120" s="242">
        <v>1</v>
      </c>
      <c r="F120" s="241">
        <v>100000</v>
      </c>
      <c r="G120" s="241">
        <v>100547.8</v>
      </c>
      <c r="H120" s="249" t="s">
        <v>241</v>
      </c>
    </row>
    <row r="121" spans="1:8" s="58" customFormat="1" ht="42.95" customHeight="1" x14ac:dyDescent="0.2">
      <c r="A121" s="143"/>
      <c r="B121" s="119" t="s">
        <v>342</v>
      </c>
      <c r="C121" s="117" t="s">
        <v>224</v>
      </c>
      <c r="D121" s="249" t="s">
        <v>375</v>
      </c>
      <c r="E121" s="242">
        <v>1</v>
      </c>
      <c r="F121" s="241">
        <v>100000</v>
      </c>
      <c r="G121" s="241">
        <v>100547.8</v>
      </c>
      <c r="H121" s="249" t="s">
        <v>241</v>
      </c>
    </row>
    <row r="122" spans="1:8" s="58" customFormat="1" ht="42.95" customHeight="1" x14ac:dyDescent="0.2">
      <c r="A122" s="143"/>
      <c r="B122" s="119" t="s">
        <v>343</v>
      </c>
      <c r="C122" s="117" t="s">
        <v>224</v>
      </c>
      <c r="D122" s="249" t="s">
        <v>375</v>
      </c>
      <c r="E122" s="242">
        <v>1</v>
      </c>
      <c r="F122" s="241">
        <v>100000</v>
      </c>
      <c r="G122" s="241">
        <v>100547.8</v>
      </c>
      <c r="H122" s="249" t="s">
        <v>241</v>
      </c>
    </row>
    <row r="123" spans="1:8" s="58" customFormat="1" ht="42.95" customHeight="1" x14ac:dyDescent="0.2">
      <c r="A123" s="143"/>
      <c r="B123" s="119" t="s">
        <v>344</v>
      </c>
      <c r="C123" s="117" t="s">
        <v>224</v>
      </c>
      <c r="D123" s="249" t="s">
        <v>375</v>
      </c>
      <c r="E123" s="242">
        <v>1</v>
      </c>
      <c r="F123" s="241">
        <v>100000</v>
      </c>
      <c r="G123" s="241">
        <v>100547.8</v>
      </c>
      <c r="H123" s="249" t="s">
        <v>241</v>
      </c>
    </row>
    <row r="124" spans="1:8" s="58" customFormat="1" ht="42.95" customHeight="1" x14ac:dyDescent="0.2">
      <c r="A124" s="143"/>
      <c r="B124" s="119" t="s">
        <v>345</v>
      </c>
      <c r="C124" s="117" t="s">
        <v>224</v>
      </c>
      <c r="D124" s="249" t="s">
        <v>375</v>
      </c>
      <c r="E124" s="242">
        <v>1</v>
      </c>
      <c r="F124" s="241">
        <v>100000</v>
      </c>
      <c r="G124" s="241">
        <v>100547.8</v>
      </c>
      <c r="H124" s="249" t="s">
        <v>241</v>
      </c>
    </row>
    <row r="125" spans="1:8" s="58" customFormat="1" ht="42.95" customHeight="1" x14ac:dyDescent="0.2">
      <c r="A125" s="143"/>
      <c r="B125" s="119" t="s">
        <v>346</v>
      </c>
      <c r="C125" s="117" t="s">
        <v>224</v>
      </c>
      <c r="D125" s="249" t="s">
        <v>375</v>
      </c>
      <c r="E125" s="242">
        <v>1</v>
      </c>
      <c r="F125" s="241">
        <v>100000</v>
      </c>
      <c r="G125" s="241">
        <v>100547.8</v>
      </c>
      <c r="H125" s="249" t="s">
        <v>241</v>
      </c>
    </row>
    <row r="126" spans="1:8" s="58" customFormat="1" ht="42.95" customHeight="1" x14ac:dyDescent="0.2">
      <c r="A126" s="143"/>
      <c r="B126" s="119" t="s">
        <v>347</v>
      </c>
      <c r="C126" s="117" t="s">
        <v>224</v>
      </c>
      <c r="D126" s="249" t="s">
        <v>375</v>
      </c>
      <c r="E126" s="242">
        <v>1</v>
      </c>
      <c r="F126" s="241">
        <v>100000</v>
      </c>
      <c r="G126" s="241">
        <v>100547.8</v>
      </c>
      <c r="H126" s="249" t="s">
        <v>241</v>
      </c>
    </row>
    <row r="127" spans="1:8" s="58" customFormat="1" ht="42.95" customHeight="1" x14ac:dyDescent="0.2">
      <c r="A127" s="143"/>
      <c r="B127" s="119" t="s">
        <v>348</v>
      </c>
      <c r="C127" s="117" t="s">
        <v>224</v>
      </c>
      <c r="D127" s="249" t="s">
        <v>375</v>
      </c>
      <c r="E127" s="242">
        <v>1</v>
      </c>
      <c r="F127" s="241">
        <v>100000</v>
      </c>
      <c r="G127" s="241">
        <v>100547.8</v>
      </c>
      <c r="H127" s="249" t="s">
        <v>241</v>
      </c>
    </row>
    <row r="128" spans="1:8" s="58" customFormat="1" ht="42.95" customHeight="1" x14ac:dyDescent="0.2">
      <c r="A128" s="143"/>
      <c r="B128" s="119" t="s">
        <v>349</v>
      </c>
      <c r="C128" s="117" t="s">
        <v>224</v>
      </c>
      <c r="D128" s="249" t="s">
        <v>375</v>
      </c>
      <c r="E128" s="242">
        <v>1</v>
      </c>
      <c r="F128" s="241">
        <v>100000</v>
      </c>
      <c r="G128" s="241">
        <v>100547.8</v>
      </c>
      <c r="H128" s="249" t="s">
        <v>241</v>
      </c>
    </row>
    <row r="129" spans="1:8" s="58" customFormat="1" ht="42.95" customHeight="1" x14ac:dyDescent="0.2">
      <c r="A129" s="143"/>
      <c r="B129" s="119" t="s">
        <v>350</v>
      </c>
      <c r="C129" s="117" t="s">
        <v>224</v>
      </c>
      <c r="D129" s="249" t="s">
        <v>375</v>
      </c>
      <c r="E129" s="242">
        <v>1</v>
      </c>
      <c r="F129" s="241">
        <v>100000</v>
      </c>
      <c r="G129" s="241">
        <v>100547.8</v>
      </c>
      <c r="H129" s="249" t="s">
        <v>241</v>
      </c>
    </row>
    <row r="130" spans="1:8" s="58" customFormat="1" ht="42.95" customHeight="1" x14ac:dyDescent="0.2">
      <c r="A130" s="143"/>
      <c r="B130" s="119" t="s">
        <v>351</v>
      </c>
      <c r="C130" s="117" t="s">
        <v>224</v>
      </c>
      <c r="D130" s="249" t="s">
        <v>375</v>
      </c>
      <c r="E130" s="242">
        <v>1</v>
      </c>
      <c r="F130" s="241">
        <v>100000</v>
      </c>
      <c r="G130" s="241">
        <v>100547.8</v>
      </c>
      <c r="H130" s="249" t="s">
        <v>241</v>
      </c>
    </row>
    <row r="131" spans="1:8" s="58" customFormat="1" ht="42.95" customHeight="1" x14ac:dyDescent="0.2">
      <c r="A131" s="143"/>
      <c r="B131" s="119" t="s">
        <v>352</v>
      </c>
      <c r="C131" s="117" t="s">
        <v>224</v>
      </c>
      <c r="D131" s="249" t="s">
        <v>375</v>
      </c>
      <c r="E131" s="242">
        <v>1</v>
      </c>
      <c r="F131" s="241">
        <v>100000</v>
      </c>
      <c r="G131" s="241">
        <v>100547.8</v>
      </c>
      <c r="H131" s="249" t="s">
        <v>241</v>
      </c>
    </row>
    <row r="132" spans="1:8" s="58" customFormat="1" ht="42.95" customHeight="1" x14ac:dyDescent="0.2">
      <c r="A132" s="143"/>
      <c r="B132" s="119" t="s">
        <v>353</v>
      </c>
      <c r="C132" s="117" t="s">
        <v>224</v>
      </c>
      <c r="D132" s="249" t="s">
        <v>375</v>
      </c>
      <c r="E132" s="242">
        <v>1</v>
      </c>
      <c r="F132" s="241">
        <v>100000</v>
      </c>
      <c r="G132" s="241">
        <v>100547.8</v>
      </c>
      <c r="H132" s="249" t="s">
        <v>241</v>
      </c>
    </row>
    <row r="133" spans="1:8" s="58" customFormat="1" ht="42.95" customHeight="1" x14ac:dyDescent="0.2">
      <c r="A133" s="143"/>
      <c r="B133" s="119" t="s">
        <v>112</v>
      </c>
      <c r="C133" s="117" t="s">
        <v>116</v>
      </c>
      <c r="D133" s="249" t="s">
        <v>240</v>
      </c>
      <c r="E133" s="249">
        <v>100</v>
      </c>
      <c r="F133" s="241">
        <v>100000</v>
      </c>
      <c r="G133" s="241">
        <v>100607.98</v>
      </c>
      <c r="H133" s="249" t="s">
        <v>241</v>
      </c>
    </row>
    <row r="134" spans="1:8" s="58" customFormat="1" ht="42.95" customHeight="1" x14ac:dyDescent="0.2">
      <c r="A134" s="143"/>
      <c r="B134" s="119" t="s">
        <v>23</v>
      </c>
      <c r="C134" s="117" t="s">
        <v>115</v>
      </c>
      <c r="D134" s="249" t="s">
        <v>240</v>
      </c>
      <c r="E134" s="249">
        <v>150</v>
      </c>
      <c r="F134" s="241">
        <v>150000</v>
      </c>
      <c r="G134" s="241">
        <v>150911.97</v>
      </c>
      <c r="H134" s="249" t="s">
        <v>241</v>
      </c>
    </row>
    <row r="135" spans="1:8" s="58" customFormat="1" ht="42.95" customHeight="1" x14ac:dyDescent="0.2">
      <c r="A135" s="143"/>
      <c r="B135" s="119" t="s">
        <v>23</v>
      </c>
      <c r="C135" s="117" t="s">
        <v>115</v>
      </c>
      <c r="D135" s="249" t="s">
        <v>240</v>
      </c>
      <c r="E135" s="249">
        <v>8</v>
      </c>
      <c r="F135" s="241">
        <v>8000</v>
      </c>
      <c r="G135" s="241">
        <v>8047.9400000000005</v>
      </c>
      <c r="H135" s="249" t="s">
        <v>241</v>
      </c>
    </row>
    <row r="136" spans="1:8" s="58" customFormat="1" ht="42.95" customHeight="1" x14ac:dyDescent="0.2">
      <c r="A136" s="143"/>
      <c r="B136" s="119" t="s">
        <v>24</v>
      </c>
      <c r="C136" s="117" t="s">
        <v>94</v>
      </c>
      <c r="D136" s="249" t="s">
        <v>240</v>
      </c>
      <c r="E136" s="249">
        <v>15</v>
      </c>
      <c r="F136" s="241">
        <v>15000</v>
      </c>
      <c r="G136" s="241">
        <v>15090.62</v>
      </c>
      <c r="H136" s="249" t="s">
        <v>241</v>
      </c>
    </row>
    <row r="137" spans="1:8" s="58" customFormat="1" ht="42.95" customHeight="1" x14ac:dyDescent="0.2">
      <c r="A137" s="143"/>
      <c r="B137" s="119" t="s">
        <v>354</v>
      </c>
      <c r="C137" s="117" t="s">
        <v>124</v>
      </c>
      <c r="D137" s="249" t="s">
        <v>375</v>
      </c>
      <c r="E137" s="242">
        <v>1</v>
      </c>
      <c r="F137" s="241">
        <v>500000</v>
      </c>
      <c r="G137" s="241">
        <v>501219.85000000003</v>
      </c>
      <c r="H137" s="249" t="s">
        <v>241</v>
      </c>
    </row>
    <row r="138" spans="1:8" s="58" customFormat="1" ht="42.95" customHeight="1" x14ac:dyDescent="0.2">
      <c r="A138" s="143"/>
      <c r="B138" s="119" t="s">
        <v>355</v>
      </c>
      <c r="C138" s="117" t="s">
        <v>124</v>
      </c>
      <c r="D138" s="249" t="s">
        <v>375</v>
      </c>
      <c r="E138" s="242">
        <v>1</v>
      </c>
      <c r="F138" s="241">
        <v>500000</v>
      </c>
      <c r="G138" s="241">
        <v>501219.85000000003</v>
      </c>
      <c r="H138" s="249" t="s">
        <v>241</v>
      </c>
    </row>
    <row r="139" spans="1:8" s="58" customFormat="1" ht="42.95" customHeight="1" x14ac:dyDescent="0.2">
      <c r="A139" s="143"/>
      <c r="B139" s="119" t="s">
        <v>356</v>
      </c>
      <c r="C139" s="117" t="s">
        <v>124</v>
      </c>
      <c r="D139" s="249" t="s">
        <v>375</v>
      </c>
      <c r="E139" s="242">
        <v>1</v>
      </c>
      <c r="F139" s="241">
        <v>500000</v>
      </c>
      <c r="G139" s="241">
        <v>501219.85000000003</v>
      </c>
      <c r="H139" s="249" t="s">
        <v>241</v>
      </c>
    </row>
    <row r="140" spans="1:8" s="58" customFormat="1" ht="42.95" customHeight="1" x14ac:dyDescent="0.2">
      <c r="A140" s="143"/>
      <c r="B140" s="119" t="s">
        <v>26</v>
      </c>
      <c r="C140" s="117" t="s">
        <v>115</v>
      </c>
      <c r="D140" s="249" t="s">
        <v>240</v>
      </c>
      <c r="E140" s="249">
        <v>20</v>
      </c>
      <c r="F140" s="241">
        <v>20000</v>
      </c>
      <c r="G140" s="241">
        <v>20078.54</v>
      </c>
      <c r="H140" s="249" t="s">
        <v>241</v>
      </c>
    </row>
    <row r="141" spans="1:8" s="58" customFormat="1" ht="42.95" customHeight="1" x14ac:dyDescent="0.2">
      <c r="A141" s="143"/>
      <c r="B141" s="119" t="s">
        <v>357</v>
      </c>
      <c r="C141" s="117" t="s">
        <v>146</v>
      </c>
      <c r="D141" s="249" t="s">
        <v>375</v>
      </c>
      <c r="E141" s="242">
        <v>1</v>
      </c>
      <c r="F141" s="241">
        <v>501000</v>
      </c>
      <c r="G141" s="241">
        <v>502263.45</v>
      </c>
      <c r="H141" s="249" t="s">
        <v>241</v>
      </c>
    </row>
    <row r="142" spans="1:8" s="58" customFormat="1" ht="42.95" customHeight="1" x14ac:dyDescent="0.2">
      <c r="A142" s="143"/>
      <c r="B142" s="119" t="s">
        <v>298</v>
      </c>
      <c r="C142" s="117" t="s">
        <v>146</v>
      </c>
      <c r="D142" s="249" t="s">
        <v>375</v>
      </c>
      <c r="E142" s="242">
        <v>1</v>
      </c>
      <c r="F142" s="241">
        <v>250000</v>
      </c>
      <c r="G142" s="241">
        <v>250798.85</v>
      </c>
      <c r="H142" s="249" t="s">
        <v>241</v>
      </c>
    </row>
    <row r="143" spans="1:8" s="58" customFormat="1" ht="42.95" customHeight="1" x14ac:dyDescent="0.2">
      <c r="A143" s="143"/>
      <c r="B143" s="119" t="s">
        <v>299</v>
      </c>
      <c r="C143" s="117" t="s">
        <v>146</v>
      </c>
      <c r="D143" s="249" t="s">
        <v>375</v>
      </c>
      <c r="E143" s="242">
        <v>1</v>
      </c>
      <c r="F143" s="241">
        <v>250000</v>
      </c>
      <c r="G143" s="241">
        <v>250798.85</v>
      </c>
      <c r="H143" s="249" t="s">
        <v>241</v>
      </c>
    </row>
    <row r="144" spans="1:8" s="114" customFormat="1" ht="42.95" customHeight="1" x14ac:dyDescent="0.2">
      <c r="A144" s="143"/>
      <c r="B144" s="119" t="s">
        <v>300</v>
      </c>
      <c r="C144" s="117" t="s">
        <v>146</v>
      </c>
      <c r="D144" s="249" t="s">
        <v>375</v>
      </c>
      <c r="E144" s="242">
        <v>1</v>
      </c>
      <c r="F144" s="241">
        <v>250000</v>
      </c>
      <c r="G144" s="241">
        <v>250798.85</v>
      </c>
      <c r="H144" s="249" t="s">
        <v>241</v>
      </c>
    </row>
    <row r="145" spans="1:9" s="58" customFormat="1" ht="42.95" customHeight="1" x14ac:dyDescent="0.2">
      <c r="A145" s="143"/>
      <c r="B145" s="119" t="s">
        <v>301</v>
      </c>
      <c r="C145" s="117" t="s">
        <v>146</v>
      </c>
      <c r="D145" s="249" t="s">
        <v>375</v>
      </c>
      <c r="E145" s="242">
        <v>1</v>
      </c>
      <c r="F145" s="241">
        <v>250000</v>
      </c>
      <c r="G145" s="241">
        <v>250798.85</v>
      </c>
      <c r="H145" s="249" t="s">
        <v>241</v>
      </c>
    </row>
    <row r="146" spans="1:9" s="58" customFormat="1" ht="42.95" customHeight="1" x14ac:dyDescent="0.2">
      <c r="A146" s="143"/>
      <c r="B146" s="119" t="s">
        <v>302</v>
      </c>
      <c r="C146" s="117" t="s">
        <v>146</v>
      </c>
      <c r="D146" s="249" t="s">
        <v>375</v>
      </c>
      <c r="E146" s="242">
        <v>1</v>
      </c>
      <c r="F146" s="241">
        <v>250000</v>
      </c>
      <c r="G146" s="241">
        <v>250798.85</v>
      </c>
      <c r="H146" s="249" t="s">
        <v>241</v>
      </c>
    </row>
    <row r="147" spans="1:9" s="58" customFormat="1" ht="42.95" customHeight="1" x14ac:dyDescent="0.2">
      <c r="A147" s="143"/>
      <c r="B147" s="119" t="s">
        <v>303</v>
      </c>
      <c r="C147" s="117" t="s">
        <v>146</v>
      </c>
      <c r="D147" s="249" t="s">
        <v>375</v>
      </c>
      <c r="E147" s="242">
        <v>1</v>
      </c>
      <c r="F147" s="241">
        <v>250000</v>
      </c>
      <c r="G147" s="241">
        <v>250798.85</v>
      </c>
      <c r="H147" s="249" t="s">
        <v>241</v>
      </c>
    </row>
    <row r="148" spans="1:9" s="58" customFormat="1" ht="42.95" customHeight="1" x14ac:dyDescent="0.2">
      <c r="A148" s="143"/>
      <c r="B148" s="119" t="s">
        <v>304</v>
      </c>
      <c r="C148" s="117" t="s">
        <v>146</v>
      </c>
      <c r="D148" s="249" t="s">
        <v>375</v>
      </c>
      <c r="E148" s="242">
        <v>1</v>
      </c>
      <c r="F148" s="241">
        <v>250000</v>
      </c>
      <c r="G148" s="241">
        <v>250798.85</v>
      </c>
      <c r="H148" s="249" t="s">
        <v>241</v>
      </c>
    </row>
    <row r="149" spans="1:9" s="58" customFormat="1" ht="42.95" customHeight="1" x14ac:dyDescent="0.2">
      <c r="A149" s="143"/>
      <c r="B149" s="119" t="s">
        <v>305</v>
      </c>
      <c r="C149" s="117" t="s">
        <v>146</v>
      </c>
      <c r="D149" s="249" t="s">
        <v>375</v>
      </c>
      <c r="E149" s="242">
        <v>1</v>
      </c>
      <c r="F149" s="241">
        <v>250000</v>
      </c>
      <c r="G149" s="241">
        <v>250798.85</v>
      </c>
      <c r="H149" s="249" t="s">
        <v>241</v>
      </c>
    </row>
    <row r="150" spans="1:9" s="58" customFormat="1" ht="42.95" customHeight="1" x14ac:dyDescent="0.2">
      <c r="A150" s="143"/>
      <c r="B150" s="119" t="s">
        <v>306</v>
      </c>
      <c r="C150" s="117" t="s">
        <v>146</v>
      </c>
      <c r="D150" s="249" t="s">
        <v>375</v>
      </c>
      <c r="E150" s="242">
        <v>1</v>
      </c>
      <c r="F150" s="241">
        <v>250000</v>
      </c>
      <c r="G150" s="241">
        <v>250798.85</v>
      </c>
      <c r="H150" s="249" t="s">
        <v>241</v>
      </c>
    </row>
    <row r="151" spans="1:9" s="58" customFormat="1" ht="42.95" customHeight="1" x14ac:dyDescent="0.2">
      <c r="A151" s="143"/>
      <c r="B151" s="119" t="s">
        <v>307</v>
      </c>
      <c r="C151" s="117" t="s">
        <v>146</v>
      </c>
      <c r="D151" s="249" t="s">
        <v>375</v>
      </c>
      <c r="E151" s="242">
        <v>1</v>
      </c>
      <c r="F151" s="241">
        <v>250000</v>
      </c>
      <c r="G151" s="241">
        <v>250798.85</v>
      </c>
      <c r="H151" s="249" t="s">
        <v>241</v>
      </c>
    </row>
    <row r="152" spans="1:9" s="58" customFormat="1" ht="42.95" customHeight="1" x14ac:dyDescent="0.2">
      <c r="A152" s="143"/>
      <c r="B152" s="119" t="s">
        <v>308</v>
      </c>
      <c r="C152" s="117" t="s">
        <v>146</v>
      </c>
      <c r="D152" s="249" t="s">
        <v>375</v>
      </c>
      <c r="E152" s="242">
        <v>1</v>
      </c>
      <c r="F152" s="241">
        <v>250000</v>
      </c>
      <c r="G152" s="241">
        <v>250798.85</v>
      </c>
      <c r="H152" s="249" t="s">
        <v>241</v>
      </c>
    </row>
    <row r="153" spans="1:9" s="58" customFormat="1" ht="42.95" customHeight="1" x14ac:dyDescent="0.2">
      <c r="A153" s="143"/>
      <c r="B153" s="119" t="s">
        <v>309</v>
      </c>
      <c r="C153" s="117" t="s">
        <v>146</v>
      </c>
      <c r="D153" s="249" t="s">
        <v>375</v>
      </c>
      <c r="E153" s="242">
        <v>1</v>
      </c>
      <c r="F153" s="241">
        <v>250000</v>
      </c>
      <c r="G153" s="241">
        <v>250798.85</v>
      </c>
      <c r="H153" s="249" t="s">
        <v>241</v>
      </c>
    </row>
    <row r="154" spans="1:9" s="58" customFormat="1" ht="42.95" customHeight="1" x14ac:dyDescent="0.2">
      <c r="A154" s="143"/>
      <c r="B154" s="119" t="s">
        <v>310</v>
      </c>
      <c r="C154" s="117" t="s">
        <v>146</v>
      </c>
      <c r="D154" s="249" t="s">
        <v>375</v>
      </c>
      <c r="E154" s="242">
        <v>1</v>
      </c>
      <c r="F154" s="241">
        <v>250000</v>
      </c>
      <c r="G154" s="241">
        <v>250798.85</v>
      </c>
      <c r="H154" s="249" t="s">
        <v>241</v>
      </c>
    </row>
    <row r="155" spans="1:9" s="58" customFormat="1" ht="42.95" customHeight="1" x14ac:dyDescent="0.2">
      <c r="A155" s="143"/>
      <c r="B155" s="119" t="s">
        <v>311</v>
      </c>
      <c r="C155" s="117" t="s">
        <v>146</v>
      </c>
      <c r="D155" s="249" t="s">
        <v>375</v>
      </c>
      <c r="E155" s="242">
        <v>1</v>
      </c>
      <c r="F155" s="241">
        <v>250000</v>
      </c>
      <c r="G155" s="241">
        <v>250798.85</v>
      </c>
      <c r="H155" s="249" t="s">
        <v>241</v>
      </c>
    </row>
    <row r="156" spans="1:9" s="58" customFormat="1" ht="42.95" customHeight="1" x14ac:dyDescent="0.2">
      <c r="A156" s="143"/>
      <c r="B156" s="119" t="s">
        <v>312</v>
      </c>
      <c r="C156" s="117" t="s">
        <v>146</v>
      </c>
      <c r="D156" s="249" t="s">
        <v>375</v>
      </c>
      <c r="E156" s="242">
        <v>1</v>
      </c>
      <c r="F156" s="241">
        <v>250000</v>
      </c>
      <c r="G156" s="241">
        <v>250798.85</v>
      </c>
      <c r="H156" s="249" t="s">
        <v>241</v>
      </c>
    </row>
    <row r="157" spans="1:9" s="58" customFormat="1" ht="42.95" customHeight="1" x14ac:dyDescent="0.2">
      <c r="A157" s="143"/>
      <c r="B157" s="119" t="s">
        <v>313</v>
      </c>
      <c r="C157" s="117" t="s">
        <v>146</v>
      </c>
      <c r="D157" s="249" t="s">
        <v>375</v>
      </c>
      <c r="E157" s="242">
        <v>1</v>
      </c>
      <c r="F157" s="241">
        <v>250000</v>
      </c>
      <c r="G157" s="241">
        <v>250798.85</v>
      </c>
      <c r="H157" s="249" t="s">
        <v>241</v>
      </c>
    </row>
    <row r="158" spans="1:9" s="58" customFormat="1" ht="42.95" customHeight="1" x14ac:dyDescent="0.2">
      <c r="A158" s="143"/>
      <c r="B158" s="119" t="s">
        <v>314</v>
      </c>
      <c r="C158" s="117" t="s">
        <v>146</v>
      </c>
      <c r="D158" s="249" t="s">
        <v>375</v>
      </c>
      <c r="E158" s="242">
        <v>1</v>
      </c>
      <c r="F158" s="241">
        <v>250000</v>
      </c>
      <c r="G158" s="241">
        <v>250798.85</v>
      </c>
      <c r="H158" s="249" t="s">
        <v>241</v>
      </c>
      <c r="I158" s="113"/>
    </row>
    <row r="159" spans="1:9" s="58" customFormat="1" ht="42.95" customHeight="1" x14ac:dyDescent="0.2">
      <c r="A159" s="143"/>
      <c r="B159" s="119" t="s">
        <v>315</v>
      </c>
      <c r="C159" s="117" t="s">
        <v>146</v>
      </c>
      <c r="D159" s="249" t="s">
        <v>375</v>
      </c>
      <c r="E159" s="242">
        <v>1</v>
      </c>
      <c r="F159" s="241">
        <v>250000</v>
      </c>
      <c r="G159" s="241">
        <v>250798.85</v>
      </c>
      <c r="H159" s="249" t="s">
        <v>241</v>
      </c>
    </row>
    <row r="160" spans="1:9" s="58" customFormat="1" ht="42.95" customHeight="1" x14ac:dyDescent="0.2">
      <c r="A160" s="143"/>
      <c r="B160" s="119" t="s">
        <v>316</v>
      </c>
      <c r="C160" s="117" t="s">
        <v>146</v>
      </c>
      <c r="D160" s="249" t="s">
        <v>375</v>
      </c>
      <c r="E160" s="242">
        <v>1</v>
      </c>
      <c r="F160" s="241">
        <v>250000</v>
      </c>
      <c r="G160" s="241">
        <v>250798.85</v>
      </c>
      <c r="H160" s="249" t="s">
        <v>241</v>
      </c>
    </row>
    <row r="161" spans="1:8" s="58" customFormat="1" ht="42.95" customHeight="1" x14ac:dyDescent="0.2">
      <c r="A161" s="143"/>
      <c r="B161" s="119" t="s">
        <v>317</v>
      </c>
      <c r="C161" s="117" t="s">
        <v>146</v>
      </c>
      <c r="D161" s="249" t="s">
        <v>375</v>
      </c>
      <c r="E161" s="242">
        <v>1</v>
      </c>
      <c r="F161" s="241">
        <v>250000</v>
      </c>
      <c r="G161" s="241">
        <v>250798.85</v>
      </c>
      <c r="H161" s="249" t="s">
        <v>241</v>
      </c>
    </row>
    <row r="162" spans="1:8" s="58" customFormat="1" ht="42.95" customHeight="1" x14ac:dyDescent="0.2">
      <c r="A162" s="143"/>
      <c r="B162" s="119" t="s">
        <v>112</v>
      </c>
      <c r="C162" s="117" t="s">
        <v>116</v>
      </c>
      <c r="D162" s="249" t="s">
        <v>240</v>
      </c>
      <c r="E162" s="249">
        <v>203</v>
      </c>
      <c r="F162" s="241">
        <v>203000</v>
      </c>
      <c r="G162" s="241">
        <v>203487.33</v>
      </c>
      <c r="H162" s="249" t="s">
        <v>241</v>
      </c>
    </row>
    <row r="163" spans="1:8" s="58" customFormat="1" ht="42.95" customHeight="1" x14ac:dyDescent="0.2">
      <c r="A163" s="143"/>
      <c r="B163" s="119" t="s">
        <v>225</v>
      </c>
      <c r="C163" s="117" t="s">
        <v>226</v>
      </c>
      <c r="D163" s="249" t="s">
        <v>240</v>
      </c>
      <c r="E163" s="249">
        <v>50</v>
      </c>
      <c r="F163" s="241">
        <v>50000</v>
      </c>
      <c r="G163" s="241">
        <v>50120.72</v>
      </c>
      <c r="H163" s="249" t="s">
        <v>241</v>
      </c>
    </row>
    <row r="164" spans="1:8" s="58" customFormat="1" ht="42.95" customHeight="1" x14ac:dyDescent="0.2">
      <c r="A164" s="143"/>
      <c r="B164" s="119" t="s">
        <v>358</v>
      </c>
      <c r="C164" s="117" t="s">
        <v>331</v>
      </c>
      <c r="D164" s="249" t="s">
        <v>375</v>
      </c>
      <c r="E164" s="242">
        <v>1</v>
      </c>
      <c r="F164" s="241">
        <v>50000</v>
      </c>
      <c r="G164" s="241">
        <v>50076.62</v>
      </c>
      <c r="H164" s="249" t="s">
        <v>241</v>
      </c>
    </row>
    <row r="165" spans="1:8" s="58" customFormat="1" ht="42.95" customHeight="1" x14ac:dyDescent="0.2">
      <c r="A165" s="143"/>
      <c r="B165" s="119" t="s">
        <v>359</v>
      </c>
      <c r="C165" s="117" t="s">
        <v>331</v>
      </c>
      <c r="D165" s="249" t="s">
        <v>375</v>
      </c>
      <c r="E165" s="242">
        <v>1</v>
      </c>
      <c r="F165" s="241">
        <v>50000</v>
      </c>
      <c r="G165" s="241">
        <v>50076.62</v>
      </c>
      <c r="H165" s="249" t="s">
        <v>241</v>
      </c>
    </row>
    <row r="166" spans="1:8" s="58" customFormat="1" ht="42.95" customHeight="1" x14ac:dyDescent="0.2">
      <c r="A166" s="143"/>
      <c r="B166" s="119" t="s">
        <v>360</v>
      </c>
      <c r="C166" s="117" t="s">
        <v>331</v>
      </c>
      <c r="D166" s="249" t="s">
        <v>375</v>
      </c>
      <c r="E166" s="242">
        <v>1</v>
      </c>
      <c r="F166" s="241">
        <v>50000</v>
      </c>
      <c r="G166" s="241">
        <v>50076.62</v>
      </c>
      <c r="H166" s="249" t="s">
        <v>241</v>
      </c>
    </row>
    <row r="167" spans="1:8" s="58" customFormat="1" ht="42.95" customHeight="1" x14ac:dyDescent="0.2">
      <c r="A167" s="143"/>
      <c r="B167" s="119" t="s">
        <v>361</v>
      </c>
      <c r="C167" s="117" t="s">
        <v>331</v>
      </c>
      <c r="D167" s="249" t="s">
        <v>375</v>
      </c>
      <c r="E167" s="242">
        <v>1</v>
      </c>
      <c r="F167" s="241">
        <v>50000</v>
      </c>
      <c r="G167" s="241">
        <v>50076.62</v>
      </c>
      <c r="H167" s="249" t="s">
        <v>241</v>
      </c>
    </row>
    <row r="168" spans="1:8" s="58" customFormat="1" ht="42.95" customHeight="1" x14ac:dyDescent="0.2">
      <c r="A168" s="143"/>
      <c r="B168" s="119" t="s">
        <v>362</v>
      </c>
      <c r="C168" s="117" t="s">
        <v>331</v>
      </c>
      <c r="D168" s="249" t="s">
        <v>375</v>
      </c>
      <c r="E168" s="242">
        <v>1</v>
      </c>
      <c r="F168" s="241">
        <v>50000</v>
      </c>
      <c r="G168" s="241">
        <v>50076.62</v>
      </c>
      <c r="H168" s="249" t="s">
        <v>241</v>
      </c>
    </row>
    <row r="169" spans="1:8" s="58" customFormat="1" ht="42.95" customHeight="1" x14ac:dyDescent="0.2">
      <c r="A169" s="143"/>
      <c r="B169" s="119" t="s">
        <v>363</v>
      </c>
      <c r="C169" s="117" t="s">
        <v>331</v>
      </c>
      <c r="D169" s="249" t="s">
        <v>375</v>
      </c>
      <c r="E169" s="242">
        <v>1</v>
      </c>
      <c r="F169" s="241">
        <v>50000</v>
      </c>
      <c r="G169" s="241">
        <v>50076.62</v>
      </c>
      <c r="H169" s="249" t="s">
        <v>241</v>
      </c>
    </row>
    <row r="170" spans="1:8" s="58" customFormat="1" ht="42.95" customHeight="1" x14ac:dyDescent="0.2">
      <c r="A170" s="143"/>
      <c r="B170" s="119" t="s">
        <v>364</v>
      </c>
      <c r="C170" s="117" t="s">
        <v>331</v>
      </c>
      <c r="D170" s="249" t="s">
        <v>375</v>
      </c>
      <c r="E170" s="242">
        <v>1</v>
      </c>
      <c r="F170" s="241">
        <v>50000</v>
      </c>
      <c r="G170" s="241">
        <v>50076.62</v>
      </c>
      <c r="H170" s="249" t="s">
        <v>241</v>
      </c>
    </row>
    <row r="171" spans="1:8" s="58" customFormat="1" ht="42.95" customHeight="1" x14ac:dyDescent="0.2">
      <c r="A171" s="143"/>
      <c r="B171" s="119" t="s">
        <v>239</v>
      </c>
      <c r="C171" s="117" t="s">
        <v>146</v>
      </c>
      <c r="D171" s="249" t="s">
        <v>375</v>
      </c>
      <c r="E171" s="242">
        <v>1</v>
      </c>
      <c r="F171" s="241">
        <v>500000</v>
      </c>
      <c r="G171" s="241">
        <v>500767.88</v>
      </c>
      <c r="H171" s="249" t="s">
        <v>241</v>
      </c>
    </row>
    <row r="172" spans="1:8" s="58" customFormat="1" ht="42.95" customHeight="1" x14ac:dyDescent="0.2">
      <c r="A172" s="143"/>
      <c r="B172" s="119" t="s">
        <v>239</v>
      </c>
      <c r="C172" s="117" t="s">
        <v>146</v>
      </c>
      <c r="D172" s="249" t="s">
        <v>375</v>
      </c>
      <c r="E172" s="242">
        <v>1</v>
      </c>
      <c r="F172" s="241">
        <v>500000</v>
      </c>
      <c r="G172" s="241">
        <v>500767.88</v>
      </c>
      <c r="H172" s="249" t="s">
        <v>241</v>
      </c>
    </row>
    <row r="173" spans="1:8" s="58" customFormat="1" ht="42.95" customHeight="1" x14ac:dyDescent="0.2">
      <c r="A173" s="143"/>
      <c r="B173" s="119" t="s">
        <v>239</v>
      </c>
      <c r="C173" s="117" t="s">
        <v>146</v>
      </c>
      <c r="D173" s="249" t="s">
        <v>375</v>
      </c>
      <c r="E173" s="242">
        <v>1</v>
      </c>
      <c r="F173" s="241">
        <v>500000</v>
      </c>
      <c r="G173" s="241">
        <v>500767.88</v>
      </c>
      <c r="H173" s="249" t="s">
        <v>241</v>
      </c>
    </row>
    <row r="174" spans="1:8" s="58" customFormat="1" ht="42.95" customHeight="1" x14ac:dyDescent="0.2">
      <c r="A174" s="143"/>
      <c r="B174" s="119" t="s">
        <v>239</v>
      </c>
      <c r="C174" s="117" t="s">
        <v>146</v>
      </c>
      <c r="D174" s="249" t="s">
        <v>375</v>
      </c>
      <c r="E174" s="242">
        <v>1</v>
      </c>
      <c r="F174" s="241">
        <v>500000</v>
      </c>
      <c r="G174" s="241">
        <v>500767.88</v>
      </c>
      <c r="H174" s="249" t="s">
        <v>241</v>
      </c>
    </row>
    <row r="175" spans="1:8" s="58" customFormat="1" ht="42.95" customHeight="1" x14ac:dyDescent="0.2">
      <c r="A175" s="143"/>
      <c r="B175" s="119" t="s">
        <v>365</v>
      </c>
      <c r="C175" s="117" t="s">
        <v>366</v>
      </c>
      <c r="D175" s="242" t="s">
        <v>240</v>
      </c>
      <c r="E175" s="249">
        <v>2000</v>
      </c>
      <c r="F175" s="241">
        <v>2000000</v>
      </c>
      <c r="G175" s="241">
        <v>2002568.55</v>
      </c>
      <c r="H175" s="241" t="s">
        <v>374</v>
      </c>
    </row>
    <row r="176" spans="1:8" s="58" customFormat="1" ht="42.95" customHeight="1" x14ac:dyDescent="0.2">
      <c r="A176" s="143"/>
      <c r="B176" s="119" t="s">
        <v>127</v>
      </c>
      <c r="C176" s="117" t="s">
        <v>124</v>
      </c>
      <c r="D176" s="249" t="s">
        <v>240</v>
      </c>
      <c r="E176" s="249">
        <v>30</v>
      </c>
      <c r="F176" s="241">
        <v>30000</v>
      </c>
      <c r="G176" s="241">
        <v>30010.129999999997</v>
      </c>
      <c r="H176" s="249" t="s">
        <v>241</v>
      </c>
    </row>
    <row r="177" spans="1:17" s="58" customFormat="1" ht="42.95" customHeight="1" x14ac:dyDescent="0.2">
      <c r="A177" s="143"/>
      <c r="B177" s="119" t="s">
        <v>125</v>
      </c>
      <c r="C177" s="117" t="s">
        <v>124</v>
      </c>
      <c r="D177" s="249" t="s">
        <v>240</v>
      </c>
      <c r="E177" s="249">
        <v>50</v>
      </c>
      <c r="F177" s="241">
        <v>50000</v>
      </c>
      <c r="G177" s="241">
        <v>50016.29</v>
      </c>
      <c r="H177" s="249" t="s">
        <v>241</v>
      </c>
    </row>
    <row r="178" spans="1:17" s="58" customFormat="1" ht="42.95" customHeight="1" x14ac:dyDescent="0.2">
      <c r="A178" s="143"/>
      <c r="B178" s="119" t="s">
        <v>126</v>
      </c>
      <c r="C178" s="117" t="s">
        <v>124</v>
      </c>
      <c r="D178" s="249" t="s">
        <v>240</v>
      </c>
      <c r="E178" s="249">
        <v>20</v>
      </c>
      <c r="F178" s="241">
        <v>20000</v>
      </c>
      <c r="G178" s="241">
        <v>20006.16</v>
      </c>
      <c r="H178" s="249" t="s">
        <v>241</v>
      </c>
    </row>
    <row r="179" spans="1:17" s="58" customFormat="1" ht="42.95" customHeight="1" x14ac:dyDescent="0.2">
      <c r="A179" s="143"/>
      <c r="B179" s="119" t="s">
        <v>120</v>
      </c>
      <c r="C179" s="117" t="s">
        <v>116</v>
      </c>
      <c r="D179" s="249" t="s">
        <v>240</v>
      </c>
      <c r="E179" s="249">
        <v>383</v>
      </c>
      <c r="F179" s="241">
        <v>383000</v>
      </c>
      <c r="G179" s="241">
        <v>383129.16000000003</v>
      </c>
      <c r="H179" s="249" t="s">
        <v>241</v>
      </c>
    </row>
    <row r="180" spans="1:17" s="58" customFormat="1" ht="42.95" customHeight="1" x14ac:dyDescent="0.2">
      <c r="A180" s="143"/>
      <c r="B180" s="119" t="s">
        <v>367</v>
      </c>
      <c r="C180" s="117" t="s">
        <v>368</v>
      </c>
      <c r="D180" s="249" t="s">
        <v>240</v>
      </c>
      <c r="E180" s="249">
        <v>700</v>
      </c>
      <c r="F180" s="241">
        <v>700000</v>
      </c>
      <c r="G180" s="241">
        <v>700203.9800000001</v>
      </c>
      <c r="H180" s="249" t="s">
        <v>241</v>
      </c>
    </row>
    <row r="181" spans="1:17" s="58" customFormat="1" ht="42.95" customHeight="1" x14ac:dyDescent="0.2">
      <c r="A181" s="143"/>
      <c r="B181" s="119" t="s">
        <v>369</v>
      </c>
      <c r="C181" s="117" t="s">
        <v>368</v>
      </c>
      <c r="D181" s="249" t="s">
        <v>240</v>
      </c>
      <c r="E181" s="249">
        <v>300</v>
      </c>
      <c r="F181" s="241">
        <v>300000</v>
      </c>
      <c r="G181" s="241">
        <v>300087.42</v>
      </c>
      <c r="H181" s="249" t="s">
        <v>241</v>
      </c>
    </row>
    <row r="182" spans="1:17" s="69" customFormat="1" ht="20.100000000000001" customHeight="1" x14ac:dyDescent="0.25">
      <c r="B182" s="337" t="s">
        <v>285</v>
      </c>
      <c r="C182" s="338"/>
      <c r="D182" s="338"/>
      <c r="E182" s="339"/>
      <c r="F182" s="152">
        <v>37862779.789999999</v>
      </c>
      <c r="G182" s="152">
        <v>38189923.310000084</v>
      </c>
      <c r="H182" s="152"/>
      <c r="I182" s="260"/>
      <c r="K182" s="157"/>
      <c r="L182" s="146"/>
      <c r="M182" s="146"/>
      <c r="N182" s="147"/>
      <c r="O182" s="148"/>
      <c r="Q182" s="149"/>
    </row>
    <row r="183" spans="1:17" s="96" customFormat="1" ht="20.100000000000001" customHeight="1" x14ac:dyDescent="0.25">
      <c r="B183" s="332" t="s">
        <v>380</v>
      </c>
      <c r="C183" s="333"/>
      <c r="D183" s="333"/>
      <c r="E183" s="334"/>
      <c r="F183" s="290">
        <v>9165362.1099999994</v>
      </c>
      <c r="G183" s="214">
        <v>9207651.1234330945</v>
      </c>
      <c r="H183" s="158"/>
      <c r="I183" s="112"/>
      <c r="J183" s="21"/>
      <c r="K183" s="151"/>
      <c r="L183" s="21"/>
      <c r="M183" s="21"/>
      <c r="N183" s="21"/>
      <c r="O183" s="21"/>
      <c r="P183" s="21"/>
      <c r="Q183" s="21"/>
    </row>
    <row r="184" spans="1:17" s="96" customFormat="1" ht="16.5" x14ac:dyDescent="0.25">
      <c r="B184" s="215"/>
      <c r="C184" s="206"/>
      <c r="D184" s="206"/>
      <c r="E184" s="206"/>
      <c r="F184" s="206"/>
      <c r="G184" s="216"/>
      <c r="H184" s="206"/>
      <c r="I184" s="135"/>
      <c r="J184" s="135"/>
      <c r="K184" s="105"/>
      <c r="L184" s="135"/>
      <c r="M184" s="135"/>
      <c r="N184" s="135"/>
      <c r="O184" s="135"/>
      <c r="P184" s="135"/>
      <c r="Q184" s="135"/>
    </row>
    <row r="185" spans="1:17" s="96" customFormat="1" ht="29.45" customHeight="1" x14ac:dyDescent="0.25">
      <c r="B185" s="217" t="s">
        <v>286</v>
      </c>
      <c r="C185" s="218"/>
      <c r="D185" s="218"/>
      <c r="E185" s="115" t="s">
        <v>235</v>
      </c>
      <c r="F185" s="219" t="s">
        <v>260</v>
      </c>
      <c r="G185" s="158" t="s">
        <v>261</v>
      </c>
      <c r="H185" s="197"/>
      <c r="J185" s="154"/>
      <c r="K185" s="19"/>
      <c r="L185" s="19"/>
      <c r="M185" s="19"/>
      <c r="N185" s="154"/>
      <c r="O185" s="154"/>
      <c r="P185" s="154"/>
      <c r="Q185" s="154"/>
    </row>
    <row r="186" spans="1:17" s="96" customFormat="1" ht="23.1" customHeight="1" x14ac:dyDescent="0.25">
      <c r="B186" s="220" t="s">
        <v>240</v>
      </c>
      <c r="C186" s="221"/>
      <c r="D186" s="221"/>
      <c r="E186" s="222">
        <v>9766</v>
      </c>
      <c r="F186" s="222">
        <v>9766000</v>
      </c>
      <c r="G186" s="222">
        <v>9896825.6500000022</v>
      </c>
      <c r="H186" s="197"/>
      <c r="J186" s="154"/>
      <c r="K186" s="19"/>
      <c r="L186" s="19"/>
      <c r="M186" s="19"/>
      <c r="N186" s="154"/>
      <c r="O186" s="154"/>
      <c r="P186" s="154"/>
      <c r="Q186" s="154"/>
    </row>
    <row r="187" spans="1:17" s="96" customFormat="1" ht="23.1" customHeight="1" x14ac:dyDescent="0.25">
      <c r="B187" s="220" t="s">
        <v>375</v>
      </c>
      <c r="C187" s="221"/>
      <c r="D187" s="221"/>
      <c r="E187" s="222">
        <v>134</v>
      </c>
      <c r="F187" s="222">
        <v>28096779.789999999</v>
      </c>
      <c r="G187" s="222">
        <v>28293097.660000045</v>
      </c>
      <c r="H187" s="197"/>
      <c r="J187" s="154"/>
      <c r="K187" s="19"/>
      <c r="L187" s="19"/>
      <c r="M187" s="19"/>
      <c r="N187" s="154"/>
      <c r="O187" s="154"/>
      <c r="P187" s="154"/>
      <c r="Q187" s="154"/>
    </row>
    <row r="188" spans="1:17" s="96" customFormat="1" ht="16.5" x14ac:dyDescent="0.25">
      <c r="B188" s="184" t="s">
        <v>102</v>
      </c>
      <c r="C188" s="223"/>
      <c r="D188" s="223"/>
      <c r="E188" s="214">
        <v>9900</v>
      </c>
      <c r="F188" s="214">
        <v>37862779.789999999</v>
      </c>
      <c r="G188" s="214">
        <v>38189923.310000047</v>
      </c>
      <c r="H188" s="197"/>
      <c r="J188" s="154"/>
      <c r="K188" s="154"/>
      <c r="L188" s="19"/>
      <c r="M188" s="154"/>
      <c r="N188" s="154"/>
      <c r="O188" s="154"/>
      <c r="P188" s="154"/>
      <c r="Q188" s="154"/>
    </row>
    <row r="189" spans="1:17" s="197" customFormat="1" ht="16.5" x14ac:dyDescent="0.25">
      <c r="B189" s="199"/>
      <c r="C189" s="199"/>
      <c r="D189" s="199"/>
      <c r="E189" s="200"/>
      <c r="F189" s="201"/>
      <c r="G189" s="201"/>
      <c r="J189" s="97"/>
      <c r="K189" s="97"/>
      <c r="L189" s="202"/>
      <c r="M189" s="97"/>
      <c r="N189" s="97"/>
      <c r="O189" s="97"/>
      <c r="P189" s="97"/>
      <c r="Q189" s="97"/>
    </row>
    <row r="190" spans="1:17" s="96" customFormat="1" ht="16.5" x14ac:dyDescent="0.25">
      <c r="B190" s="140" t="s">
        <v>233</v>
      </c>
      <c r="C190" s="139"/>
      <c r="D190" s="139"/>
      <c r="E190" s="139"/>
      <c r="F190" s="139"/>
      <c r="G190" s="19"/>
      <c r="H190" s="139"/>
      <c r="I190" s="139"/>
      <c r="J190" s="139"/>
      <c r="K190" s="105"/>
      <c r="L190" s="139"/>
      <c r="M190" s="139"/>
      <c r="N190" s="139"/>
      <c r="O190" s="139"/>
      <c r="P190" s="139"/>
      <c r="Q190" s="139"/>
    </row>
    <row r="191" spans="1:17" s="96" customFormat="1" ht="16.5" x14ac:dyDescent="0.25">
      <c r="B191" s="95"/>
      <c r="C191" s="139"/>
      <c r="D191" s="139"/>
      <c r="E191" s="139"/>
      <c r="F191" s="139"/>
      <c r="G191" s="139"/>
      <c r="H191" s="139"/>
      <c r="I191" s="139"/>
      <c r="J191" s="139"/>
      <c r="K191" s="105"/>
      <c r="L191" s="139"/>
      <c r="M191" s="139"/>
      <c r="N191" s="139"/>
      <c r="O191" s="139"/>
      <c r="P191" s="139"/>
      <c r="Q191" s="139"/>
    </row>
    <row r="192" spans="1:17" s="96" customFormat="1" ht="16.5" x14ac:dyDescent="0.25">
      <c r="B192" s="95"/>
      <c r="C192" s="139"/>
      <c r="D192" s="139"/>
      <c r="E192" s="139"/>
      <c r="F192" s="139"/>
      <c r="G192" s="139"/>
      <c r="H192" s="139"/>
      <c r="I192" s="139"/>
      <c r="J192" s="139"/>
      <c r="K192" s="105"/>
      <c r="L192" s="139"/>
      <c r="M192" s="139"/>
      <c r="N192" s="139"/>
      <c r="O192" s="139"/>
      <c r="P192" s="139"/>
      <c r="Q192" s="139"/>
    </row>
    <row r="193" spans="1:19" s="116" customFormat="1" ht="83.25" customHeight="1" x14ac:dyDescent="0.2">
      <c r="A193" s="142"/>
      <c r="B193" s="115" t="s">
        <v>37</v>
      </c>
      <c r="C193" s="115" t="s">
        <v>20</v>
      </c>
      <c r="D193" s="115" t="s">
        <v>86</v>
      </c>
      <c r="E193" s="115" t="s">
        <v>108</v>
      </c>
      <c r="F193" s="115" t="s">
        <v>149</v>
      </c>
      <c r="G193" s="115" t="s">
        <v>150</v>
      </c>
      <c r="H193" s="115" t="s">
        <v>232</v>
      </c>
      <c r="I193" s="115" t="s">
        <v>87</v>
      </c>
      <c r="J193" s="115" t="s">
        <v>88</v>
      </c>
      <c r="K193" s="115" t="s">
        <v>109</v>
      </c>
      <c r="L193" s="115" t="s">
        <v>110</v>
      </c>
      <c r="M193" s="115" t="s">
        <v>21</v>
      </c>
      <c r="N193" s="115" t="s">
        <v>151</v>
      </c>
      <c r="O193" s="115" t="s">
        <v>258</v>
      </c>
      <c r="P193" s="115" t="s">
        <v>259</v>
      </c>
      <c r="Q193" s="115" t="s">
        <v>119</v>
      </c>
      <c r="S193" s="262">
        <v>55032430.669999994</v>
      </c>
    </row>
    <row r="194" spans="1:19" s="58" customFormat="1" ht="42.95" customHeight="1" x14ac:dyDescent="0.2">
      <c r="A194" s="239"/>
      <c r="B194" s="119" t="s">
        <v>23</v>
      </c>
      <c r="C194" s="117" t="s">
        <v>115</v>
      </c>
      <c r="D194" s="291" t="s">
        <v>147</v>
      </c>
      <c r="E194" s="291" t="s">
        <v>370</v>
      </c>
      <c r="F194" s="292">
        <v>44120</v>
      </c>
      <c r="G194" s="292">
        <v>44301</v>
      </c>
      <c r="H194" s="292">
        <v>46632</v>
      </c>
      <c r="I194" s="291" t="s">
        <v>371</v>
      </c>
      <c r="J194" s="293">
        <v>100000</v>
      </c>
      <c r="K194" s="293">
        <v>100000</v>
      </c>
      <c r="L194" s="294">
        <v>102745.18</v>
      </c>
      <c r="M194" s="293">
        <v>100000</v>
      </c>
      <c r="N194" s="295">
        <v>0.06</v>
      </c>
      <c r="O194" s="295">
        <v>1.8171103617001115E-3</v>
      </c>
      <c r="P194" s="296">
        <v>0.9</v>
      </c>
      <c r="Q194" s="295">
        <v>9.0157857321407894E-2</v>
      </c>
    </row>
    <row r="195" spans="1:19" s="58" customFormat="1" ht="42.95" customHeight="1" x14ac:dyDescent="0.2">
      <c r="A195" s="239"/>
      <c r="B195" s="119" t="s">
        <v>131</v>
      </c>
      <c r="C195" s="117" t="s">
        <v>113</v>
      </c>
      <c r="D195" s="291" t="s">
        <v>147</v>
      </c>
      <c r="E195" s="291" t="s">
        <v>370</v>
      </c>
      <c r="F195" s="292">
        <v>44132</v>
      </c>
      <c r="G195" s="292">
        <v>44314</v>
      </c>
      <c r="H195" s="292">
        <v>45502</v>
      </c>
      <c r="I195" s="291" t="s">
        <v>371</v>
      </c>
      <c r="J195" s="293">
        <v>200000</v>
      </c>
      <c r="K195" s="293">
        <v>200000</v>
      </c>
      <c r="L195" s="294">
        <v>203821.85</v>
      </c>
      <c r="M195" s="293">
        <v>200000</v>
      </c>
      <c r="N195" s="295">
        <v>4.4999999999999998E-2</v>
      </c>
      <c r="O195" s="295">
        <v>3.634220723400223E-3</v>
      </c>
      <c r="P195" s="296">
        <v>0.9</v>
      </c>
      <c r="Q195" s="295">
        <v>5.5051981913051905E-2</v>
      </c>
    </row>
    <row r="196" spans="1:19" s="58" customFormat="1" ht="42.95" customHeight="1" x14ac:dyDescent="0.2">
      <c r="A196" s="239"/>
      <c r="B196" s="119" t="s">
        <v>132</v>
      </c>
      <c r="C196" s="117" t="s">
        <v>113</v>
      </c>
      <c r="D196" s="291" t="s">
        <v>147</v>
      </c>
      <c r="E196" s="291" t="s">
        <v>370</v>
      </c>
      <c r="F196" s="292">
        <v>44132</v>
      </c>
      <c r="G196" s="292">
        <v>44314</v>
      </c>
      <c r="H196" s="292">
        <v>45502</v>
      </c>
      <c r="I196" s="291" t="s">
        <v>371</v>
      </c>
      <c r="J196" s="293">
        <v>200000</v>
      </c>
      <c r="K196" s="293">
        <v>200000</v>
      </c>
      <c r="L196" s="294">
        <v>203821.85</v>
      </c>
      <c r="M196" s="293">
        <v>200000</v>
      </c>
      <c r="N196" s="295">
        <v>4.4999999999999998E-2</v>
      </c>
      <c r="O196" s="295">
        <v>3.634220723400223E-3</v>
      </c>
      <c r="P196" s="296">
        <v>0.9</v>
      </c>
      <c r="Q196" s="295">
        <v>5.5051981913051905E-2</v>
      </c>
    </row>
    <row r="197" spans="1:19" s="58" customFormat="1" ht="42.95" customHeight="1" x14ac:dyDescent="0.2">
      <c r="A197" s="239"/>
      <c r="B197" s="119" t="s">
        <v>133</v>
      </c>
      <c r="C197" s="117" t="s">
        <v>113</v>
      </c>
      <c r="D197" s="291" t="s">
        <v>147</v>
      </c>
      <c r="E197" s="291" t="s">
        <v>370</v>
      </c>
      <c r="F197" s="292">
        <v>44132</v>
      </c>
      <c r="G197" s="292">
        <v>44314</v>
      </c>
      <c r="H197" s="292">
        <v>45502</v>
      </c>
      <c r="I197" s="291" t="s">
        <v>371</v>
      </c>
      <c r="J197" s="293">
        <v>200000</v>
      </c>
      <c r="K197" s="293">
        <v>200000</v>
      </c>
      <c r="L197" s="294">
        <v>203821.85</v>
      </c>
      <c r="M197" s="293">
        <v>200000</v>
      </c>
      <c r="N197" s="295">
        <v>4.4999999999999998E-2</v>
      </c>
      <c r="O197" s="295">
        <v>3.634220723400223E-3</v>
      </c>
      <c r="P197" s="296">
        <v>0.9</v>
      </c>
      <c r="Q197" s="295">
        <v>5.5051981913051905E-2</v>
      </c>
    </row>
    <row r="198" spans="1:19" s="58" customFormat="1" ht="42.95" customHeight="1" x14ac:dyDescent="0.2">
      <c r="A198" s="239"/>
      <c r="B198" s="119" t="s">
        <v>134</v>
      </c>
      <c r="C198" s="117" t="s">
        <v>113</v>
      </c>
      <c r="D198" s="291" t="s">
        <v>147</v>
      </c>
      <c r="E198" s="291" t="s">
        <v>370</v>
      </c>
      <c r="F198" s="292">
        <v>44132</v>
      </c>
      <c r="G198" s="292">
        <v>44314</v>
      </c>
      <c r="H198" s="292">
        <v>45502</v>
      </c>
      <c r="I198" s="291" t="s">
        <v>371</v>
      </c>
      <c r="J198" s="293">
        <v>200000</v>
      </c>
      <c r="K198" s="293">
        <v>200000</v>
      </c>
      <c r="L198" s="294">
        <v>203821.85</v>
      </c>
      <c r="M198" s="293">
        <v>200000</v>
      </c>
      <c r="N198" s="295">
        <v>4.4999999999999998E-2</v>
      </c>
      <c r="O198" s="295">
        <v>3.634220723400223E-3</v>
      </c>
      <c r="P198" s="296">
        <v>0.9</v>
      </c>
      <c r="Q198" s="295">
        <v>5.5051981913051905E-2</v>
      </c>
    </row>
    <row r="199" spans="1:19" s="58" customFormat="1" ht="42.95" customHeight="1" x14ac:dyDescent="0.2">
      <c r="A199" s="239"/>
      <c r="B199" s="119" t="s">
        <v>135</v>
      </c>
      <c r="C199" s="117" t="s">
        <v>113</v>
      </c>
      <c r="D199" s="291" t="s">
        <v>147</v>
      </c>
      <c r="E199" s="291" t="s">
        <v>370</v>
      </c>
      <c r="F199" s="292">
        <v>44132</v>
      </c>
      <c r="G199" s="292">
        <v>44314</v>
      </c>
      <c r="H199" s="292">
        <v>45502</v>
      </c>
      <c r="I199" s="291" t="s">
        <v>371</v>
      </c>
      <c r="J199" s="293">
        <v>200000</v>
      </c>
      <c r="K199" s="293">
        <v>200000</v>
      </c>
      <c r="L199" s="294">
        <v>203821.85</v>
      </c>
      <c r="M199" s="293">
        <v>200000</v>
      </c>
      <c r="N199" s="295">
        <v>4.4999999999999998E-2</v>
      </c>
      <c r="O199" s="295">
        <v>3.634220723400223E-3</v>
      </c>
      <c r="P199" s="296">
        <v>0.9</v>
      </c>
      <c r="Q199" s="295">
        <v>5.5051981913051905E-2</v>
      </c>
    </row>
    <row r="200" spans="1:19" s="58" customFormat="1" ht="42.95" customHeight="1" x14ac:dyDescent="0.2">
      <c r="A200" s="239"/>
      <c r="B200" s="119" t="s">
        <v>136</v>
      </c>
      <c r="C200" s="117" t="s">
        <v>113</v>
      </c>
      <c r="D200" s="291" t="s">
        <v>147</v>
      </c>
      <c r="E200" s="291" t="s">
        <v>370</v>
      </c>
      <c r="F200" s="292">
        <v>44132</v>
      </c>
      <c r="G200" s="292">
        <v>44314</v>
      </c>
      <c r="H200" s="292">
        <v>45502</v>
      </c>
      <c r="I200" s="291" t="s">
        <v>371</v>
      </c>
      <c r="J200" s="293">
        <v>200000</v>
      </c>
      <c r="K200" s="293">
        <v>200000</v>
      </c>
      <c r="L200" s="294">
        <v>203821.85</v>
      </c>
      <c r="M200" s="293">
        <v>200000</v>
      </c>
      <c r="N200" s="295">
        <v>4.4999999999999998E-2</v>
      </c>
      <c r="O200" s="295">
        <v>3.634220723400223E-3</v>
      </c>
      <c r="P200" s="296">
        <v>0.9</v>
      </c>
      <c r="Q200" s="295">
        <v>5.5051981913051905E-2</v>
      </c>
    </row>
    <row r="201" spans="1:19" s="58" customFormat="1" ht="42.95" customHeight="1" x14ac:dyDescent="0.2">
      <c r="A201" s="239"/>
      <c r="B201" s="119" t="s">
        <v>137</v>
      </c>
      <c r="C201" s="117" t="s">
        <v>113</v>
      </c>
      <c r="D201" s="291" t="s">
        <v>147</v>
      </c>
      <c r="E201" s="291" t="s">
        <v>370</v>
      </c>
      <c r="F201" s="292">
        <v>44132</v>
      </c>
      <c r="G201" s="292">
        <v>44314</v>
      </c>
      <c r="H201" s="292">
        <v>45502</v>
      </c>
      <c r="I201" s="291" t="s">
        <v>371</v>
      </c>
      <c r="J201" s="293">
        <v>200000</v>
      </c>
      <c r="K201" s="293">
        <v>200000</v>
      </c>
      <c r="L201" s="294">
        <v>203821.85</v>
      </c>
      <c r="M201" s="293">
        <v>200000</v>
      </c>
      <c r="N201" s="295">
        <v>4.4999999999999998E-2</v>
      </c>
      <c r="O201" s="295">
        <v>3.634220723400223E-3</v>
      </c>
      <c r="P201" s="296">
        <v>0.9</v>
      </c>
      <c r="Q201" s="295">
        <v>5.5051981913051905E-2</v>
      </c>
    </row>
    <row r="202" spans="1:19" s="58" customFormat="1" ht="42.95" customHeight="1" x14ac:dyDescent="0.2">
      <c r="A202" s="239"/>
      <c r="B202" s="119" t="s">
        <v>138</v>
      </c>
      <c r="C202" s="117" t="s">
        <v>113</v>
      </c>
      <c r="D202" s="291" t="s">
        <v>147</v>
      </c>
      <c r="E202" s="291" t="s">
        <v>370</v>
      </c>
      <c r="F202" s="292">
        <v>44132</v>
      </c>
      <c r="G202" s="292">
        <v>44314</v>
      </c>
      <c r="H202" s="292">
        <v>45502</v>
      </c>
      <c r="I202" s="291" t="s">
        <v>371</v>
      </c>
      <c r="J202" s="293">
        <v>200000</v>
      </c>
      <c r="K202" s="293">
        <v>200000</v>
      </c>
      <c r="L202" s="294">
        <v>203821.85</v>
      </c>
      <c r="M202" s="293">
        <v>200000</v>
      </c>
      <c r="N202" s="295">
        <v>4.4999999999999998E-2</v>
      </c>
      <c r="O202" s="295">
        <v>3.634220723400223E-3</v>
      </c>
      <c r="P202" s="296">
        <v>0.9</v>
      </c>
      <c r="Q202" s="295">
        <v>5.5051981913051905E-2</v>
      </c>
    </row>
    <row r="203" spans="1:19" s="58" customFormat="1" ht="42.95" customHeight="1" x14ac:dyDescent="0.2">
      <c r="A203" s="239"/>
      <c r="B203" s="119" t="s">
        <v>139</v>
      </c>
      <c r="C203" s="117" t="s">
        <v>113</v>
      </c>
      <c r="D203" s="291" t="s">
        <v>147</v>
      </c>
      <c r="E203" s="291" t="s">
        <v>370</v>
      </c>
      <c r="F203" s="292">
        <v>44132</v>
      </c>
      <c r="G203" s="292">
        <v>44314</v>
      </c>
      <c r="H203" s="292">
        <v>45502</v>
      </c>
      <c r="I203" s="291" t="s">
        <v>371</v>
      </c>
      <c r="J203" s="293">
        <v>200000</v>
      </c>
      <c r="K203" s="293">
        <v>200000</v>
      </c>
      <c r="L203" s="294">
        <v>203821.85</v>
      </c>
      <c r="M203" s="293">
        <v>200000</v>
      </c>
      <c r="N203" s="295">
        <v>4.4999999999999998E-2</v>
      </c>
      <c r="O203" s="295">
        <v>3.634220723400223E-3</v>
      </c>
      <c r="P203" s="296">
        <v>0.9</v>
      </c>
      <c r="Q203" s="295">
        <v>5.5051981913051905E-2</v>
      </c>
    </row>
    <row r="204" spans="1:19" s="58" customFormat="1" ht="42.95" customHeight="1" x14ac:dyDescent="0.2">
      <c r="A204" s="239"/>
      <c r="B204" s="119" t="s">
        <v>140</v>
      </c>
      <c r="C204" s="117" t="s">
        <v>113</v>
      </c>
      <c r="D204" s="291" t="s">
        <v>147</v>
      </c>
      <c r="E204" s="291" t="s">
        <v>370</v>
      </c>
      <c r="F204" s="292">
        <v>44132</v>
      </c>
      <c r="G204" s="292">
        <v>44314</v>
      </c>
      <c r="H204" s="292">
        <v>45502</v>
      </c>
      <c r="I204" s="291" t="s">
        <v>371</v>
      </c>
      <c r="J204" s="293">
        <v>200000</v>
      </c>
      <c r="K204" s="293">
        <v>200000</v>
      </c>
      <c r="L204" s="294">
        <v>203821.85</v>
      </c>
      <c r="M204" s="293">
        <v>200000</v>
      </c>
      <c r="N204" s="295">
        <v>4.4999999999999998E-2</v>
      </c>
      <c r="O204" s="295">
        <v>3.634220723400223E-3</v>
      </c>
      <c r="P204" s="296">
        <v>0.9</v>
      </c>
      <c r="Q204" s="295">
        <v>5.5051981913051905E-2</v>
      </c>
    </row>
    <row r="205" spans="1:19" s="58" customFormat="1" ht="42.95" customHeight="1" x14ac:dyDescent="0.2">
      <c r="A205" s="239"/>
      <c r="B205" s="119" t="s">
        <v>141</v>
      </c>
      <c r="C205" s="117" t="s">
        <v>113</v>
      </c>
      <c r="D205" s="291" t="s">
        <v>147</v>
      </c>
      <c r="E205" s="291" t="s">
        <v>370</v>
      </c>
      <c r="F205" s="292">
        <v>44132</v>
      </c>
      <c r="G205" s="292">
        <v>44314</v>
      </c>
      <c r="H205" s="292">
        <v>45502</v>
      </c>
      <c r="I205" s="291" t="s">
        <v>371</v>
      </c>
      <c r="J205" s="293">
        <v>200000</v>
      </c>
      <c r="K205" s="293">
        <v>200000</v>
      </c>
      <c r="L205" s="294">
        <v>203821.85</v>
      </c>
      <c r="M205" s="293">
        <v>200000</v>
      </c>
      <c r="N205" s="295">
        <v>4.4999999999999998E-2</v>
      </c>
      <c r="O205" s="295">
        <v>3.634220723400223E-3</v>
      </c>
      <c r="P205" s="296">
        <v>0.9</v>
      </c>
      <c r="Q205" s="295">
        <v>5.5051981913051905E-2</v>
      </c>
    </row>
    <row r="206" spans="1:19" s="58" customFormat="1" ht="42.95" customHeight="1" x14ac:dyDescent="0.2">
      <c r="A206" s="239"/>
      <c r="B206" s="119" t="s">
        <v>142</v>
      </c>
      <c r="C206" s="117" t="s">
        <v>113</v>
      </c>
      <c r="D206" s="291" t="s">
        <v>147</v>
      </c>
      <c r="E206" s="291" t="s">
        <v>370</v>
      </c>
      <c r="F206" s="292">
        <v>44132</v>
      </c>
      <c r="G206" s="292">
        <v>44314</v>
      </c>
      <c r="H206" s="292">
        <v>45502</v>
      </c>
      <c r="I206" s="291" t="s">
        <v>371</v>
      </c>
      <c r="J206" s="293">
        <v>200000</v>
      </c>
      <c r="K206" s="293">
        <v>200000</v>
      </c>
      <c r="L206" s="294">
        <v>203821.85</v>
      </c>
      <c r="M206" s="293">
        <v>200000</v>
      </c>
      <c r="N206" s="295">
        <v>4.4999999999999998E-2</v>
      </c>
      <c r="O206" s="295">
        <v>3.634220723400223E-3</v>
      </c>
      <c r="P206" s="296">
        <v>0.9</v>
      </c>
      <c r="Q206" s="295">
        <v>5.5051981913051905E-2</v>
      </c>
    </row>
    <row r="207" spans="1:19" s="58" customFormat="1" ht="42.95" customHeight="1" x14ac:dyDescent="0.2">
      <c r="A207" s="239"/>
      <c r="B207" s="119" t="s">
        <v>143</v>
      </c>
      <c r="C207" s="117" t="s">
        <v>113</v>
      </c>
      <c r="D207" s="291" t="s">
        <v>147</v>
      </c>
      <c r="E207" s="291" t="s">
        <v>370</v>
      </c>
      <c r="F207" s="292">
        <v>44132</v>
      </c>
      <c r="G207" s="292">
        <v>44314</v>
      </c>
      <c r="H207" s="292">
        <v>45502</v>
      </c>
      <c r="I207" s="291" t="s">
        <v>371</v>
      </c>
      <c r="J207" s="293">
        <v>200000</v>
      </c>
      <c r="K207" s="293">
        <v>200000</v>
      </c>
      <c r="L207" s="294">
        <v>203821.85</v>
      </c>
      <c r="M207" s="293">
        <v>200000</v>
      </c>
      <c r="N207" s="295">
        <v>4.4999999999999998E-2</v>
      </c>
      <c r="O207" s="295">
        <v>3.634220723400223E-3</v>
      </c>
      <c r="P207" s="296">
        <v>0.9</v>
      </c>
      <c r="Q207" s="295">
        <v>5.5051981913051905E-2</v>
      </c>
    </row>
    <row r="208" spans="1:19" s="58" customFormat="1" ht="42.95" customHeight="1" x14ac:dyDescent="0.2">
      <c r="A208" s="239"/>
      <c r="B208" s="119" t="s">
        <v>144</v>
      </c>
      <c r="C208" s="117" t="s">
        <v>113</v>
      </c>
      <c r="D208" s="291" t="s">
        <v>147</v>
      </c>
      <c r="E208" s="291" t="s">
        <v>370</v>
      </c>
      <c r="F208" s="292">
        <v>44132</v>
      </c>
      <c r="G208" s="292">
        <v>44314</v>
      </c>
      <c r="H208" s="292">
        <v>45502</v>
      </c>
      <c r="I208" s="291" t="s">
        <v>371</v>
      </c>
      <c r="J208" s="293">
        <v>200000</v>
      </c>
      <c r="K208" s="293">
        <v>200000</v>
      </c>
      <c r="L208" s="294">
        <v>203821.85</v>
      </c>
      <c r="M208" s="293">
        <v>200000</v>
      </c>
      <c r="N208" s="295">
        <v>4.4999999999999998E-2</v>
      </c>
      <c r="O208" s="295">
        <v>3.634220723400223E-3</v>
      </c>
      <c r="P208" s="296">
        <v>0.9</v>
      </c>
      <c r="Q208" s="295">
        <v>5.5051981913051905E-2</v>
      </c>
    </row>
    <row r="209" spans="1:17" s="58" customFormat="1" ht="42.95" customHeight="1" x14ac:dyDescent="0.2">
      <c r="A209" s="239"/>
      <c r="B209" s="119" t="s">
        <v>145</v>
      </c>
      <c r="C209" s="117" t="s">
        <v>113</v>
      </c>
      <c r="D209" s="291" t="s">
        <v>147</v>
      </c>
      <c r="E209" s="291" t="s">
        <v>370</v>
      </c>
      <c r="F209" s="292">
        <v>44132</v>
      </c>
      <c r="G209" s="292">
        <v>44314</v>
      </c>
      <c r="H209" s="292">
        <v>45502</v>
      </c>
      <c r="I209" s="291" t="s">
        <v>371</v>
      </c>
      <c r="J209" s="293">
        <v>200000</v>
      </c>
      <c r="K209" s="293">
        <v>200000</v>
      </c>
      <c r="L209" s="294">
        <v>203821.85</v>
      </c>
      <c r="M209" s="293">
        <v>200000</v>
      </c>
      <c r="N209" s="295">
        <v>4.4999999999999998E-2</v>
      </c>
      <c r="O209" s="295">
        <v>3.634220723400223E-3</v>
      </c>
      <c r="P209" s="296">
        <v>0.9</v>
      </c>
      <c r="Q209" s="295">
        <v>5.5051981913051905E-2</v>
      </c>
    </row>
    <row r="210" spans="1:17" s="58" customFormat="1" ht="42.95" customHeight="1" x14ac:dyDescent="0.2">
      <c r="A210" s="239"/>
      <c r="B210" s="119" t="s">
        <v>23</v>
      </c>
      <c r="C210" s="117" t="s">
        <v>115</v>
      </c>
      <c r="D210" s="291" t="s">
        <v>147</v>
      </c>
      <c r="E210" s="291" t="s">
        <v>370</v>
      </c>
      <c r="F210" s="292">
        <v>44146</v>
      </c>
      <c r="G210" s="292">
        <v>44328</v>
      </c>
      <c r="H210" s="292">
        <v>46632</v>
      </c>
      <c r="I210" s="291" t="s">
        <v>371</v>
      </c>
      <c r="J210" s="293">
        <v>27000</v>
      </c>
      <c r="K210" s="293">
        <v>27000</v>
      </c>
      <c r="L210" s="294">
        <v>27625.739999999998</v>
      </c>
      <c r="M210" s="293">
        <v>27000</v>
      </c>
      <c r="N210" s="295">
        <v>0.06</v>
      </c>
      <c r="O210" s="295">
        <v>4.9061979765903016E-4</v>
      </c>
      <c r="P210" s="296">
        <v>0.9</v>
      </c>
      <c r="Q210" s="295">
        <v>9.0157857321407894E-2</v>
      </c>
    </row>
    <row r="211" spans="1:17" s="58" customFormat="1" ht="42.95" customHeight="1" x14ac:dyDescent="0.2">
      <c r="A211" s="239"/>
      <c r="B211" s="119" t="s">
        <v>23</v>
      </c>
      <c r="C211" s="117" t="s">
        <v>115</v>
      </c>
      <c r="D211" s="291" t="s">
        <v>147</v>
      </c>
      <c r="E211" s="291" t="s">
        <v>370</v>
      </c>
      <c r="F211" s="292">
        <v>44155</v>
      </c>
      <c r="G211" s="292">
        <v>44337</v>
      </c>
      <c r="H211" s="292">
        <v>46632</v>
      </c>
      <c r="I211" s="291" t="s">
        <v>371</v>
      </c>
      <c r="J211" s="293">
        <v>115000</v>
      </c>
      <c r="K211" s="293">
        <v>115000</v>
      </c>
      <c r="L211" s="294">
        <v>117495.55</v>
      </c>
      <c r="M211" s="293">
        <v>115000</v>
      </c>
      <c r="N211" s="295">
        <v>0.06</v>
      </c>
      <c r="O211" s="295">
        <v>2.0896769159551281E-3</v>
      </c>
      <c r="P211" s="296">
        <v>0.9</v>
      </c>
      <c r="Q211" s="295">
        <v>9.0157857321407894E-2</v>
      </c>
    </row>
    <row r="212" spans="1:17" s="58" customFormat="1" ht="42.95" customHeight="1" x14ac:dyDescent="0.2">
      <c r="A212" s="239"/>
      <c r="B212" s="119" t="s">
        <v>121</v>
      </c>
      <c r="C212" s="117" t="s">
        <v>122</v>
      </c>
      <c r="D212" s="291" t="s">
        <v>147</v>
      </c>
      <c r="E212" s="291" t="s">
        <v>370</v>
      </c>
      <c r="F212" s="292">
        <v>44162</v>
      </c>
      <c r="G212" s="292">
        <v>44344</v>
      </c>
      <c r="H212" s="292">
        <v>46689</v>
      </c>
      <c r="I212" s="291" t="s">
        <v>371</v>
      </c>
      <c r="J212" s="293">
        <v>100000</v>
      </c>
      <c r="K212" s="293">
        <v>100000</v>
      </c>
      <c r="L212" s="294">
        <v>102225.93000000001</v>
      </c>
      <c r="M212" s="293">
        <v>100000</v>
      </c>
      <c r="N212" s="295">
        <v>6.5000000000000002E-2</v>
      </c>
      <c r="O212" s="295">
        <v>1.8171103617001115E-3</v>
      </c>
      <c r="P212" s="296">
        <v>0.9</v>
      </c>
      <c r="Q212" s="295">
        <v>5.8378721312901099E-3</v>
      </c>
    </row>
    <row r="213" spans="1:17" s="58" customFormat="1" ht="42.95" customHeight="1" x14ac:dyDescent="0.2">
      <c r="A213" s="239"/>
      <c r="B213" s="119" t="s">
        <v>26</v>
      </c>
      <c r="C213" s="117" t="s">
        <v>115</v>
      </c>
      <c r="D213" s="291" t="s">
        <v>147</v>
      </c>
      <c r="E213" s="291" t="s">
        <v>370</v>
      </c>
      <c r="F213" s="292">
        <v>44162</v>
      </c>
      <c r="G213" s="292">
        <v>44344</v>
      </c>
      <c r="H213" s="292">
        <v>47458</v>
      </c>
      <c r="I213" s="291" t="s">
        <v>371</v>
      </c>
      <c r="J213" s="293">
        <v>40000</v>
      </c>
      <c r="K213" s="293">
        <v>40000</v>
      </c>
      <c r="L213" s="294">
        <v>40725.93</v>
      </c>
      <c r="M213" s="293">
        <v>40000</v>
      </c>
      <c r="N213" s="295">
        <v>5.2999999999999999E-2</v>
      </c>
      <c r="O213" s="295">
        <v>7.2684414468004457E-4</v>
      </c>
      <c r="P213" s="296">
        <v>0.9</v>
      </c>
      <c r="Q213" s="295">
        <v>9.0157857321407894E-2</v>
      </c>
    </row>
    <row r="214" spans="1:17" s="58" customFormat="1" ht="42.95" customHeight="1" x14ac:dyDescent="0.2">
      <c r="A214" s="239"/>
      <c r="B214" s="119" t="s">
        <v>26</v>
      </c>
      <c r="C214" s="117" t="s">
        <v>115</v>
      </c>
      <c r="D214" s="291" t="s">
        <v>147</v>
      </c>
      <c r="E214" s="291" t="s">
        <v>370</v>
      </c>
      <c r="F214" s="292">
        <v>44176</v>
      </c>
      <c r="G214" s="292">
        <v>44358</v>
      </c>
      <c r="H214" s="292">
        <v>47458</v>
      </c>
      <c r="I214" s="291" t="s">
        <v>371</v>
      </c>
      <c r="J214" s="293">
        <v>3244000</v>
      </c>
      <c r="K214" s="293">
        <v>3244000</v>
      </c>
      <c r="L214" s="294">
        <v>3317989.53</v>
      </c>
      <c r="M214" s="293">
        <v>3244000</v>
      </c>
      <c r="N214" s="295">
        <v>7.4999999999999997E-2</v>
      </c>
      <c r="O214" s="295">
        <v>5.8947060133551617E-2</v>
      </c>
      <c r="P214" s="296">
        <v>0.9</v>
      </c>
      <c r="Q214" s="295">
        <v>9.0157857321407894E-2</v>
      </c>
    </row>
    <row r="215" spans="1:17" s="58" customFormat="1" ht="42.95" customHeight="1" x14ac:dyDescent="0.2">
      <c r="A215" s="239"/>
      <c r="B215" s="119" t="s">
        <v>120</v>
      </c>
      <c r="C215" s="117" t="s">
        <v>116</v>
      </c>
      <c r="D215" s="291" t="s">
        <v>147</v>
      </c>
      <c r="E215" s="291" t="s">
        <v>370</v>
      </c>
      <c r="F215" s="292">
        <v>44176</v>
      </c>
      <c r="G215" s="292">
        <v>44358</v>
      </c>
      <c r="H215" s="292">
        <v>44883</v>
      </c>
      <c r="I215" s="291" t="s">
        <v>371</v>
      </c>
      <c r="J215" s="293">
        <v>1000000</v>
      </c>
      <c r="K215" s="293">
        <v>1000000</v>
      </c>
      <c r="L215" s="294">
        <v>1024328.63</v>
      </c>
      <c r="M215" s="293">
        <v>1000000</v>
      </c>
      <c r="N215" s="295">
        <v>0.08</v>
      </c>
      <c r="O215" s="295">
        <v>1.8171103617001114E-2</v>
      </c>
      <c r="P215" s="296">
        <v>0.9</v>
      </c>
      <c r="Q215" s="295">
        <v>4.009240203453001E-2</v>
      </c>
    </row>
    <row r="216" spans="1:17" s="58" customFormat="1" ht="42.95" customHeight="1" x14ac:dyDescent="0.2">
      <c r="A216" s="239"/>
      <c r="B216" s="119" t="s">
        <v>123</v>
      </c>
      <c r="C216" s="117" t="s">
        <v>124</v>
      </c>
      <c r="D216" s="291" t="s">
        <v>147</v>
      </c>
      <c r="E216" s="291" t="s">
        <v>370</v>
      </c>
      <c r="F216" s="292">
        <v>44180</v>
      </c>
      <c r="G216" s="292">
        <v>44362</v>
      </c>
      <c r="H216" s="292">
        <v>44477</v>
      </c>
      <c r="I216" s="291" t="s">
        <v>371</v>
      </c>
      <c r="J216" s="293">
        <v>250000</v>
      </c>
      <c r="K216" s="293">
        <v>250000</v>
      </c>
      <c r="L216" s="294">
        <v>255350</v>
      </c>
      <c r="M216" s="293">
        <v>250000</v>
      </c>
      <c r="N216" s="295">
        <v>7.2999999999999995E-2</v>
      </c>
      <c r="O216" s="295">
        <v>4.5427759042502786E-3</v>
      </c>
      <c r="P216" s="296">
        <v>0.9</v>
      </c>
      <c r="Q216" s="295">
        <v>2.3170195981892683E-2</v>
      </c>
    </row>
    <row r="217" spans="1:17" s="58" customFormat="1" ht="42.95" customHeight="1" x14ac:dyDescent="0.2">
      <c r="A217" s="239"/>
      <c r="B217" s="119" t="s">
        <v>128</v>
      </c>
      <c r="C217" s="117" t="s">
        <v>124</v>
      </c>
      <c r="D217" s="291" t="s">
        <v>147</v>
      </c>
      <c r="E217" s="291" t="s">
        <v>370</v>
      </c>
      <c r="F217" s="292">
        <v>44182</v>
      </c>
      <c r="G217" s="292">
        <v>44364</v>
      </c>
      <c r="H217" s="292">
        <v>46190</v>
      </c>
      <c r="I217" s="291" t="s">
        <v>371</v>
      </c>
      <c r="J217" s="293">
        <v>514000</v>
      </c>
      <c r="K217" s="293">
        <v>514000</v>
      </c>
      <c r="L217" s="294">
        <v>523093.23</v>
      </c>
      <c r="M217" s="293">
        <v>514000</v>
      </c>
      <c r="N217" s="295">
        <v>6.1499999999999999E-2</v>
      </c>
      <c r="O217" s="295">
        <v>9.3399472591385729E-3</v>
      </c>
      <c r="P217" s="296">
        <v>0.9</v>
      </c>
      <c r="Q217" s="295">
        <v>2.3170195981892683E-2</v>
      </c>
    </row>
    <row r="218" spans="1:17" s="58" customFormat="1" ht="42.95" customHeight="1" x14ac:dyDescent="0.2">
      <c r="A218" s="239"/>
      <c r="B218" s="119" t="s">
        <v>26</v>
      </c>
      <c r="C218" s="117" t="s">
        <v>115</v>
      </c>
      <c r="D218" s="291" t="s">
        <v>147</v>
      </c>
      <c r="E218" s="291" t="s">
        <v>370</v>
      </c>
      <c r="F218" s="292">
        <v>44187</v>
      </c>
      <c r="G218" s="292">
        <v>44369</v>
      </c>
      <c r="H218" s="292">
        <v>47458</v>
      </c>
      <c r="I218" s="291" t="s">
        <v>371</v>
      </c>
      <c r="J218" s="293">
        <v>150000</v>
      </c>
      <c r="K218" s="293">
        <v>150000</v>
      </c>
      <c r="L218" s="294">
        <v>152671.42000000001</v>
      </c>
      <c r="M218" s="293">
        <v>150000</v>
      </c>
      <c r="N218" s="295">
        <v>6.5000000000000002E-2</v>
      </c>
      <c r="O218" s="295">
        <v>2.7256655425501671E-3</v>
      </c>
      <c r="P218" s="296">
        <v>0.9</v>
      </c>
      <c r="Q218" s="295">
        <v>9.0157857321407894E-2</v>
      </c>
    </row>
    <row r="219" spans="1:17" s="58" customFormat="1" ht="42.95" customHeight="1" x14ac:dyDescent="0.2">
      <c r="A219" s="239"/>
      <c r="B219" s="119" t="s">
        <v>216</v>
      </c>
      <c r="C219" s="117" t="s">
        <v>224</v>
      </c>
      <c r="D219" s="291" t="s">
        <v>147</v>
      </c>
      <c r="E219" s="291" t="s">
        <v>370</v>
      </c>
      <c r="F219" s="292">
        <v>44187</v>
      </c>
      <c r="G219" s="292">
        <v>44369</v>
      </c>
      <c r="H219" s="292">
        <v>44385</v>
      </c>
      <c r="I219" s="291" t="s">
        <v>371</v>
      </c>
      <c r="J219" s="293">
        <v>100000</v>
      </c>
      <c r="K219" s="293">
        <v>100000</v>
      </c>
      <c r="L219" s="294">
        <v>100958.83</v>
      </c>
      <c r="M219" s="293">
        <v>100000</v>
      </c>
      <c r="N219" s="295">
        <v>3.5000000000000003E-2</v>
      </c>
      <c r="O219" s="295">
        <v>1.8171103617001115E-3</v>
      </c>
      <c r="P219" s="296">
        <v>0.9</v>
      </c>
      <c r="Q219" s="295">
        <v>4.0947755141939414E-2</v>
      </c>
    </row>
    <row r="220" spans="1:17" s="58" customFormat="1" ht="42.95" customHeight="1" x14ac:dyDescent="0.2">
      <c r="A220" s="239"/>
      <c r="B220" s="119" t="s">
        <v>217</v>
      </c>
      <c r="C220" s="117" t="s">
        <v>224</v>
      </c>
      <c r="D220" s="291" t="s">
        <v>147</v>
      </c>
      <c r="E220" s="291" t="s">
        <v>370</v>
      </c>
      <c r="F220" s="292">
        <v>44187</v>
      </c>
      <c r="G220" s="292">
        <v>44369</v>
      </c>
      <c r="H220" s="292">
        <v>44385</v>
      </c>
      <c r="I220" s="291" t="s">
        <v>371</v>
      </c>
      <c r="J220" s="293">
        <v>100000</v>
      </c>
      <c r="K220" s="293">
        <v>100000</v>
      </c>
      <c r="L220" s="294">
        <v>100958.83</v>
      </c>
      <c r="M220" s="293">
        <v>100000</v>
      </c>
      <c r="N220" s="295">
        <v>3.5000000000000003E-2</v>
      </c>
      <c r="O220" s="295">
        <v>1.8171103617001115E-3</v>
      </c>
      <c r="P220" s="296">
        <v>0.9</v>
      </c>
      <c r="Q220" s="295">
        <v>4.0947755141939414E-2</v>
      </c>
    </row>
    <row r="221" spans="1:17" s="58" customFormat="1" ht="42.95" customHeight="1" x14ac:dyDescent="0.2">
      <c r="A221" s="239"/>
      <c r="B221" s="119" t="s">
        <v>218</v>
      </c>
      <c r="C221" s="117" t="s">
        <v>224</v>
      </c>
      <c r="D221" s="291" t="s">
        <v>147</v>
      </c>
      <c r="E221" s="291" t="s">
        <v>370</v>
      </c>
      <c r="F221" s="292">
        <v>44187</v>
      </c>
      <c r="G221" s="292">
        <v>44369</v>
      </c>
      <c r="H221" s="292">
        <v>44385</v>
      </c>
      <c r="I221" s="291" t="s">
        <v>371</v>
      </c>
      <c r="J221" s="293">
        <v>100000</v>
      </c>
      <c r="K221" s="293">
        <v>100000</v>
      </c>
      <c r="L221" s="294">
        <v>100958.83</v>
      </c>
      <c r="M221" s="293">
        <v>100000</v>
      </c>
      <c r="N221" s="295">
        <v>3.5000000000000003E-2</v>
      </c>
      <c r="O221" s="295">
        <v>1.8171103617001115E-3</v>
      </c>
      <c r="P221" s="296">
        <v>0.9</v>
      </c>
      <c r="Q221" s="295">
        <v>4.0947755141939414E-2</v>
      </c>
    </row>
    <row r="222" spans="1:17" s="58" customFormat="1" ht="42.95" customHeight="1" x14ac:dyDescent="0.2">
      <c r="A222" s="239"/>
      <c r="B222" s="119" t="s">
        <v>219</v>
      </c>
      <c r="C222" s="117" t="s">
        <v>224</v>
      </c>
      <c r="D222" s="291" t="s">
        <v>147</v>
      </c>
      <c r="E222" s="291" t="s">
        <v>370</v>
      </c>
      <c r="F222" s="292">
        <v>44187</v>
      </c>
      <c r="G222" s="292">
        <v>44369</v>
      </c>
      <c r="H222" s="292">
        <v>44385</v>
      </c>
      <c r="I222" s="291" t="s">
        <v>371</v>
      </c>
      <c r="J222" s="293">
        <v>100000</v>
      </c>
      <c r="K222" s="293">
        <v>100000</v>
      </c>
      <c r="L222" s="294">
        <v>100958.83</v>
      </c>
      <c r="M222" s="293">
        <v>100000</v>
      </c>
      <c r="N222" s="295">
        <v>3.5000000000000003E-2</v>
      </c>
      <c r="O222" s="295">
        <v>1.8171103617001115E-3</v>
      </c>
      <c r="P222" s="296">
        <v>0.9</v>
      </c>
      <c r="Q222" s="295">
        <v>4.0947755141939414E-2</v>
      </c>
    </row>
    <row r="223" spans="1:17" s="58" customFormat="1" ht="42.95" customHeight="1" x14ac:dyDescent="0.2">
      <c r="A223" s="239"/>
      <c r="B223" s="119" t="s">
        <v>220</v>
      </c>
      <c r="C223" s="117" t="s">
        <v>224</v>
      </c>
      <c r="D223" s="291" t="s">
        <v>147</v>
      </c>
      <c r="E223" s="291" t="s">
        <v>370</v>
      </c>
      <c r="F223" s="292">
        <v>44187</v>
      </c>
      <c r="G223" s="292">
        <v>44369</v>
      </c>
      <c r="H223" s="292">
        <v>44385</v>
      </c>
      <c r="I223" s="291" t="s">
        <v>371</v>
      </c>
      <c r="J223" s="293">
        <v>100000</v>
      </c>
      <c r="K223" s="293">
        <v>100000</v>
      </c>
      <c r="L223" s="294">
        <v>100958.83</v>
      </c>
      <c r="M223" s="293">
        <v>100000</v>
      </c>
      <c r="N223" s="295">
        <v>3.5000000000000003E-2</v>
      </c>
      <c r="O223" s="295">
        <v>1.8171103617001115E-3</v>
      </c>
      <c r="P223" s="296">
        <v>0.9</v>
      </c>
      <c r="Q223" s="295">
        <v>4.0947755141939414E-2</v>
      </c>
    </row>
    <row r="224" spans="1:17" s="58" customFormat="1" ht="42.95" customHeight="1" x14ac:dyDescent="0.2">
      <c r="A224" s="239"/>
      <c r="B224" s="119" t="s">
        <v>225</v>
      </c>
      <c r="C224" s="117" t="s">
        <v>226</v>
      </c>
      <c r="D224" s="291" t="s">
        <v>148</v>
      </c>
      <c r="E224" s="291" t="s">
        <v>370</v>
      </c>
      <c r="F224" s="292">
        <v>44187</v>
      </c>
      <c r="G224" s="292">
        <v>44369</v>
      </c>
      <c r="H224" s="292">
        <v>47836</v>
      </c>
      <c r="I224" s="291" t="s">
        <v>371</v>
      </c>
      <c r="J224" s="293">
        <v>430000</v>
      </c>
      <c r="K224" s="293">
        <v>430000</v>
      </c>
      <c r="L224" s="294">
        <v>436479.81999999995</v>
      </c>
      <c r="M224" s="293">
        <v>430000</v>
      </c>
      <c r="N224" s="295">
        <v>5.5E-2</v>
      </c>
      <c r="O224" s="295">
        <v>7.8135745553104801E-3</v>
      </c>
      <c r="P224" s="296">
        <v>0.7</v>
      </c>
      <c r="Q224" s="295">
        <v>8.7355210969470767E-3</v>
      </c>
    </row>
    <row r="225" spans="1:17" s="58" customFormat="1" ht="42.95" customHeight="1" x14ac:dyDescent="0.2">
      <c r="A225" s="239"/>
      <c r="B225" s="119" t="s">
        <v>221</v>
      </c>
      <c r="C225" s="117" t="s">
        <v>113</v>
      </c>
      <c r="D225" s="291" t="s">
        <v>147</v>
      </c>
      <c r="E225" s="291" t="s">
        <v>370</v>
      </c>
      <c r="F225" s="292">
        <v>44193</v>
      </c>
      <c r="G225" s="292">
        <v>44375</v>
      </c>
      <c r="H225" s="292">
        <v>44865</v>
      </c>
      <c r="I225" s="291" t="s">
        <v>371</v>
      </c>
      <c r="J225" s="293">
        <v>25000</v>
      </c>
      <c r="K225" s="293">
        <v>25000</v>
      </c>
      <c r="L225" s="294">
        <v>25244.9</v>
      </c>
      <c r="M225" s="293">
        <v>25000</v>
      </c>
      <c r="N225" s="295">
        <v>3.7999999999999999E-2</v>
      </c>
      <c r="O225" s="295">
        <v>4.5427759042502788E-4</v>
      </c>
      <c r="P225" s="296">
        <v>0.9</v>
      </c>
      <c r="Q225" s="295">
        <v>5.5051981913051905E-2</v>
      </c>
    </row>
    <row r="226" spans="1:17" s="58" customFormat="1" ht="42.95" customHeight="1" x14ac:dyDescent="0.2">
      <c r="A226" s="239"/>
      <c r="B226" s="119" t="s">
        <v>222</v>
      </c>
      <c r="C226" s="117" t="s">
        <v>122</v>
      </c>
      <c r="D226" s="291" t="s">
        <v>147</v>
      </c>
      <c r="E226" s="291" t="s">
        <v>370</v>
      </c>
      <c r="F226" s="292">
        <v>44193</v>
      </c>
      <c r="G226" s="292">
        <v>44375</v>
      </c>
      <c r="H226" s="292">
        <v>44426</v>
      </c>
      <c r="I226" s="291" t="s">
        <v>371</v>
      </c>
      <c r="J226" s="293">
        <v>60000</v>
      </c>
      <c r="K226" s="293">
        <v>60000</v>
      </c>
      <c r="L226" s="294">
        <v>60386.27</v>
      </c>
      <c r="M226" s="293">
        <v>60000</v>
      </c>
      <c r="N226" s="295">
        <v>2.5000000000000001E-2</v>
      </c>
      <c r="O226" s="295">
        <v>1.090266217020067E-3</v>
      </c>
      <c r="P226" s="296">
        <v>0.9</v>
      </c>
      <c r="Q226" s="295">
        <v>5.8378721312901099E-3</v>
      </c>
    </row>
    <row r="227" spans="1:17" s="58" customFormat="1" ht="42.95" customHeight="1" x14ac:dyDescent="0.2">
      <c r="A227" s="239"/>
      <c r="B227" s="119" t="s">
        <v>223</v>
      </c>
      <c r="C227" s="117" t="s">
        <v>122</v>
      </c>
      <c r="D227" s="291" t="s">
        <v>147</v>
      </c>
      <c r="E227" s="291" t="s">
        <v>370</v>
      </c>
      <c r="F227" s="292">
        <v>44193</v>
      </c>
      <c r="G227" s="292">
        <v>44375</v>
      </c>
      <c r="H227" s="292">
        <v>45056</v>
      </c>
      <c r="I227" s="291" t="s">
        <v>371</v>
      </c>
      <c r="J227" s="293">
        <v>160779.79</v>
      </c>
      <c r="K227" s="293">
        <v>160779.79</v>
      </c>
      <c r="L227" s="294">
        <v>162477.47</v>
      </c>
      <c r="M227" s="293">
        <v>160779.79</v>
      </c>
      <c r="N227" s="295">
        <v>4.1000000000000002E-2</v>
      </c>
      <c r="O227" s="295">
        <v>2.9215462236096799E-3</v>
      </c>
      <c r="P227" s="296">
        <v>0.9</v>
      </c>
      <c r="Q227" s="295">
        <v>5.8378721312901099E-3</v>
      </c>
    </row>
    <row r="228" spans="1:17" s="58" customFormat="1" ht="42.95" customHeight="1" x14ac:dyDescent="0.2">
      <c r="A228" s="239"/>
      <c r="B228" s="119" t="s">
        <v>318</v>
      </c>
      <c r="C228" s="117" t="s">
        <v>115</v>
      </c>
      <c r="D228" s="291" t="s">
        <v>147</v>
      </c>
      <c r="E228" s="291" t="s">
        <v>370</v>
      </c>
      <c r="F228" s="292">
        <v>44207</v>
      </c>
      <c r="G228" s="292">
        <v>44389</v>
      </c>
      <c r="H228" s="292">
        <v>44844</v>
      </c>
      <c r="I228" s="291" t="s">
        <v>371</v>
      </c>
      <c r="J228" s="293">
        <v>100000</v>
      </c>
      <c r="K228" s="293">
        <v>100000</v>
      </c>
      <c r="L228" s="294">
        <v>100635.13</v>
      </c>
      <c r="M228" s="293">
        <v>100000</v>
      </c>
      <c r="N228" s="295">
        <v>2.9000000000000001E-2</v>
      </c>
      <c r="O228" s="295">
        <v>1.8171103617001115E-3</v>
      </c>
      <c r="P228" s="296">
        <v>0.9</v>
      </c>
      <c r="Q228" s="295">
        <v>9.0157857321407894E-2</v>
      </c>
    </row>
    <row r="229" spans="1:17" s="58" customFormat="1" ht="42.95" customHeight="1" x14ac:dyDescent="0.2">
      <c r="A229" s="239"/>
      <c r="B229" s="119" t="s">
        <v>319</v>
      </c>
      <c r="C229" s="117" t="s">
        <v>115</v>
      </c>
      <c r="D229" s="291" t="s">
        <v>147</v>
      </c>
      <c r="E229" s="291" t="s">
        <v>370</v>
      </c>
      <c r="F229" s="292">
        <v>44207</v>
      </c>
      <c r="G229" s="292">
        <v>44389</v>
      </c>
      <c r="H229" s="292">
        <v>44844</v>
      </c>
      <c r="I229" s="291" t="s">
        <v>371</v>
      </c>
      <c r="J229" s="293">
        <v>100000</v>
      </c>
      <c r="K229" s="293">
        <v>100000</v>
      </c>
      <c r="L229" s="294">
        <v>100635.13</v>
      </c>
      <c r="M229" s="293">
        <v>100000</v>
      </c>
      <c r="N229" s="295">
        <v>2.9000000000000001E-2</v>
      </c>
      <c r="O229" s="295">
        <v>1.8171103617001115E-3</v>
      </c>
      <c r="P229" s="296">
        <v>0.9</v>
      </c>
      <c r="Q229" s="295">
        <v>9.0157857321407894E-2</v>
      </c>
    </row>
    <row r="230" spans="1:17" s="58" customFormat="1" ht="42.95" customHeight="1" x14ac:dyDescent="0.2">
      <c r="A230" s="239"/>
      <c r="B230" s="119" t="s">
        <v>320</v>
      </c>
      <c r="C230" s="117" t="s">
        <v>115</v>
      </c>
      <c r="D230" s="291" t="s">
        <v>147</v>
      </c>
      <c r="E230" s="291" t="s">
        <v>370</v>
      </c>
      <c r="F230" s="292">
        <v>44208</v>
      </c>
      <c r="G230" s="292">
        <v>44390</v>
      </c>
      <c r="H230" s="292">
        <v>44571</v>
      </c>
      <c r="I230" s="291" t="s">
        <v>371</v>
      </c>
      <c r="J230" s="293">
        <v>100000</v>
      </c>
      <c r="K230" s="293">
        <v>100000</v>
      </c>
      <c r="L230" s="294">
        <v>100627.18</v>
      </c>
      <c r="M230" s="293">
        <v>100000</v>
      </c>
      <c r="N230" s="295">
        <v>2.9000000000000001E-2</v>
      </c>
      <c r="O230" s="295">
        <v>1.8171103617001115E-3</v>
      </c>
      <c r="P230" s="296">
        <v>0.9</v>
      </c>
      <c r="Q230" s="295">
        <v>9.0157857321407894E-2</v>
      </c>
    </row>
    <row r="231" spans="1:17" s="58" customFormat="1" ht="42.95" customHeight="1" x14ac:dyDescent="0.2">
      <c r="A231" s="239"/>
      <c r="B231" s="119" t="s">
        <v>321</v>
      </c>
      <c r="C231" s="117" t="s">
        <v>115</v>
      </c>
      <c r="D231" s="291" t="s">
        <v>147</v>
      </c>
      <c r="E231" s="291" t="s">
        <v>370</v>
      </c>
      <c r="F231" s="292">
        <v>44208</v>
      </c>
      <c r="G231" s="292">
        <v>44390</v>
      </c>
      <c r="H231" s="292">
        <v>44571</v>
      </c>
      <c r="I231" s="291" t="s">
        <v>371</v>
      </c>
      <c r="J231" s="293">
        <v>100000</v>
      </c>
      <c r="K231" s="293">
        <v>100000</v>
      </c>
      <c r="L231" s="294">
        <v>100627.18</v>
      </c>
      <c r="M231" s="293">
        <v>100000</v>
      </c>
      <c r="N231" s="295">
        <v>2.9000000000000001E-2</v>
      </c>
      <c r="O231" s="295">
        <v>1.8171103617001115E-3</v>
      </c>
      <c r="P231" s="296">
        <v>0.9</v>
      </c>
      <c r="Q231" s="295">
        <v>9.0157857321407894E-2</v>
      </c>
    </row>
    <row r="232" spans="1:17" s="58" customFormat="1" ht="42.95" customHeight="1" x14ac:dyDescent="0.2">
      <c r="A232" s="239"/>
      <c r="B232" s="119" t="s">
        <v>322</v>
      </c>
      <c r="C232" s="117" t="s">
        <v>115</v>
      </c>
      <c r="D232" s="291" t="s">
        <v>147</v>
      </c>
      <c r="E232" s="291" t="s">
        <v>370</v>
      </c>
      <c r="F232" s="292">
        <v>44208</v>
      </c>
      <c r="G232" s="292">
        <v>44390</v>
      </c>
      <c r="H232" s="292">
        <v>44571</v>
      </c>
      <c r="I232" s="291" t="s">
        <v>371</v>
      </c>
      <c r="J232" s="293">
        <v>100000</v>
      </c>
      <c r="K232" s="293">
        <v>100000</v>
      </c>
      <c r="L232" s="294">
        <v>100627.18</v>
      </c>
      <c r="M232" s="293">
        <v>100000</v>
      </c>
      <c r="N232" s="295">
        <v>2.9000000000000001E-2</v>
      </c>
      <c r="O232" s="295">
        <v>1.8171103617001115E-3</v>
      </c>
      <c r="P232" s="296">
        <v>0.9</v>
      </c>
      <c r="Q232" s="295">
        <v>9.0157857321407894E-2</v>
      </c>
    </row>
    <row r="233" spans="1:17" s="58" customFormat="1" ht="42.95" customHeight="1" x14ac:dyDescent="0.2">
      <c r="A233" s="239"/>
      <c r="B233" s="119" t="s">
        <v>323</v>
      </c>
      <c r="C233" s="117" t="s">
        <v>115</v>
      </c>
      <c r="D233" s="291" t="s">
        <v>147</v>
      </c>
      <c r="E233" s="291" t="s">
        <v>370</v>
      </c>
      <c r="F233" s="292">
        <v>44208</v>
      </c>
      <c r="G233" s="292">
        <v>44390</v>
      </c>
      <c r="H233" s="292">
        <v>44571</v>
      </c>
      <c r="I233" s="291" t="s">
        <v>371</v>
      </c>
      <c r="J233" s="293">
        <v>100000</v>
      </c>
      <c r="K233" s="293">
        <v>100000</v>
      </c>
      <c r="L233" s="294">
        <v>100627.18</v>
      </c>
      <c r="M233" s="293">
        <v>100000</v>
      </c>
      <c r="N233" s="295">
        <v>2.9000000000000001E-2</v>
      </c>
      <c r="O233" s="295">
        <v>1.8171103617001115E-3</v>
      </c>
      <c r="P233" s="296">
        <v>0.9</v>
      </c>
      <c r="Q233" s="295">
        <v>9.0157857321407894E-2</v>
      </c>
    </row>
    <row r="234" spans="1:17" s="58" customFormat="1" ht="42.95" customHeight="1" x14ac:dyDescent="0.2">
      <c r="A234" s="239"/>
      <c r="B234" s="119" t="s">
        <v>324</v>
      </c>
      <c r="C234" s="117" t="s">
        <v>325</v>
      </c>
      <c r="D234" s="291" t="s">
        <v>147</v>
      </c>
      <c r="E234" s="291" t="s">
        <v>370</v>
      </c>
      <c r="F234" s="292">
        <v>44209</v>
      </c>
      <c r="G234" s="292">
        <v>44391</v>
      </c>
      <c r="H234" s="292">
        <v>45306</v>
      </c>
      <c r="I234" s="291" t="s">
        <v>371</v>
      </c>
      <c r="J234" s="293">
        <v>100000</v>
      </c>
      <c r="K234" s="293">
        <v>100000</v>
      </c>
      <c r="L234" s="294">
        <v>101047.61</v>
      </c>
      <c r="M234" s="293">
        <v>100000</v>
      </c>
      <c r="N234" s="295">
        <v>4.9000000000000002E-2</v>
      </c>
      <c r="O234" s="295">
        <v>1.8171103617001115E-3</v>
      </c>
      <c r="P234" s="296">
        <v>0.9</v>
      </c>
      <c r="Q234" s="295">
        <v>9.0995011426532046E-3</v>
      </c>
    </row>
    <row r="235" spans="1:17" s="58" customFormat="1" ht="42.95" customHeight="1" x14ac:dyDescent="0.2">
      <c r="A235" s="239"/>
      <c r="B235" s="119" t="s">
        <v>326</v>
      </c>
      <c r="C235" s="117" t="s">
        <v>325</v>
      </c>
      <c r="D235" s="291" t="s">
        <v>147</v>
      </c>
      <c r="E235" s="291" t="s">
        <v>370</v>
      </c>
      <c r="F235" s="292">
        <v>44209</v>
      </c>
      <c r="G235" s="292">
        <v>44391</v>
      </c>
      <c r="H235" s="292">
        <v>45306</v>
      </c>
      <c r="I235" s="291" t="s">
        <v>371</v>
      </c>
      <c r="J235" s="293">
        <v>100000</v>
      </c>
      <c r="K235" s="293">
        <v>100000</v>
      </c>
      <c r="L235" s="294">
        <v>101047.61</v>
      </c>
      <c r="M235" s="293">
        <v>100000</v>
      </c>
      <c r="N235" s="295">
        <v>4.9000000000000002E-2</v>
      </c>
      <c r="O235" s="295">
        <v>1.8171103617001115E-3</v>
      </c>
      <c r="P235" s="296">
        <v>0.9</v>
      </c>
      <c r="Q235" s="295">
        <v>9.0995011426532046E-3</v>
      </c>
    </row>
    <row r="236" spans="1:17" s="58" customFormat="1" ht="42.95" customHeight="1" x14ac:dyDescent="0.2">
      <c r="A236" s="239"/>
      <c r="B236" s="119" t="s">
        <v>327</v>
      </c>
      <c r="C236" s="117" t="s">
        <v>325</v>
      </c>
      <c r="D236" s="291" t="s">
        <v>147</v>
      </c>
      <c r="E236" s="291" t="s">
        <v>370</v>
      </c>
      <c r="F236" s="292">
        <v>44209</v>
      </c>
      <c r="G236" s="292">
        <v>44391</v>
      </c>
      <c r="H236" s="292">
        <v>45306</v>
      </c>
      <c r="I236" s="291" t="s">
        <v>371</v>
      </c>
      <c r="J236" s="293">
        <v>100000</v>
      </c>
      <c r="K236" s="293">
        <v>100000</v>
      </c>
      <c r="L236" s="294">
        <v>101047.61</v>
      </c>
      <c r="M236" s="293">
        <v>100000</v>
      </c>
      <c r="N236" s="295">
        <v>4.9000000000000002E-2</v>
      </c>
      <c r="O236" s="295">
        <v>1.8171103617001115E-3</v>
      </c>
      <c r="P236" s="296">
        <v>0.9</v>
      </c>
      <c r="Q236" s="295">
        <v>9.0995011426532046E-3</v>
      </c>
    </row>
    <row r="237" spans="1:17" s="58" customFormat="1" ht="42.95" customHeight="1" x14ac:dyDescent="0.2">
      <c r="A237" s="239"/>
      <c r="B237" s="119" t="s">
        <v>328</v>
      </c>
      <c r="C237" s="117" t="s">
        <v>325</v>
      </c>
      <c r="D237" s="291" t="s">
        <v>147</v>
      </c>
      <c r="E237" s="291" t="s">
        <v>370</v>
      </c>
      <c r="F237" s="292">
        <v>44209</v>
      </c>
      <c r="G237" s="292">
        <v>44391</v>
      </c>
      <c r="H237" s="292">
        <v>45306</v>
      </c>
      <c r="I237" s="291" t="s">
        <v>371</v>
      </c>
      <c r="J237" s="293">
        <v>100000</v>
      </c>
      <c r="K237" s="293">
        <v>100000</v>
      </c>
      <c r="L237" s="294">
        <v>101047.61</v>
      </c>
      <c r="M237" s="293">
        <v>100000</v>
      </c>
      <c r="N237" s="295">
        <v>4.9000000000000002E-2</v>
      </c>
      <c r="O237" s="295">
        <v>1.8171103617001115E-3</v>
      </c>
      <c r="P237" s="296">
        <v>0.9</v>
      </c>
      <c r="Q237" s="295">
        <v>9.0995011426532046E-3</v>
      </c>
    </row>
    <row r="238" spans="1:17" s="58" customFormat="1" ht="42.95" customHeight="1" x14ac:dyDescent="0.2">
      <c r="A238" s="239"/>
      <c r="B238" s="119" t="s">
        <v>329</v>
      </c>
      <c r="C238" s="117" t="s">
        <v>325</v>
      </c>
      <c r="D238" s="291" t="s">
        <v>147</v>
      </c>
      <c r="E238" s="291" t="s">
        <v>370</v>
      </c>
      <c r="F238" s="292">
        <v>44209</v>
      </c>
      <c r="G238" s="292">
        <v>44391</v>
      </c>
      <c r="H238" s="292">
        <v>45306</v>
      </c>
      <c r="I238" s="291" t="s">
        <v>371</v>
      </c>
      <c r="J238" s="293">
        <v>100000</v>
      </c>
      <c r="K238" s="293">
        <v>100000</v>
      </c>
      <c r="L238" s="294">
        <v>101047.61</v>
      </c>
      <c r="M238" s="293">
        <v>100000</v>
      </c>
      <c r="N238" s="295">
        <v>4.9000000000000002E-2</v>
      </c>
      <c r="O238" s="295">
        <v>1.8171103617001115E-3</v>
      </c>
      <c r="P238" s="296">
        <v>0.9</v>
      </c>
      <c r="Q238" s="295">
        <v>9.0995011426532046E-3</v>
      </c>
    </row>
    <row r="239" spans="1:17" s="58" customFormat="1" ht="42.95" customHeight="1" x14ac:dyDescent="0.2">
      <c r="A239" s="239"/>
      <c r="B239" s="119" t="s">
        <v>330</v>
      </c>
      <c r="C239" s="117" t="s">
        <v>331</v>
      </c>
      <c r="D239" s="291" t="s">
        <v>147</v>
      </c>
      <c r="E239" s="291" t="s">
        <v>370</v>
      </c>
      <c r="F239" s="292">
        <v>44222</v>
      </c>
      <c r="G239" s="292">
        <v>44404</v>
      </c>
      <c r="H239" s="292">
        <v>44777</v>
      </c>
      <c r="I239" s="291" t="s">
        <v>371</v>
      </c>
      <c r="J239" s="293">
        <v>200000</v>
      </c>
      <c r="K239" s="293">
        <v>200000</v>
      </c>
      <c r="L239" s="294">
        <v>201032.91999999998</v>
      </c>
      <c r="M239" s="293">
        <v>200000</v>
      </c>
      <c r="N239" s="295">
        <v>2.9000000000000001E-2</v>
      </c>
      <c r="O239" s="295">
        <v>3.634220723400223E-3</v>
      </c>
      <c r="P239" s="296">
        <v>0.9</v>
      </c>
      <c r="Q239" s="295">
        <v>1.9108952399571725E-2</v>
      </c>
    </row>
    <row r="240" spans="1:17" s="58" customFormat="1" ht="42.95" customHeight="1" x14ac:dyDescent="0.2">
      <c r="A240" s="239"/>
      <c r="B240" s="119" t="s">
        <v>332</v>
      </c>
      <c r="C240" s="117" t="s">
        <v>331</v>
      </c>
      <c r="D240" s="291" t="s">
        <v>147</v>
      </c>
      <c r="E240" s="291" t="s">
        <v>370</v>
      </c>
      <c r="F240" s="292">
        <v>44222</v>
      </c>
      <c r="G240" s="292">
        <v>44404</v>
      </c>
      <c r="H240" s="292">
        <v>44777</v>
      </c>
      <c r="I240" s="291" t="s">
        <v>371</v>
      </c>
      <c r="J240" s="293">
        <v>200000</v>
      </c>
      <c r="K240" s="293">
        <v>200000</v>
      </c>
      <c r="L240" s="294">
        <v>201032.91999999998</v>
      </c>
      <c r="M240" s="293">
        <v>200000</v>
      </c>
      <c r="N240" s="295">
        <v>2.9000000000000001E-2</v>
      </c>
      <c r="O240" s="295">
        <v>3.634220723400223E-3</v>
      </c>
      <c r="P240" s="296">
        <v>0.9</v>
      </c>
      <c r="Q240" s="295">
        <v>1.9108952399571725E-2</v>
      </c>
    </row>
    <row r="241" spans="1:17" s="58" customFormat="1" ht="42.95" customHeight="1" x14ac:dyDescent="0.2">
      <c r="A241" s="239"/>
      <c r="B241" s="119" t="s">
        <v>333</v>
      </c>
      <c r="C241" s="117" t="s">
        <v>331</v>
      </c>
      <c r="D241" s="291" t="s">
        <v>147</v>
      </c>
      <c r="E241" s="291" t="s">
        <v>370</v>
      </c>
      <c r="F241" s="292">
        <v>44222</v>
      </c>
      <c r="G241" s="292">
        <v>44404</v>
      </c>
      <c r="H241" s="292">
        <v>44777</v>
      </c>
      <c r="I241" s="291" t="s">
        <v>371</v>
      </c>
      <c r="J241" s="293">
        <v>200000</v>
      </c>
      <c r="K241" s="293">
        <v>200000</v>
      </c>
      <c r="L241" s="294">
        <v>201032.91999999998</v>
      </c>
      <c r="M241" s="293">
        <v>200000</v>
      </c>
      <c r="N241" s="295">
        <v>2.9000000000000001E-2</v>
      </c>
      <c r="O241" s="295">
        <v>3.634220723400223E-3</v>
      </c>
      <c r="P241" s="296">
        <v>0.9</v>
      </c>
      <c r="Q241" s="295">
        <v>1.9108952399571725E-2</v>
      </c>
    </row>
    <row r="242" spans="1:17" s="58" customFormat="1" ht="42.95" customHeight="1" x14ac:dyDescent="0.2">
      <c r="A242" s="239"/>
      <c r="B242" s="119" t="s">
        <v>373</v>
      </c>
      <c r="C242" s="117" t="s">
        <v>331</v>
      </c>
      <c r="D242" s="291" t="s">
        <v>147</v>
      </c>
      <c r="E242" s="291" t="s">
        <v>370</v>
      </c>
      <c r="F242" s="292">
        <v>44223</v>
      </c>
      <c r="G242" s="292">
        <v>44405</v>
      </c>
      <c r="H242" s="292">
        <v>44403</v>
      </c>
      <c r="I242" s="291" t="s">
        <v>371</v>
      </c>
      <c r="J242" s="293">
        <v>100000</v>
      </c>
      <c r="K242" s="293">
        <v>100000</v>
      </c>
      <c r="L242" s="294">
        <v>100525.93</v>
      </c>
      <c r="M242" s="293">
        <v>100000</v>
      </c>
      <c r="N242" s="295">
        <v>0.03</v>
      </c>
      <c r="O242" s="295">
        <v>1.8171103617001115E-3</v>
      </c>
      <c r="P242" s="296">
        <v>0.9</v>
      </c>
      <c r="Q242" s="295">
        <v>1.9108952399571725E-2</v>
      </c>
    </row>
    <row r="243" spans="1:17" s="58" customFormat="1" ht="42.95" customHeight="1" x14ac:dyDescent="0.2">
      <c r="A243" s="239"/>
      <c r="B243" s="119" t="s">
        <v>334</v>
      </c>
      <c r="C243" s="117" t="s">
        <v>224</v>
      </c>
      <c r="D243" s="291" t="s">
        <v>147</v>
      </c>
      <c r="E243" s="291" t="s">
        <v>370</v>
      </c>
      <c r="F243" s="292">
        <v>44223</v>
      </c>
      <c r="G243" s="292">
        <v>44405</v>
      </c>
      <c r="H243" s="292">
        <v>44413</v>
      </c>
      <c r="I243" s="291" t="s">
        <v>371</v>
      </c>
      <c r="J243" s="293">
        <v>250000</v>
      </c>
      <c r="K243" s="293">
        <v>250000</v>
      </c>
      <c r="L243" s="294">
        <v>251314.83000000002</v>
      </c>
      <c r="M243" s="293">
        <v>250000</v>
      </c>
      <c r="N243" s="295">
        <v>0.03</v>
      </c>
      <c r="O243" s="295">
        <v>4.5427759042502786E-3</v>
      </c>
      <c r="P243" s="296">
        <v>0.9</v>
      </c>
      <c r="Q243" s="295">
        <v>4.0947755141939414E-2</v>
      </c>
    </row>
    <row r="244" spans="1:17" s="58" customFormat="1" ht="42.95" customHeight="1" x14ac:dyDescent="0.2">
      <c r="A244" s="239"/>
      <c r="B244" s="119" t="s">
        <v>335</v>
      </c>
      <c r="C244" s="117" t="s">
        <v>115</v>
      </c>
      <c r="D244" s="291" t="s">
        <v>147</v>
      </c>
      <c r="E244" s="291" t="s">
        <v>370</v>
      </c>
      <c r="F244" s="292">
        <v>44223</v>
      </c>
      <c r="G244" s="292">
        <v>44405</v>
      </c>
      <c r="H244" s="292">
        <v>44812</v>
      </c>
      <c r="I244" s="291" t="s">
        <v>371</v>
      </c>
      <c r="J244" s="293">
        <v>250000</v>
      </c>
      <c r="K244" s="293">
        <v>250000</v>
      </c>
      <c r="L244" s="294">
        <v>251314.83000000002</v>
      </c>
      <c r="M244" s="293">
        <v>250000</v>
      </c>
      <c r="N244" s="295">
        <v>0.03</v>
      </c>
      <c r="O244" s="295">
        <v>4.5427759042502786E-3</v>
      </c>
      <c r="P244" s="296">
        <v>0.9</v>
      </c>
      <c r="Q244" s="295">
        <v>9.0157857321407894E-2</v>
      </c>
    </row>
    <row r="245" spans="1:17" s="58" customFormat="1" ht="42.95" customHeight="1" x14ac:dyDescent="0.2">
      <c r="A245" s="239"/>
      <c r="B245" s="119" t="s">
        <v>336</v>
      </c>
      <c r="C245" s="117" t="s">
        <v>115</v>
      </c>
      <c r="D245" s="291" t="s">
        <v>147</v>
      </c>
      <c r="E245" s="291" t="s">
        <v>370</v>
      </c>
      <c r="F245" s="292">
        <v>44223</v>
      </c>
      <c r="G245" s="292">
        <v>44405</v>
      </c>
      <c r="H245" s="292">
        <v>44812</v>
      </c>
      <c r="I245" s="291" t="s">
        <v>371</v>
      </c>
      <c r="J245" s="293">
        <v>250000</v>
      </c>
      <c r="K245" s="293">
        <v>250000</v>
      </c>
      <c r="L245" s="294">
        <v>251314.83000000002</v>
      </c>
      <c r="M245" s="293">
        <v>250000</v>
      </c>
      <c r="N245" s="295">
        <v>0.03</v>
      </c>
      <c r="O245" s="295">
        <v>4.5427759042502786E-3</v>
      </c>
      <c r="P245" s="296">
        <v>0.9</v>
      </c>
      <c r="Q245" s="295">
        <v>9.0157857321407894E-2</v>
      </c>
    </row>
    <row r="246" spans="1:17" s="58" customFormat="1" ht="42.95" customHeight="1" x14ac:dyDescent="0.2">
      <c r="A246" s="239"/>
      <c r="B246" s="119" t="s">
        <v>337</v>
      </c>
      <c r="C246" s="117" t="s">
        <v>124</v>
      </c>
      <c r="D246" s="291" t="s">
        <v>147</v>
      </c>
      <c r="E246" s="291" t="s">
        <v>370</v>
      </c>
      <c r="F246" s="292">
        <v>44224</v>
      </c>
      <c r="G246" s="292">
        <v>44406</v>
      </c>
      <c r="H246" s="292">
        <v>44979</v>
      </c>
      <c r="I246" s="291" t="s">
        <v>371</v>
      </c>
      <c r="J246" s="293">
        <v>200000</v>
      </c>
      <c r="K246" s="293">
        <v>200000</v>
      </c>
      <c r="L246" s="294">
        <v>201035.42</v>
      </c>
      <c r="M246" s="293">
        <v>200000</v>
      </c>
      <c r="N246" s="295">
        <v>0.03</v>
      </c>
      <c r="O246" s="295">
        <v>3.634220723400223E-3</v>
      </c>
      <c r="P246" s="296">
        <v>0.9</v>
      </c>
      <c r="Q246" s="295">
        <v>2.3170195981892683E-2</v>
      </c>
    </row>
    <row r="247" spans="1:17" s="58" customFormat="1" ht="42.95" customHeight="1" x14ac:dyDescent="0.2">
      <c r="A247" s="239"/>
      <c r="B247" s="119" t="s">
        <v>338</v>
      </c>
      <c r="C247" s="117" t="s">
        <v>116</v>
      </c>
      <c r="D247" s="291" t="s">
        <v>147</v>
      </c>
      <c r="E247" s="291" t="s">
        <v>370</v>
      </c>
      <c r="F247" s="292">
        <v>44229</v>
      </c>
      <c r="G247" s="292">
        <v>44411</v>
      </c>
      <c r="H247" s="292">
        <v>44543</v>
      </c>
      <c r="I247" s="291" t="s">
        <v>371</v>
      </c>
      <c r="J247" s="293">
        <v>500000</v>
      </c>
      <c r="K247" s="293">
        <v>500000</v>
      </c>
      <c r="L247" s="294">
        <v>502780.23000000004</v>
      </c>
      <c r="M247" s="293">
        <v>500000</v>
      </c>
      <c r="N247" s="295">
        <v>3.5000000000000003E-2</v>
      </c>
      <c r="O247" s="295">
        <v>9.0855518085005572E-3</v>
      </c>
      <c r="P247" s="296">
        <v>0.9</v>
      </c>
      <c r="Q247" s="295">
        <v>4.009240203453001E-2</v>
      </c>
    </row>
    <row r="248" spans="1:17" s="58" customFormat="1" ht="42.95" customHeight="1" x14ac:dyDescent="0.2">
      <c r="A248" s="239"/>
      <c r="B248" s="119" t="s">
        <v>120</v>
      </c>
      <c r="C248" s="117" t="s">
        <v>116</v>
      </c>
      <c r="D248" s="291" t="s">
        <v>147</v>
      </c>
      <c r="E248" s="291" t="s">
        <v>370</v>
      </c>
      <c r="F248" s="292">
        <v>44231</v>
      </c>
      <c r="G248" s="292">
        <v>44413</v>
      </c>
      <c r="H248" s="292">
        <v>44883</v>
      </c>
      <c r="I248" s="291" t="s">
        <v>371</v>
      </c>
      <c r="J248" s="293">
        <v>17000</v>
      </c>
      <c r="K248" s="293">
        <v>17000</v>
      </c>
      <c r="L248" s="294">
        <v>17077.899999999998</v>
      </c>
      <c r="M248" s="293">
        <v>17000</v>
      </c>
      <c r="N248" s="295">
        <v>0.03</v>
      </c>
      <c r="O248" s="295">
        <v>3.0890876148901897E-4</v>
      </c>
      <c r="P248" s="296">
        <v>0.9</v>
      </c>
      <c r="Q248" s="295">
        <v>4.009240203453001E-2</v>
      </c>
    </row>
    <row r="249" spans="1:17" s="58" customFormat="1" ht="42.95" customHeight="1" x14ac:dyDescent="0.2">
      <c r="A249" s="239"/>
      <c r="B249" s="119" t="s">
        <v>176</v>
      </c>
      <c r="C249" s="117" t="s">
        <v>146</v>
      </c>
      <c r="D249" s="291" t="s">
        <v>372</v>
      </c>
      <c r="E249" s="291" t="s">
        <v>370</v>
      </c>
      <c r="F249" s="292">
        <v>44235</v>
      </c>
      <c r="G249" s="292">
        <v>44417</v>
      </c>
      <c r="H249" s="292">
        <v>45152</v>
      </c>
      <c r="I249" s="291" t="s">
        <v>371</v>
      </c>
      <c r="J249" s="293">
        <v>250000</v>
      </c>
      <c r="K249" s="293">
        <v>250000</v>
      </c>
      <c r="L249" s="294">
        <v>251834.75999999998</v>
      </c>
      <c r="M249" s="293">
        <v>250000</v>
      </c>
      <c r="N249" s="295">
        <v>5.1499999999999997E-2</v>
      </c>
      <c r="O249" s="295">
        <v>4.5427759042502786E-3</v>
      </c>
      <c r="P249" s="296">
        <v>0.9</v>
      </c>
      <c r="Q249" s="295">
        <v>0.31850073899514708</v>
      </c>
    </row>
    <row r="250" spans="1:17" s="58" customFormat="1" ht="42.95" customHeight="1" x14ac:dyDescent="0.2">
      <c r="A250" s="239"/>
      <c r="B250" s="119" t="s">
        <v>177</v>
      </c>
      <c r="C250" s="117" t="s">
        <v>146</v>
      </c>
      <c r="D250" s="291" t="s">
        <v>372</v>
      </c>
      <c r="E250" s="291" t="s">
        <v>370</v>
      </c>
      <c r="F250" s="292">
        <v>44235</v>
      </c>
      <c r="G250" s="292">
        <v>44417</v>
      </c>
      <c r="H250" s="292">
        <v>45152</v>
      </c>
      <c r="I250" s="291" t="s">
        <v>371</v>
      </c>
      <c r="J250" s="293">
        <v>250000</v>
      </c>
      <c r="K250" s="293">
        <v>250000</v>
      </c>
      <c r="L250" s="294">
        <v>251834.75999999998</v>
      </c>
      <c r="M250" s="293">
        <v>250000</v>
      </c>
      <c r="N250" s="295">
        <v>5.1499999999999997E-2</v>
      </c>
      <c r="O250" s="295">
        <v>4.5427759042502786E-3</v>
      </c>
      <c r="P250" s="296">
        <v>0.9</v>
      </c>
      <c r="Q250" s="295">
        <v>0.31850073899514708</v>
      </c>
    </row>
    <row r="251" spans="1:17" s="58" customFormat="1" ht="42.95" customHeight="1" x14ac:dyDescent="0.2">
      <c r="A251" s="239"/>
      <c r="B251" s="119" t="s">
        <v>178</v>
      </c>
      <c r="C251" s="117" t="s">
        <v>146</v>
      </c>
      <c r="D251" s="291" t="s">
        <v>372</v>
      </c>
      <c r="E251" s="291" t="s">
        <v>370</v>
      </c>
      <c r="F251" s="292">
        <v>44235</v>
      </c>
      <c r="G251" s="292">
        <v>44417</v>
      </c>
      <c r="H251" s="292">
        <v>45152</v>
      </c>
      <c r="I251" s="291" t="s">
        <v>371</v>
      </c>
      <c r="J251" s="293">
        <v>250000</v>
      </c>
      <c r="K251" s="293">
        <v>250000</v>
      </c>
      <c r="L251" s="294">
        <v>251834.75999999998</v>
      </c>
      <c r="M251" s="293">
        <v>250000</v>
      </c>
      <c r="N251" s="295">
        <v>5.1499999999999997E-2</v>
      </c>
      <c r="O251" s="295">
        <v>4.5427759042502786E-3</v>
      </c>
      <c r="P251" s="296">
        <v>0.9</v>
      </c>
      <c r="Q251" s="295">
        <v>0.31850073899514708</v>
      </c>
    </row>
    <row r="252" spans="1:17" s="58" customFormat="1" ht="42.95" customHeight="1" x14ac:dyDescent="0.2">
      <c r="A252" s="239"/>
      <c r="B252" s="119" t="s">
        <v>179</v>
      </c>
      <c r="C252" s="117" t="s">
        <v>146</v>
      </c>
      <c r="D252" s="291" t="s">
        <v>372</v>
      </c>
      <c r="E252" s="291" t="s">
        <v>370</v>
      </c>
      <c r="F252" s="292">
        <v>44235</v>
      </c>
      <c r="G252" s="292">
        <v>44417</v>
      </c>
      <c r="H252" s="292">
        <v>45152</v>
      </c>
      <c r="I252" s="291" t="s">
        <v>371</v>
      </c>
      <c r="J252" s="293">
        <v>250000</v>
      </c>
      <c r="K252" s="293">
        <v>250000</v>
      </c>
      <c r="L252" s="294">
        <v>251834.75999999998</v>
      </c>
      <c r="M252" s="293">
        <v>250000</v>
      </c>
      <c r="N252" s="295">
        <v>5.1499999999999997E-2</v>
      </c>
      <c r="O252" s="295">
        <v>4.5427759042502786E-3</v>
      </c>
      <c r="P252" s="296">
        <v>0.9</v>
      </c>
      <c r="Q252" s="295">
        <v>0.31850073899514708</v>
      </c>
    </row>
    <row r="253" spans="1:17" s="58" customFormat="1" ht="42.95" customHeight="1" x14ac:dyDescent="0.2">
      <c r="A253" s="239"/>
      <c r="B253" s="119" t="s">
        <v>180</v>
      </c>
      <c r="C253" s="117" t="s">
        <v>146</v>
      </c>
      <c r="D253" s="291" t="s">
        <v>372</v>
      </c>
      <c r="E253" s="291" t="s">
        <v>370</v>
      </c>
      <c r="F253" s="292">
        <v>44235</v>
      </c>
      <c r="G253" s="292">
        <v>44417</v>
      </c>
      <c r="H253" s="292">
        <v>45152</v>
      </c>
      <c r="I253" s="291" t="s">
        <v>371</v>
      </c>
      <c r="J253" s="293">
        <v>250000</v>
      </c>
      <c r="K253" s="293">
        <v>250000</v>
      </c>
      <c r="L253" s="294">
        <v>251834.75999999998</v>
      </c>
      <c r="M253" s="293">
        <v>250000</v>
      </c>
      <c r="N253" s="295">
        <v>5.1499999999999997E-2</v>
      </c>
      <c r="O253" s="295">
        <v>4.5427759042502786E-3</v>
      </c>
      <c r="P253" s="296">
        <v>0.9</v>
      </c>
      <c r="Q253" s="295">
        <v>0.31850073899514708</v>
      </c>
    </row>
    <row r="254" spans="1:17" s="58" customFormat="1" ht="42.95" customHeight="1" x14ac:dyDescent="0.2">
      <c r="A254" s="239"/>
      <c r="B254" s="119" t="s">
        <v>181</v>
      </c>
      <c r="C254" s="117" t="s">
        <v>146</v>
      </c>
      <c r="D254" s="291" t="s">
        <v>372</v>
      </c>
      <c r="E254" s="291" t="s">
        <v>370</v>
      </c>
      <c r="F254" s="292">
        <v>44235</v>
      </c>
      <c r="G254" s="292">
        <v>44417</v>
      </c>
      <c r="H254" s="292">
        <v>45152</v>
      </c>
      <c r="I254" s="291" t="s">
        <v>371</v>
      </c>
      <c r="J254" s="293">
        <v>250000</v>
      </c>
      <c r="K254" s="293">
        <v>250000</v>
      </c>
      <c r="L254" s="294">
        <v>251834.75999999998</v>
      </c>
      <c r="M254" s="293">
        <v>250000</v>
      </c>
      <c r="N254" s="295">
        <v>5.1499999999999997E-2</v>
      </c>
      <c r="O254" s="295">
        <v>4.5427759042502786E-3</v>
      </c>
      <c r="P254" s="296">
        <v>0.9</v>
      </c>
      <c r="Q254" s="295">
        <v>0.31850073899514708</v>
      </c>
    </row>
    <row r="255" spans="1:17" s="58" customFormat="1" ht="42.95" customHeight="1" x14ac:dyDescent="0.2">
      <c r="A255" s="239"/>
      <c r="B255" s="119" t="s">
        <v>182</v>
      </c>
      <c r="C255" s="117" t="s">
        <v>146</v>
      </c>
      <c r="D255" s="291" t="s">
        <v>372</v>
      </c>
      <c r="E255" s="291" t="s">
        <v>370</v>
      </c>
      <c r="F255" s="292">
        <v>44235</v>
      </c>
      <c r="G255" s="292">
        <v>44417</v>
      </c>
      <c r="H255" s="292">
        <v>45152</v>
      </c>
      <c r="I255" s="291" t="s">
        <v>371</v>
      </c>
      <c r="J255" s="293">
        <v>250000</v>
      </c>
      <c r="K255" s="293">
        <v>250000</v>
      </c>
      <c r="L255" s="294">
        <v>251834.75999999998</v>
      </c>
      <c r="M255" s="293">
        <v>250000</v>
      </c>
      <c r="N255" s="295">
        <v>5.1499999999999997E-2</v>
      </c>
      <c r="O255" s="295">
        <v>4.5427759042502786E-3</v>
      </c>
      <c r="P255" s="296">
        <v>0.9</v>
      </c>
      <c r="Q255" s="295">
        <v>0.31850073899514708</v>
      </c>
    </row>
    <row r="256" spans="1:17" s="58" customFormat="1" ht="42.95" customHeight="1" x14ac:dyDescent="0.2">
      <c r="A256" s="239"/>
      <c r="B256" s="119" t="s">
        <v>183</v>
      </c>
      <c r="C256" s="117" t="s">
        <v>146</v>
      </c>
      <c r="D256" s="291" t="s">
        <v>372</v>
      </c>
      <c r="E256" s="291" t="s">
        <v>370</v>
      </c>
      <c r="F256" s="292">
        <v>44235</v>
      </c>
      <c r="G256" s="292">
        <v>44417</v>
      </c>
      <c r="H256" s="292">
        <v>45152</v>
      </c>
      <c r="I256" s="291" t="s">
        <v>371</v>
      </c>
      <c r="J256" s="293">
        <v>250000</v>
      </c>
      <c r="K256" s="293">
        <v>250000</v>
      </c>
      <c r="L256" s="294">
        <v>251834.75999999998</v>
      </c>
      <c r="M256" s="293">
        <v>250000</v>
      </c>
      <c r="N256" s="295">
        <v>5.1499999999999997E-2</v>
      </c>
      <c r="O256" s="295">
        <v>4.5427759042502786E-3</v>
      </c>
      <c r="P256" s="296">
        <v>0.9</v>
      </c>
      <c r="Q256" s="295">
        <v>0.31850073899514708</v>
      </c>
    </row>
    <row r="257" spans="1:17" s="58" customFormat="1" ht="42.95" customHeight="1" x14ac:dyDescent="0.2">
      <c r="A257" s="239"/>
      <c r="B257" s="119" t="s">
        <v>184</v>
      </c>
      <c r="C257" s="117" t="s">
        <v>146</v>
      </c>
      <c r="D257" s="291" t="s">
        <v>372</v>
      </c>
      <c r="E257" s="291" t="s">
        <v>370</v>
      </c>
      <c r="F257" s="292">
        <v>44235</v>
      </c>
      <c r="G257" s="292">
        <v>44417</v>
      </c>
      <c r="H257" s="292">
        <v>45152</v>
      </c>
      <c r="I257" s="291" t="s">
        <v>371</v>
      </c>
      <c r="J257" s="293">
        <v>250000</v>
      </c>
      <c r="K257" s="293">
        <v>250000</v>
      </c>
      <c r="L257" s="294">
        <v>251834.75999999998</v>
      </c>
      <c r="M257" s="293">
        <v>250000</v>
      </c>
      <c r="N257" s="295">
        <v>5.1499999999999997E-2</v>
      </c>
      <c r="O257" s="295">
        <v>4.5427759042502786E-3</v>
      </c>
      <c r="P257" s="296">
        <v>0.9</v>
      </c>
      <c r="Q257" s="295">
        <v>0.31850073899514708</v>
      </c>
    </row>
    <row r="258" spans="1:17" s="58" customFormat="1" ht="42.95" customHeight="1" x14ac:dyDescent="0.2">
      <c r="A258" s="239"/>
      <c r="B258" s="119" t="s">
        <v>185</v>
      </c>
      <c r="C258" s="117" t="s">
        <v>146</v>
      </c>
      <c r="D258" s="291" t="s">
        <v>372</v>
      </c>
      <c r="E258" s="291" t="s">
        <v>370</v>
      </c>
      <c r="F258" s="292">
        <v>44235</v>
      </c>
      <c r="G258" s="292">
        <v>44417</v>
      </c>
      <c r="H258" s="292">
        <v>45152</v>
      </c>
      <c r="I258" s="291" t="s">
        <v>371</v>
      </c>
      <c r="J258" s="293">
        <v>250000</v>
      </c>
      <c r="K258" s="293">
        <v>250000</v>
      </c>
      <c r="L258" s="294">
        <v>251834.75999999998</v>
      </c>
      <c r="M258" s="293">
        <v>250000</v>
      </c>
      <c r="N258" s="295">
        <v>5.1499999999999997E-2</v>
      </c>
      <c r="O258" s="295">
        <v>4.5427759042502786E-3</v>
      </c>
      <c r="P258" s="296">
        <v>0.9</v>
      </c>
      <c r="Q258" s="295">
        <v>0.31850073899514708</v>
      </c>
    </row>
    <row r="259" spans="1:17" s="58" customFormat="1" ht="42.95" customHeight="1" x14ac:dyDescent="0.2">
      <c r="A259" s="239"/>
      <c r="B259" s="119" t="s">
        <v>186</v>
      </c>
      <c r="C259" s="117" t="s">
        <v>146</v>
      </c>
      <c r="D259" s="291" t="s">
        <v>372</v>
      </c>
      <c r="E259" s="291" t="s">
        <v>370</v>
      </c>
      <c r="F259" s="292">
        <v>44235</v>
      </c>
      <c r="G259" s="292">
        <v>44417</v>
      </c>
      <c r="H259" s="292">
        <v>45152</v>
      </c>
      <c r="I259" s="291" t="s">
        <v>371</v>
      </c>
      <c r="J259" s="293">
        <v>250000</v>
      </c>
      <c r="K259" s="293">
        <v>250000</v>
      </c>
      <c r="L259" s="294">
        <v>251834.75999999998</v>
      </c>
      <c r="M259" s="293">
        <v>250000</v>
      </c>
      <c r="N259" s="295">
        <v>5.1499999999999997E-2</v>
      </c>
      <c r="O259" s="295">
        <v>4.5427759042502786E-3</v>
      </c>
      <c r="P259" s="296">
        <v>0.9</v>
      </c>
      <c r="Q259" s="295">
        <v>0.31850073899514708</v>
      </c>
    </row>
    <row r="260" spans="1:17" s="58" customFormat="1" ht="42.95" customHeight="1" x14ac:dyDescent="0.2">
      <c r="A260" s="239"/>
      <c r="B260" s="119" t="s">
        <v>187</v>
      </c>
      <c r="C260" s="117" t="s">
        <v>146</v>
      </c>
      <c r="D260" s="291" t="s">
        <v>372</v>
      </c>
      <c r="E260" s="291" t="s">
        <v>370</v>
      </c>
      <c r="F260" s="292">
        <v>44235</v>
      </c>
      <c r="G260" s="292">
        <v>44417</v>
      </c>
      <c r="H260" s="292">
        <v>45152</v>
      </c>
      <c r="I260" s="291" t="s">
        <v>371</v>
      </c>
      <c r="J260" s="293">
        <v>250000</v>
      </c>
      <c r="K260" s="293">
        <v>250000</v>
      </c>
      <c r="L260" s="294">
        <v>251834.75999999998</v>
      </c>
      <c r="M260" s="293">
        <v>250000</v>
      </c>
      <c r="N260" s="295">
        <v>5.1499999999999997E-2</v>
      </c>
      <c r="O260" s="295">
        <v>4.5427759042502786E-3</v>
      </c>
      <c r="P260" s="296">
        <v>0.9</v>
      </c>
      <c r="Q260" s="295">
        <v>0.31850073899514708</v>
      </c>
    </row>
    <row r="261" spans="1:17" s="58" customFormat="1" ht="42.95" customHeight="1" x14ac:dyDescent="0.2">
      <c r="A261" s="239"/>
      <c r="B261" s="119" t="s">
        <v>188</v>
      </c>
      <c r="C261" s="117" t="s">
        <v>146</v>
      </c>
      <c r="D261" s="291" t="s">
        <v>372</v>
      </c>
      <c r="E261" s="291" t="s">
        <v>370</v>
      </c>
      <c r="F261" s="292">
        <v>44235</v>
      </c>
      <c r="G261" s="292">
        <v>44417</v>
      </c>
      <c r="H261" s="292">
        <v>45152</v>
      </c>
      <c r="I261" s="291" t="s">
        <v>371</v>
      </c>
      <c r="J261" s="293">
        <v>250000</v>
      </c>
      <c r="K261" s="293">
        <v>250000</v>
      </c>
      <c r="L261" s="294">
        <v>251834.75999999998</v>
      </c>
      <c r="M261" s="293">
        <v>250000</v>
      </c>
      <c r="N261" s="295">
        <v>5.1499999999999997E-2</v>
      </c>
      <c r="O261" s="295">
        <v>4.5427759042502786E-3</v>
      </c>
      <c r="P261" s="296">
        <v>0.9</v>
      </c>
      <c r="Q261" s="295">
        <v>0.31850073899514708</v>
      </c>
    </row>
    <row r="262" spans="1:17" s="114" customFormat="1" ht="42.95" customHeight="1" x14ac:dyDescent="0.2">
      <c r="A262" s="240"/>
      <c r="B262" s="297" t="s">
        <v>189</v>
      </c>
      <c r="C262" s="153" t="s">
        <v>146</v>
      </c>
      <c r="D262" s="291" t="s">
        <v>372</v>
      </c>
      <c r="E262" s="291" t="s">
        <v>370</v>
      </c>
      <c r="F262" s="298">
        <v>44235</v>
      </c>
      <c r="G262" s="298">
        <v>44417</v>
      </c>
      <c r="H262" s="292">
        <v>45152</v>
      </c>
      <c r="I262" s="291" t="s">
        <v>371</v>
      </c>
      <c r="J262" s="299">
        <v>250000</v>
      </c>
      <c r="K262" s="299">
        <v>250000</v>
      </c>
      <c r="L262" s="222">
        <v>251834.75999999998</v>
      </c>
      <c r="M262" s="299">
        <v>250000</v>
      </c>
      <c r="N262" s="300">
        <v>5.1499999999999997E-2</v>
      </c>
      <c r="O262" s="295">
        <v>4.5427759042502786E-3</v>
      </c>
      <c r="P262" s="296">
        <v>0.9</v>
      </c>
      <c r="Q262" s="295">
        <v>0.31850073899514708</v>
      </c>
    </row>
    <row r="263" spans="1:17" s="114" customFormat="1" ht="42.95" customHeight="1" x14ac:dyDescent="0.2">
      <c r="A263" s="240"/>
      <c r="B263" s="297" t="s">
        <v>190</v>
      </c>
      <c r="C263" s="153" t="s">
        <v>146</v>
      </c>
      <c r="D263" s="291" t="s">
        <v>372</v>
      </c>
      <c r="E263" s="291" t="s">
        <v>370</v>
      </c>
      <c r="F263" s="298">
        <v>44235</v>
      </c>
      <c r="G263" s="298">
        <v>44417</v>
      </c>
      <c r="H263" s="292">
        <v>45152</v>
      </c>
      <c r="I263" s="291" t="s">
        <v>371</v>
      </c>
      <c r="J263" s="299">
        <v>250000</v>
      </c>
      <c r="K263" s="299">
        <v>250000</v>
      </c>
      <c r="L263" s="222">
        <v>251834.75999999998</v>
      </c>
      <c r="M263" s="299">
        <v>250000</v>
      </c>
      <c r="N263" s="300">
        <v>5.1499999999999997E-2</v>
      </c>
      <c r="O263" s="295">
        <v>4.5427759042502786E-3</v>
      </c>
      <c r="P263" s="296">
        <v>0.9</v>
      </c>
      <c r="Q263" s="295">
        <v>0.31850073899514708</v>
      </c>
    </row>
    <row r="264" spans="1:17" s="114" customFormat="1" ht="42.95" customHeight="1" x14ac:dyDescent="0.2">
      <c r="A264" s="240"/>
      <c r="B264" s="297" t="s">
        <v>191</v>
      </c>
      <c r="C264" s="153" t="s">
        <v>146</v>
      </c>
      <c r="D264" s="291" t="s">
        <v>372</v>
      </c>
      <c r="E264" s="291" t="s">
        <v>370</v>
      </c>
      <c r="F264" s="298">
        <v>44235</v>
      </c>
      <c r="G264" s="298">
        <v>44417</v>
      </c>
      <c r="H264" s="292">
        <v>45152</v>
      </c>
      <c r="I264" s="291" t="s">
        <v>371</v>
      </c>
      <c r="J264" s="299">
        <v>250000</v>
      </c>
      <c r="K264" s="299">
        <v>250000</v>
      </c>
      <c r="L264" s="222">
        <v>251834.75999999998</v>
      </c>
      <c r="M264" s="299">
        <v>250000</v>
      </c>
      <c r="N264" s="300">
        <v>5.1499999999999997E-2</v>
      </c>
      <c r="O264" s="295">
        <v>4.5427759042502786E-3</v>
      </c>
      <c r="P264" s="296">
        <v>0.9</v>
      </c>
      <c r="Q264" s="295">
        <v>0.31850073899514708</v>
      </c>
    </row>
    <row r="265" spans="1:17" s="114" customFormat="1" ht="42.95" customHeight="1" x14ac:dyDescent="0.2">
      <c r="A265" s="240"/>
      <c r="B265" s="297" t="s">
        <v>192</v>
      </c>
      <c r="C265" s="153" t="s">
        <v>146</v>
      </c>
      <c r="D265" s="291" t="s">
        <v>372</v>
      </c>
      <c r="E265" s="291" t="s">
        <v>370</v>
      </c>
      <c r="F265" s="298">
        <v>44235</v>
      </c>
      <c r="G265" s="298">
        <v>44417</v>
      </c>
      <c r="H265" s="292">
        <v>45152</v>
      </c>
      <c r="I265" s="291" t="s">
        <v>371</v>
      </c>
      <c r="J265" s="299">
        <v>250000</v>
      </c>
      <c r="K265" s="299">
        <v>250000</v>
      </c>
      <c r="L265" s="222">
        <v>251834.75999999998</v>
      </c>
      <c r="M265" s="299">
        <v>250000</v>
      </c>
      <c r="N265" s="300">
        <v>5.1499999999999997E-2</v>
      </c>
      <c r="O265" s="295">
        <v>4.5427759042502786E-3</v>
      </c>
      <c r="P265" s="296">
        <v>0.9</v>
      </c>
      <c r="Q265" s="295">
        <v>0.31850073899514708</v>
      </c>
    </row>
    <row r="266" spans="1:17" s="114" customFormat="1" ht="42.95" customHeight="1" x14ac:dyDescent="0.2">
      <c r="A266" s="240"/>
      <c r="B266" s="297" t="s">
        <v>193</v>
      </c>
      <c r="C266" s="153" t="s">
        <v>146</v>
      </c>
      <c r="D266" s="291" t="s">
        <v>372</v>
      </c>
      <c r="E266" s="291" t="s">
        <v>370</v>
      </c>
      <c r="F266" s="298">
        <v>44235</v>
      </c>
      <c r="G266" s="298">
        <v>44417</v>
      </c>
      <c r="H266" s="292">
        <v>45152</v>
      </c>
      <c r="I266" s="291" t="s">
        <v>371</v>
      </c>
      <c r="J266" s="299">
        <v>250000</v>
      </c>
      <c r="K266" s="299">
        <v>250000</v>
      </c>
      <c r="L266" s="222">
        <v>251834.75999999998</v>
      </c>
      <c r="M266" s="299">
        <v>250000</v>
      </c>
      <c r="N266" s="300">
        <v>5.1499999999999997E-2</v>
      </c>
      <c r="O266" s="295">
        <v>4.5427759042502786E-3</v>
      </c>
      <c r="P266" s="296">
        <v>0.9</v>
      </c>
      <c r="Q266" s="295">
        <v>0.31850073899514708</v>
      </c>
    </row>
    <row r="267" spans="1:17" s="114" customFormat="1" ht="42.95" customHeight="1" x14ac:dyDescent="0.2">
      <c r="A267" s="240"/>
      <c r="B267" s="297" t="s">
        <v>194</v>
      </c>
      <c r="C267" s="153" t="s">
        <v>146</v>
      </c>
      <c r="D267" s="291" t="s">
        <v>372</v>
      </c>
      <c r="E267" s="291" t="s">
        <v>370</v>
      </c>
      <c r="F267" s="298">
        <v>44235</v>
      </c>
      <c r="G267" s="298">
        <v>44417</v>
      </c>
      <c r="H267" s="292">
        <v>45152</v>
      </c>
      <c r="I267" s="291" t="s">
        <v>371</v>
      </c>
      <c r="J267" s="299">
        <v>250000</v>
      </c>
      <c r="K267" s="299">
        <v>250000</v>
      </c>
      <c r="L267" s="222">
        <v>251834.75999999998</v>
      </c>
      <c r="M267" s="299">
        <v>250000</v>
      </c>
      <c r="N267" s="300">
        <v>5.1499999999999997E-2</v>
      </c>
      <c r="O267" s="295">
        <v>4.5427759042502786E-3</v>
      </c>
      <c r="P267" s="296">
        <v>0.9</v>
      </c>
      <c r="Q267" s="295">
        <v>0.31850073899514708</v>
      </c>
    </row>
    <row r="268" spans="1:17" s="114" customFormat="1" ht="42.95" customHeight="1" x14ac:dyDescent="0.2">
      <c r="A268" s="240"/>
      <c r="B268" s="297" t="s">
        <v>195</v>
      </c>
      <c r="C268" s="153" t="s">
        <v>146</v>
      </c>
      <c r="D268" s="291" t="s">
        <v>372</v>
      </c>
      <c r="E268" s="291" t="s">
        <v>370</v>
      </c>
      <c r="F268" s="298">
        <v>44235</v>
      </c>
      <c r="G268" s="298">
        <v>44417</v>
      </c>
      <c r="H268" s="292">
        <v>45152</v>
      </c>
      <c r="I268" s="291" t="s">
        <v>371</v>
      </c>
      <c r="J268" s="299">
        <v>250000</v>
      </c>
      <c r="K268" s="299">
        <v>250000</v>
      </c>
      <c r="L268" s="222">
        <v>251834.75999999998</v>
      </c>
      <c r="M268" s="299">
        <v>250000</v>
      </c>
      <c r="N268" s="300">
        <v>5.1499999999999997E-2</v>
      </c>
      <c r="O268" s="295">
        <v>4.5427759042502786E-3</v>
      </c>
      <c r="P268" s="296">
        <v>0.9</v>
      </c>
      <c r="Q268" s="295">
        <v>0.31850073899514708</v>
      </c>
    </row>
    <row r="269" spans="1:17" s="114" customFormat="1" ht="42.95" customHeight="1" x14ac:dyDescent="0.2">
      <c r="A269" s="240"/>
      <c r="B269" s="297" t="s">
        <v>196</v>
      </c>
      <c r="C269" s="153" t="s">
        <v>146</v>
      </c>
      <c r="D269" s="291" t="s">
        <v>372</v>
      </c>
      <c r="E269" s="291" t="s">
        <v>370</v>
      </c>
      <c r="F269" s="298">
        <v>44235</v>
      </c>
      <c r="G269" s="298">
        <v>44417</v>
      </c>
      <c r="H269" s="292">
        <v>45152</v>
      </c>
      <c r="I269" s="291" t="s">
        <v>371</v>
      </c>
      <c r="J269" s="299">
        <v>250000</v>
      </c>
      <c r="K269" s="299">
        <v>250000</v>
      </c>
      <c r="L269" s="222">
        <v>251834.75999999998</v>
      </c>
      <c r="M269" s="299">
        <v>250000</v>
      </c>
      <c r="N269" s="300">
        <v>5.1499999999999997E-2</v>
      </c>
      <c r="O269" s="295">
        <v>4.5427759042502786E-3</v>
      </c>
      <c r="P269" s="296">
        <v>0.9</v>
      </c>
      <c r="Q269" s="295">
        <v>0.31850073899514708</v>
      </c>
    </row>
    <row r="270" spans="1:17" s="114" customFormat="1" ht="42.95" customHeight="1" x14ac:dyDescent="0.2">
      <c r="A270" s="240"/>
      <c r="B270" s="297" t="s">
        <v>197</v>
      </c>
      <c r="C270" s="153" t="s">
        <v>146</v>
      </c>
      <c r="D270" s="291" t="s">
        <v>372</v>
      </c>
      <c r="E270" s="291" t="s">
        <v>370</v>
      </c>
      <c r="F270" s="298">
        <v>44235</v>
      </c>
      <c r="G270" s="298">
        <v>44417</v>
      </c>
      <c r="H270" s="292">
        <v>45152</v>
      </c>
      <c r="I270" s="291" t="s">
        <v>371</v>
      </c>
      <c r="J270" s="299">
        <v>250000</v>
      </c>
      <c r="K270" s="299">
        <v>250000</v>
      </c>
      <c r="L270" s="222">
        <v>251834.75999999998</v>
      </c>
      <c r="M270" s="299">
        <v>250000</v>
      </c>
      <c r="N270" s="300">
        <v>5.1499999999999997E-2</v>
      </c>
      <c r="O270" s="295">
        <v>4.5427759042502786E-3</v>
      </c>
      <c r="P270" s="296">
        <v>0.9</v>
      </c>
      <c r="Q270" s="295">
        <v>0.31850073899514708</v>
      </c>
    </row>
    <row r="271" spans="1:17" s="114" customFormat="1" ht="42.95" customHeight="1" x14ac:dyDescent="0.2">
      <c r="A271" s="240"/>
      <c r="B271" s="297" t="s">
        <v>198</v>
      </c>
      <c r="C271" s="153" t="s">
        <v>146</v>
      </c>
      <c r="D271" s="291" t="s">
        <v>372</v>
      </c>
      <c r="E271" s="291" t="s">
        <v>370</v>
      </c>
      <c r="F271" s="298">
        <v>44235</v>
      </c>
      <c r="G271" s="298">
        <v>44417</v>
      </c>
      <c r="H271" s="292">
        <v>45152</v>
      </c>
      <c r="I271" s="291" t="s">
        <v>371</v>
      </c>
      <c r="J271" s="299">
        <v>250000</v>
      </c>
      <c r="K271" s="299">
        <v>250000</v>
      </c>
      <c r="L271" s="222">
        <v>251834.75999999998</v>
      </c>
      <c r="M271" s="299">
        <v>250000</v>
      </c>
      <c r="N271" s="300">
        <v>5.1499999999999997E-2</v>
      </c>
      <c r="O271" s="295">
        <v>4.5427759042502786E-3</v>
      </c>
      <c r="P271" s="296">
        <v>0.9</v>
      </c>
      <c r="Q271" s="295">
        <v>0.31850073899514708</v>
      </c>
    </row>
    <row r="272" spans="1:17" s="114" customFormat="1" ht="42.95" customHeight="1" x14ac:dyDescent="0.2">
      <c r="A272" s="240"/>
      <c r="B272" s="297" t="s">
        <v>199</v>
      </c>
      <c r="C272" s="153" t="s">
        <v>146</v>
      </c>
      <c r="D272" s="291" t="s">
        <v>372</v>
      </c>
      <c r="E272" s="291" t="s">
        <v>370</v>
      </c>
      <c r="F272" s="298">
        <v>44235</v>
      </c>
      <c r="G272" s="298">
        <v>44417</v>
      </c>
      <c r="H272" s="292">
        <v>45152</v>
      </c>
      <c r="I272" s="291" t="s">
        <v>371</v>
      </c>
      <c r="J272" s="299">
        <v>250000</v>
      </c>
      <c r="K272" s="299">
        <v>250000</v>
      </c>
      <c r="L272" s="222">
        <v>251834.75999999998</v>
      </c>
      <c r="M272" s="299">
        <v>250000</v>
      </c>
      <c r="N272" s="300">
        <v>5.1499999999999997E-2</v>
      </c>
      <c r="O272" s="295">
        <v>4.5427759042502786E-3</v>
      </c>
      <c r="P272" s="296">
        <v>0.9</v>
      </c>
      <c r="Q272" s="295">
        <v>0.31850073899514708</v>
      </c>
    </row>
    <row r="273" spans="1:17" s="114" customFormat="1" ht="42.95" customHeight="1" x14ac:dyDescent="0.2">
      <c r="A273" s="240"/>
      <c r="B273" s="297" t="s">
        <v>200</v>
      </c>
      <c r="C273" s="153" t="s">
        <v>146</v>
      </c>
      <c r="D273" s="291" t="s">
        <v>372</v>
      </c>
      <c r="E273" s="291" t="s">
        <v>370</v>
      </c>
      <c r="F273" s="298">
        <v>44235</v>
      </c>
      <c r="G273" s="298">
        <v>44417</v>
      </c>
      <c r="H273" s="292">
        <v>45152</v>
      </c>
      <c r="I273" s="291" t="s">
        <v>371</v>
      </c>
      <c r="J273" s="299">
        <v>250000</v>
      </c>
      <c r="K273" s="299">
        <v>250000</v>
      </c>
      <c r="L273" s="222">
        <v>251834.75999999998</v>
      </c>
      <c r="M273" s="299">
        <v>250000</v>
      </c>
      <c r="N273" s="300">
        <v>5.1499999999999997E-2</v>
      </c>
      <c r="O273" s="295">
        <v>4.5427759042502786E-3</v>
      </c>
      <c r="P273" s="296">
        <v>0.9</v>
      </c>
      <c r="Q273" s="295">
        <v>0.31850073899514708</v>
      </c>
    </row>
    <row r="274" spans="1:17" s="114" customFormat="1" ht="42.95" customHeight="1" x14ac:dyDescent="0.2">
      <c r="A274" s="240"/>
      <c r="B274" s="297" t="s">
        <v>201</v>
      </c>
      <c r="C274" s="153" t="s">
        <v>146</v>
      </c>
      <c r="D274" s="291" t="s">
        <v>372</v>
      </c>
      <c r="E274" s="291" t="s">
        <v>370</v>
      </c>
      <c r="F274" s="298">
        <v>44235</v>
      </c>
      <c r="G274" s="298">
        <v>44417</v>
      </c>
      <c r="H274" s="292">
        <v>45152</v>
      </c>
      <c r="I274" s="291" t="s">
        <v>371</v>
      </c>
      <c r="J274" s="299">
        <v>250000</v>
      </c>
      <c r="K274" s="299">
        <v>250000</v>
      </c>
      <c r="L274" s="222">
        <v>251834.75999999998</v>
      </c>
      <c r="M274" s="299">
        <v>250000</v>
      </c>
      <c r="N274" s="300">
        <v>5.1499999999999997E-2</v>
      </c>
      <c r="O274" s="295">
        <v>4.5427759042502786E-3</v>
      </c>
      <c r="P274" s="296">
        <v>0.9</v>
      </c>
      <c r="Q274" s="295">
        <v>0.31850073899514708</v>
      </c>
    </row>
    <row r="275" spans="1:17" s="114" customFormat="1" ht="42.95" customHeight="1" x14ac:dyDescent="0.2">
      <c r="A275" s="240"/>
      <c r="B275" s="297" t="s">
        <v>202</v>
      </c>
      <c r="C275" s="153" t="s">
        <v>146</v>
      </c>
      <c r="D275" s="291" t="s">
        <v>372</v>
      </c>
      <c r="E275" s="291" t="s">
        <v>370</v>
      </c>
      <c r="F275" s="298">
        <v>44235</v>
      </c>
      <c r="G275" s="298">
        <v>44417</v>
      </c>
      <c r="H275" s="292">
        <v>45152</v>
      </c>
      <c r="I275" s="291" t="s">
        <v>371</v>
      </c>
      <c r="J275" s="299">
        <v>250000</v>
      </c>
      <c r="K275" s="299">
        <v>250000</v>
      </c>
      <c r="L275" s="222">
        <v>251834.75999999998</v>
      </c>
      <c r="M275" s="299">
        <v>250000</v>
      </c>
      <c r="N275" s="300">
        <v>5.1499999999999997E-2</v>
      </c>
      <c r="O275" s="295">
        <v>4.5427759042502786E-3</v>
      </c>
      <c r="P275" s="296">
        <v>0.9</v>
      </c>
      <c r="Q275" s="295">
        <v>0.31850073899514708</v>
      </c>
    </row>
    <row r="276" spans="1:17" s="114" customFormat="1" ht="42.95" customHeight="1" x14ac:dyDescent="0.2">
      <c r="A276" s="240"/>
      <c r="B276" s="297" t="s">
        <v>203</v>
      </c>
      <c r="C276" s="153" t="s">
        <v>146</v>
      </c>
      <c r="D276" s="291" t="s">
        <v>372</v>
      </c>
      <c r="E276" s="291" t="s">
        <v>370</v>
      </c>
      <c r="F276" s="298">
        <v>44235</v>
      </c>
      <c r="G276" s="298">
        <v>44417</v>
      </c>
      <c r="H276" s="292">
        <v>45152</v>
      </c>
      <c r="I276" s="291" t="s">
        <v>371</v>
      </c>
      <c r="J276" s="299">
        <v>250000</v>
      </c>
      <c r="K276" s="299">
        <v>250000</v>
      </c>
      <c r="L276" s="222">
        <v>251834.75999999998</v>
      </c>
      <c r="M276" s="299">
        <v>250000</v>
      </c>
      <c r="N276" s="300">
        <v>5.1499999999999997E-2</v>
      </c>
      <c r="O276" s="295">
        <v>4.5427759042502786E-3</v>
      </c>
      <c r="P276" s="296">
        <v>0.9</v>
      </c>
      <c r="Q276" s="295">
        <v>0.31850073899514708</v>
      </c>
    </row>
    <row r="277" spans="1:17" s="114" customFormat="1" ht="42.95" customHeight="1" x14ac:dyDescent="0.2">
      <c r="A277" s="240"/>
      <c r="B277" s="297" t="s">
        <v>204</v>
      </c>
      <c r="C277" s="153" t="s">
        <v>146</v>
      </c>
      <c r="D277" s="291" t="s">
        <v>372</v>
      </c>
      <c r="E277" s="291" t="s">
        <v>370</v>
      </c>
      <c r="F277" s="298">
        <v>44235</v>
      </c>
      <c r="G277" s="298">
        <v>44417</v>
      </c>
      <c r="H277" s="292">
        <v>45152</v>
      </c>
      <c r="I277" s="291" t="s">
        <v>371</v>
      </c>
      <c r="J277" s="299">
        <v>250000</v>
      </c>
      <c r="K277" s="299">
        <v>250000</v>
      </c>
      <c r="L277" s="222">
        <v>251834.75999999998</v>
      </c>
      <c r="M277" s="299">
        <v>250000</v>
      </c>
      <c r="N277" s="300">
        <v>5.1499999999999997E-2</v>
      </c>
      <c r="O277" s="295">
        <v>4.5427759042502786E-3</v>
      </c>
      <c r="P277" s="296">
        <v>0.9</v>
      </c>
      <c r="Q277" s="295">
        <v>0.31850073899514708</v>
      </c>
    </row>
    <row r="278" spans="1:17" s="114" customFormat="1" ht="42.95" customHeight="1" x14ac:dyDescent="0.2">
      <c r="A278" s="240"/>
      <c r="B278" s="297" t="s">
        <v>205</v>
      </c>
      <c r="C278" s="153" t="s">
        <v>146</v>
      </c>
      <c r="D278" s="291" t="s">
        <v>372</v>
      </c>
      <c r="E278" s="291" t="s">
        <v>370</v>
      </c>
      <c r="F278" s="298">
        <v>44235</v>
      </c>
      <c r="G278" s="298">
        <v>44417</v>
      </c>
      <c r="H278" s="292">
        <v>45152</v>
      </c>
      <c r="I278" s="291" t="s">
        <v>371</v>
      </c>
      <c r="J278" s="299">
        <v>250000</v>
      </c>
      <c r="K278" s="299">
        <v>250000</v>
      </c>
      <c r="L278" s="222">
        <v>251834.75999999998</v>
      </c>
      <c r="M278" s="299">
        <v>250000</v>
      </c>
      <c r="N278" s="300">
        <v>5.1499999999999997E-2</v>
      </c>
      <c r="O278" s="295">
        <v>4.5427759042502786E-3</v>
      </c>
      <c r="P278" s="296">
        <v>0.9</v>
      </c>
      <c r="Q278" s="295">
        <v>0.31850073899514708</v>
      </c>
    </row>
    <row r="279" spans="1:17" s="114" customFormat="1" ht="42.95" customHeight="1" x14ac:dyDescent="0.2">
      <c r="A279" s="240"/>
      <c r="B279" s="297" t="s">
        <v>206</v>
      </c>
      <c r="C279" s="153" t="s">
        <v>146</v>
      </c>
      <c r="D279" s="291" t="s">
        <v>372</v>
      </c>
      <c r="E279" s="291" t="s">
        <v>370</v>
      </c>
      <c r="F279" s="298">
        <v>44235</v>
      </c>
      <c r="G279" s="298">
        <v>44417</v>
      </c>
      <c r="H279" s="292">
        <v>45152</v>
      </c>
      <c r="I279" s="291" t="s">
        <v>371</v>
      </c>
      <c r="J279" s="299">
        <v>250000</v>
      </c>
      <c r="K279" s="299">
        <v>250000</v>
      </c>
      <c r="L279" s="222">
        <v>251834.75999999998</v>
      </c>
      <c r="M279" s="299">
        <v>250000</v>
      </c>
      <c r="N279" s="300">
        <v>5.1499999999999997E-2</v>
      </c>
      <c r="O279" s="295">
        <v>4.5427759042502786E-3</v>
      </c>
      <c r="P279" s="296">
        <v>0.9</v>
      </c>
      <c r="Q279" s="295">
        <v>0.31850073899514708</v>
      </c>
    </row>
    <row r="280" spans="1:17" s="114" customFormat="1" ht="42.95" customHeight="1" x14ac:dyDescent="0.2">
      <c r="A280" s="240"/>
      <c r="B280" s="297" t="s">
        <v>207</v>
      </c>
      <c r="C280" s="153" t="s">
        <v>146</v>
      </c>
      <c r="D280" s="291" t="s">
        <v>372</v>
      </c>
      <c r="E280" s="291" t="s">
        <v>370</v>
      </c>
      <c r="F280" s="298">
        <v>44235</v>
      </c>
      <c r="G280" s="298">
        <v>44417</v>
      </c>
      <c r="H280" s="292">
        <v>45152</v>
      </c>
      <c r="I280" s="291" t="s">
        <v>371</v>
      </c>
      <c r="J280" s="299">
        <v>250000</v>
      </c>
      <c r="K280" s="299">
        <v>250000</v>
      </c>
      <c r="L280" s="222">
        <v>251834.75999999998</v>
      </c>
      <c r="M280" s="299">
        <v>250000</v>
      </c>
      <c r="N280" s="300">
        <v>5.1499999999999997E-2</v>
      </c>
      <c r="O280" s="295">
        <v>4.5427759042502786E-3</v>
      </c>
      <c r="P280" s="296">
        <v>0.9</v>
      </c>
      <c r="Q280" s="295">
        <v>0.31850073899514708</v>
      </c>
    </row>
    <row r="281" spans="1:17" s="114" customFormat="1" ht="42.95" customHeight="1" x14ac:dyDescent="0.2">
      <c r="A281" s="240"/>
      <c r="B281" s="297" t="s">
        <v>208</v>
      </c>
      <c r="C281" s="153" t="s">
        <v>146</v>
      </c>
      <c r="D281" s="291" t="s">
        <v>372</v>
      </c>
      <c r="E281" s="291" t="s">
        <v>370</v>
      </c>
      <c r="F281" s="298">
        <v>44235</v>
      </c>
      <c r="G281" s="298">
        <v>44417</v>
      </c>
      <c r="H281" s="292">
        <v>45152</v>
      </c>
      <c r="I281" s="291" t="s">
        <v>371</v>
      </c>
      <c r="J281" s="299">
        <v>250000</v>
      </c>
      <c r="K281" s="299">
        <v>250000</v>
      </c>
      <c r="L281" s="222">
        <v>251834.75999999998</v>
      </c>
      <c r="M281" s="299">
        <v>250000</v>
      </c>
      <c r="N281" s="300">
        <v>5.1499999999999997E-2</v>
      </c>
      <c r="O281" s="295">
        <v>4.5427759042502786E-3</v>
      </c>
      <c r="P281" s="296">
        <v>0.9</v>
      </c>
      <c r="Q281" s="295">
        <v>0.31850073899514708</v>
      </c>
    </row>
    <row r="282" spans="1:17" s="114" customFormat="1" ht="42.95" customHeight="1" x14ac:dyDescent="0.2">
      <c r="A282" s="240"/>
      <c r="B282" s="297" t="s">
        <v>209</v>
      </c>
      <c r="C282" s="153" t="s">
        <v>146</v>
      </c>
      <c r="D282" s="291" t="s">
        <v>372</v>
      </c>
      <c r="E282" s="291" t="s">
        <v>370</v>
      </c>
      <c r="F282" s="298">
        <v>44235</v>
      </c>
      <c r="G282" s="298">
        <v>44417</v>
      </c>
      <c r="H282" s="292">
        <v>45152</v>
      </c>
      <c r="I282" s="291" t="s">
        <v>371</v>
      </c>
      <c r="J282" s="299">
        <v>250000</v>
      </c>
      <c r="K282" s="299">
        <v>250000</v>
      </c>
      <c r="L282" s="222">
        <v>251834.75999999998</v>
      </c>
      <c r="M282" s="299">
        <v>250000</v>
      </c>
      <c r="N282" s="300">
        <v>5.1499999999999997E-2</v>
      </c>
      <c r="O282" s="295">
        <v>4.5427759042502786E-3</v>
      </c>
      <c r="P282" s="296">
        <v>0.9</v>
      </c>
      <c r="Q282" s="295">
        <v>0.31850073899514708</v>
      </c>
    </row>
    <row r="283" spans="1:17" s="114" customFormat="1" ht="42.95" customHeight="1" x14ac:dyDescent="0.2">
      <c r="A283" s="240"/>
      <c r="B283" s="297" t="s">
        <v>210</v>
      </c>
      <c r="C283" s="153" t="s">
        <v>146</v>
      </c>
      <c r="D283" s="291" t="s">
        <v>372</v>
      </c>
      <c r="E283" s="291" t="s">
        <v>370</v>
      </c>
      <c r="F283" s="298">
        <v>44235</v>
      </c>
      <c r="G283" s="298">
        <v>44417</v>
      </c>
      <c r="H283" s="292">
        <v>45152</v>
      </c>
      <c r="I283" s="291" t="s">
        <v>371</v>
      </c>
      <c r="J283" s="299">
        <v>250000</v>
      </c>
      <c r="K283" s="299">
        <v>250000</v>
      </c>
      <c r="L283" s="222">
        <v>251834.75999999998</v>
      </c>
      <c r="M283" s="299">
        <v>250000</v>
      </c>
      <c r="N283" s="300">
        <v>5.1499999999999997E-2</v>
      </c>
      <c r="O283" s="295">
        <v>4.5427759042502786E-3</v>
      </c>
      <c r="P283" s="296">
        <v>0.9</v>
      </c>
      <c r="Q283" s="295">
        <v>0.31850073899514708</v>
      </c>
    </row>
    <row r="284" spans="1:17" s="114" customFormat="1" ht="42.95" customHeight="1" x14ac:dyDescent="0.2">
      <c r="A284" s="240"/>
      <c r="B284" s="297" t="s">
        <v>211</v>
      </c>
      <c r="C284" s="153" t="s">
        <v>146</v>
      </c>
      <c r="D284" s="291" t="s">
        <v>372</v>
      </c>
      <c r="E284" s="291" t="s">
        <v>370</v>
      </c>
      <c r="F284" s="298">
        <v>44235</v>
      </c>
      <c r="G284" s="298">
        <v>44417</v>
      </c>
      <c r="H284" s="292">
        <v>45152</v>
      </c>
      <c r="I284" s="291" t="s">
        <v>371</v>
      </c>
      <c r="J284" s="299">
        <v>250000</v>
      </c>
      <c r="K284" s="299">
        <v>250000</v>
      </c>
      <c r="L284" s="222">
        <v>251834.75999999998</v>
      </c>
      <c r="M284" s="299">
        <v>250000</v>
      </c>
      <c r="N284" s="300">
        <v>5.1499999999999997E-2</v>
      </c>
      <c r="O284" s="295">
        <v>4.5427759042502786E-3</v>
      </c>
      <c r="P284" s="296">
        <v>0.9</v>
      </c>
      <c r="Q284" s="295">
        <v>0.31850073899514708</v>
      </c>
    </row>
    <row r="285" spans="1:17" s="114" customFormat="1" ht="42.95" customHeight="1" x14ac:dyDescent="0.2">
      <c r="A285" s="240"/>
      <c r="B285" s="297" t="s">
        <v>212</v>
      </c>
      <c r="C285" s="153" t="s">
        <v>146</v>
      </c>
      <c r="D285" s="291" t="s">
        <v>372</v>
      </c>
      <c r="E285" s="291" t="s">
        <v>370</v>
      </c>
      <c r="F285" s="298">
        <v>44235</v>
      </c>
      <c r="G285" s="298">
        <v>44417</v>
      </c>
      <c r="H285" s="292">
        <v>45152</v>
      </c>
      <c r="I285" s="291" t="s">
        <v>371</v>
      </c>
      <c r="J285" s="299">
        <v>250000</v>
      </c>
      <c r="K285" s="299">
        <v>250000</v>
      </c>
      <c r="L285" s="222">
        <v>251834.75999999998</v>
      </c>
      <c r="M285" s="299">
        <v>250000</v>
      </c>
      <c r="N285" s="300">
        <v>5.1499999999999997E-2</v>
      </c>
      <c r="O285" s="295">
        <v>4.5427759042502786E-3</v>
      </c>
      <c r="P285" s="296">
        <v>0.9</v>
      </c>
      <c r="Q285" s="295">
        <v>0.31850073899514708</v>
      </c>
    </row>
    <row r="286" spans="1:17" s="114" customFormat="1" ht="42.95" customHeight="1" x14ac:dyDescent="0.2">
      <c r="A286" s="240"/>
      <c r="B286" s="297" t="s">
        <v>213</v>
      </c>
      <c r="C286" s="153" t="s">
        <v>146</v>
      </c>
      <c r="D286" s="291" t="s">
        <v>372</v>
      </c>
      <c r="E286" s="291" t="s">
        <v>370</v>
      </c>
      <c r="F286" s="298">
        <v>44235</v>
      </c>
      <c r="G286" s="298">
        <v>44417</v>
      </c>
      <c r="H286" s="292">
        <v>45152</v>
      </c>
      <c r="I286" s="291" t="s">
        <v>371</v>
      </c>
      <c r="J286" s="299">
        <v>250000</v>
      </c>
      <c r="K286" s="299">
        <v>250000</v>
      </c>
      <c r="L286" s="222">
        <v>251834.75999999998</v>
      </c>
      <c r="M286" s="299">
        <v>250000</v>
      </c>
      <c r="N286" s="300">
        <v>5.1499999999999997E-2</v>
      </c>
      <c r="O286" s="295">
        <v>4.5427759042502786E-3</v>
      </c>
      <c r="P286" s="296">
        <v>0.9</v>
      </c>
      <c r="Q286" s="295">
        <v>0.31850073899514708</v>
      </c>
    </row>
    <row r="287" spans="1:17" s="114" customFormat="1" ht="42.95" customHeight="1" x14ac:dyDescent="0.2">
      <c r="A287" s="240"/>
      <c r="B287" s="297" t="s">
        <v>214</v>
      </c>
      <c r="C287" s="153" t="s">
        <v>146</v>
      </c>
      <c r="D287" s="291" t="s">
        <v>372</v>
      </c>
      <c r="E287" s="291" t="s">
        <v>370</v>
      </c>
      <c r="F287" s="298">
        <v>44235</v>
      </c>
      <c r="G287" s="298">
        <v>44417</v>
      </c>
      <c r="H287" s="292">
        <v>45152</v>
      </c>
      <c r="I287" s="291" t="s">
        <v>371</v>
      </c>
      <c r="J287" s="299">
        <v>250000</v>
      </c>
      <c r="K287" s="299">
        <v>250000</v>
      </c>
      <c r="L287" s="222">
        <v>251834.75999999998</v>
      </c>
      <c r="M287" s="299">
        <v>250000</v>
      </c>
      <c r="N287" s="300">
        <v>5.1499999999999997E-2</v>
      </c>
      <c r="O287" s="295">
        <v>4.5427759042502786E-3</v>
      </c>
      <c r="P287" s="296">
        <v>0.9</v>
      </c>
      <c r="Q287" s="295">
        <v>0.31850073899514708</v>
      </c>
    </row>
    <row r="288" spans="1:17" s="114" customFormat="1" ht="42.95" customHeight="1" x14ac:dyDescent="0.2">
      <c r="A288" s="240"/>
      <c r="B288" s="297" t="s">
        <v>215</v>
      </c>
      <c r="C288" s="153" t="s">
        <v>146</v>
      </c>
      <c r="D288" s="291" t="s">
        <v>372</v>
      </c>
      <c r="E288" s="291" t="s">
        <v>370</v>
      </c>
      <c r="F288" s="298">
        <v>44235</v>
      </c>
      <c r="G288" s="298">
        <v>44417</v>
      </c>
      <c r="H288" s="292">
        <v>45152</v>
      </c>
      <c r="I288" s="291" t="s">
        <v>371</v>
      </c>
      <c r="J288" s="299">
        <v>250000</v>
      </c>
      <c r="K288" s="299">
        <v>250000</v>
      </c>
      <c r="L288" s="222">
        <v>251834.75999999998</v>
      </c>
      <c r="M288" s="299">
        <v>250000</v>
      </c>
      <c r="N288" s="300">
        <v>5.1499999999999997E-2</v>
      </c>
      <c r="O288" s="295">
        <v>4.5427759042502786E-3</v>
      </c>
      <c r="P288" s="296">
        <v>0.9</v>
      </c>
      <c r="Q288" s="295">
        <v>0.31850073899514708</v>
      </c>
    </row>
    <row r="289" spans="1:17" s="114" customFormat="1" ht="42.95" customHeight="1" x14ac:dyDescent="0.2">
      <c r="A289" s="240"/>
      <c r="B289" s="297" t="s">
        <v>339</v>
      </c>
      <c r="C289" s="153" t="s">
        <v>224</v>
      </c>
      <c r="D289" s="301" t="s">
        <v>147</v>
      </c>
      <c r="E289" s="291" t="s">
        <v>370</v>
      </c>
      <c r="F289" s="298">
        <v>44237</v>
      </c>
      <c r="G289" s="298">
        <v>44419</v>
      </c>
      <c r="H289" s="292">
        <v>46062</v>
      </c>
      <c r="I289" s="291" t="s">
        <v>371</v>
      </c>
      <c r="J289" s="299">
        <v>100000</v>
      </c>
      <c r="K289" s="299">
        <v>100000</v>
      </c>
      <c r="L289" s="222">
        <v>100547.8</v>
      </c>
      <c r="M289" s="299">
        <v>100000</v>
      </c>
      <c r="N289" s="300">
        <v>0.04</v>
      </c>
      <c r="O289" s="295">
        <v>1.8171103617001115E-3</v>
      </c>
      <c r="P289" s="296">
        <v>0.9</v>
      </c>
      <c r="Q289" s="295">
        <v>4.0947755141939414E-2</v>
      </c>
    </row>
    <row r="290" spans="1:17" s="114" customFormat="1" ht="42.95" customHeight="1" x14ac:dyDescent="0.2">
      <c r="A290" s="240"/>
      <c r="B290" s="297" t="s">
        <v>340</v>
      </c>
      <c r="C290" s="153" t="s">
        <v>224</v>
      </c>
      <c r="D290" s="301" t="s">
        <v>147</v>
      </c>
      <c r="E290" s="291" t="s">
        <v>370</v>
      </c>
      <c r="F290" s="298">
        <v>44237</v>
      </c>
      <c r="G290" s="298">
        <v>44419</v>
      </c>
      <c r="H290" s="292">
        <v>46062</v>
      </c>
      <c r="I290" s="291" t="s">
        <v>371</v>
      </c>
      <c r="J290" s="299">
        <v>100000</v>
      </c>
      <c r="K290" s="299">
        <v>100000</v>
      </c>
      <c r="L290" s="222">
        <v>100547.8</v>
      </c>
      <c r="M290" s="299">
        <v>100000</v>
      </c>
      <c r="N290" s="300">
        <v>0.04</v>
      </c>
      <c r="O290" s="295">
        <v>1.8171103617001115E-3</v>
      </c>
      <c r="P290" s="296">
        <v>0.9</v>
      </c>
      <c r="Q290" s="295">
        <v>4.0947755141939414E-2</v>
      </c>
    </row>
    <row r="291" spans="1:17" s="114" customFormat="1" ht="42.95" customHeight="1" x14ac:dyDescent="0.2">
      <c r="A291" s="240"/>
      <c r="B291" s="297" t="s">
        <v>341</v>
      </c>
      <c r="C291" s="153" t="s">
        <v>224</v>
      </c>
      <c r="D291" s="301" t="s">
        <v>147</v>
      </c>
      <c r="E291" s="291" t="s">
        <v>370</v>
      </c>
      <c r="F291" s="298">
        <v>44237</v>
      </c>
      <c r="G291" s="298">
        <v>44419</v>
      </c>
      <c r="H291" s="292">
        <v>46062</v>
      </c>
      <c r="I291" s="291" t="s">
        <v>371</v>
      </c>
      <c r="J291" s="299">
        <v>100000</v>
      </c>
      <c r="K291" s="299">
        <v>100000</v>
      </c>
      <c r="L291" s="222">
        <v>100547.8</v>
      </c>
      <c r="M291" s="299">
        <v>100000</v>
      </c>
      <c r="N291" s="300">
        <v>0.04</v>
      </c>
      <c r="O291" s="295">
        <v>1.8171103617001115E-3</v>
      </c>
      <c r="P291" s="296">
        <v>0.9</v>
      </c>
      <c r="Q291" s="295">
        <v>4.0947755141939414E-2</v>
      </c>
    </row>
    <row r="292" spans="1:17" s="114" customFormat="1" ht="42.95" customHeight="1" x14ac:dyDescent="0.2">
      <c r="A292" s="240"/>
      <c r="B292" s="297" t="s">
        <v>342</v>
      </c>
      <c r="C292" s="153" t="s">
        <v>224</v>
      </c>
      <c r="D292" s="301" t="s">
        <v>147</v>
      </c>
      <c r="E292" s="291" t="s">
        <v>370</v>
      </c>
      <c r="F292" s="298">
        <v>44237</v>
      </c>
      <c r="G292" s="298">
        <v>44419</v>
      </c>
      <c r="H292" s="292">
        <v>46062</v>
      </c>
      <c r="I292" s="291" t="s">
        <v>371</v>
      </c>
      <c r="J292" s="299">
        <v>100000</v>
      </c>
      <c r="K292" s="299">
        <v>100000</v>
      </c>
      <c r="L292" s="222">
        <v>100547.8</v>
      </c>
      <c r="M292" s="299">
        <v>100000</v>
      </c>
      <c r="N292" s="300">
        <v>0.04</v>
      </c>
      <c r="O292" s="295">
        <v>1.8171103617001115E-3</v>
      </c>
      <c r="P292" s="296">
        <v>0.9</v>
      </c>
      <c r="Q292" s="295">
        <v>4.0947755141939414E-2</v>
      </c>
    </row>
    <row r="293" spans="1:17" s="114" customFormat="1" ht="42.95" customHeight="1" x14ac:dyDescent="0.2">
      <c r="A293" s="240"/>
      <c r="B293" s="297" t="s">
        <v>343</v>
      </c>
      <c r="C293" s="153" t="s">
        <v>224</v>
      </c>
      <c r="D293" s="301" t="s">
        <v>147</v>
      </c>
      <c r="E293" s="291" t="s">
        <v>370</v>
      </c>
      <c r="F293" s="298">
        <v>44237</v>
      </c>
      <c r="G293" s="298">
        <v>44419</v>
      </c>
      <c r="H293" s="292">
        <v>46062</v>
      </c>
      <c r="I293" s="291" t="s">
        <v>371</v>
      </c>
      <c r="J293" s="299">
        <v>100000</v>
      </c>
      <c r="K293" s="299">
        <v>100000</v>
      </c>
      <c r="L293" s="222">
        <v>100547.8</v>
      </c>
      <c r="M293" s="299">
        <v>100000</v>
      </c>
      <c r="N293" s="300">
        <v>0.04</v>
      </c>
      <c r="O293" s="295">
        <v>1.8171103617001115E-3</v>
      </c>
      <c r="P293" s="296">
        <v>0.9</v>
      </c>
      <c r="Q293" s="295">
        <v>4.0947755141939414E-2</v>
      </c>
    </row>
    <row r="294" spans="1:17" s="114" customFormat="1" ht="42.95" customHeight="1" x14ac:dyDescent="0.2">
      <c r="A294" s="240"/>
      <c r="B294" s="297" t="s">
        <v>344</v>
      </c>
      <c r="C294" s="153" t="s">
        <v>224</v>
      </c>
      <c r="D294" s="301" t="s">
        <v>147</v>
      </c>
      <c r="E294" s="291" t="s">
        <v>370</v>
      </c>
      <c r="F294" s="298">
        <v>44237</v>
      </c>
      <c r="G294" s="298">
        <v>44419</v>
      </c>
      <c r="H294" s="292">
        <v>46062</v>
      </c>
      <c r="I294" s="291" t="s">
        <v>371</v>
      </c>
      <c r="J294" s="299">
        <v>100000</v>
      </c>
      <c r="K294" s="299">
        <v>100000</v>
      </c>
      <c r="L294" s="222">
        <v>100547.8</v>
      </c>
      <c r="M294" s="299">
        <v>100000</v>
      </c>
      <c r="N294" s="300">
        <v>0.04</v>
      </c>
      <c r="O294" s="295">
        <v>1.8171103617001115E-3</v>
      </c>
      <c r="P294" s="296">
        <v>0.9</v>
      </c>
      <c r="Q294" s="295">
        <v>4.0947755141939414E-2</v>
      </c>
    </row>
    <row r="295" spans="1:17" s="114" customFormat="1" ht="42.95" customHeight="1" x14ac:dyDescent="0.2">
      <c r="A295" s="240"/>
      <c r="B295" s="297" t="s">
        <v>345</v>
      </c>
      <c r="C295" s="153" t="s">
        <v>224</v>
      </c>
      <c r="D295" s="301" t="s">
        <v>147</v>
      </c>
      <c r="E295" s="291" t="s">
        <v>370</v>
      </c>
      <c r="F295" s="298">
        <v>44237</v>
      </c>
      <c r="G295" s="298">
        <v>44419</v>
      </c>
      <c r="H295" s="292">
        <v>46062</v>
      </c>
      <c r="I295" s="291" t="s">
        <v>371</v>
      </c>
      <c r="J295" s="299">
        <v>100000</v>
      </c>
      <c r="K295" s="299">
        <v>100000</v>
      </c>
      <c r="L295" s="222">
        <v>100547.8</v>
      </c>
      <c r="M295" s="299">
        <v>100000</v>
      </c>
      <c r="N295" s="300">
        <v>0.04</v>
      </c>
      <c r="O295" s="295">
        <v>1.8171103617001115E-3</v>
      </c>
      <c r="P295" s="296">
        <v>0.9</v>
      </c>
      <c r="Q295" s="295">
        <v>4.0947755141939414E-2</v>
      </c>
    </row>
    <row r="296" spans="1:17" s="114" customFormat="1" ht="42.95" customHeight="1" x14ac:dyDescent="0.2">
      <c r="A296" s="240"/>
      <c r="B296" s="297" t="s">
        <v>346</v>
      </c>
      <c r="C296" s="153" t="s">
        <v>224</v>
      </c>
      <c r="D296" s="301" t="s">
        <v>147</v>
      </c>
      <c r="E296" s="291" t="s">
        <v>370</v>
      </c>
      <c r="F296" s="298">
        <v>44237</v>
      </c>
      <c r="G296" s="298">
        <v>44419</v>
      </c>
      <c r="H296" s="292">
        <v>46062</v>
      </c>
      <c r="I296" s="291" t="s">
        <v>371</v>
      </c>
      <c r="J296" s="299">
        <v>100000</v>
      </c>
      <c r="K296" s="299">
        <v>100000</v>
      </c>
      <c r="L296" s="222">
        <v>100547.8</v>
      </c>
      <c r="M296" s="299">
        <v>100000</v>
      </c>
      <c r="N296" s="300">
        <v>0.04</v>
      </c>
      <c r="O296" s="295">
        <v>1.8171103617001115E-3</v>
      </c>
      <c r="P296" s="296">
        <v>0.9</v>
      </c>
      <c r="Q296" s="295">
        <v>4.0947755141939414E-2</v>
      </c>
    </row>
    <row r="297" spans="1:17" s="114" customFormat="1" ht="42.95" customHeight="1" x14ac:dyDescent="0.2">
      <c r="A297" s="240"/>
      <c r="B297" s="297" t="s">
        <v>347</v>
      </c>
      <c r="C297" s="153" t="s">
        <v>224</v>
      </c>
      <c r="D297" s="301" t="s">
        <v>147</v>
      </c>
      <c r="E297" s="291" t="s">
        <v>370</v>
      </c>
      <c r="F297" s="298">
        <v>44237</v>
      </c>
      <c r="G297" s="298">
        <v>44419</v>
      </c>
      <c r="H297" s="292">
        <v>46062</v>
      </c>
      <c r="I297" s="291" t="s">
        <v>371</v>
      </c>
      <c r="J297" s="299">
        <v>100000</v>
      </c>
      <c r="K297" s="299">
        <v>100000</v>
      </c>
      <c r="L297" s="222">
        <v>100547.8</v>
      </c>
      <c r="M297" s="299">
        <v>100000</v>
      </c>
      <c r="N297" s="300">
        <v>0.04</v>
      </c>
      <c r="O297" s="295">
        <v>1.8171103617001115E-3</v>
      </c>
      <c r="P297" s="296">
        <v>0.9</v>
      </c>
      <c r="Q297" s="295">
        <v>4.0947755141939414E-2</v>
      </c>
    </row>
    <row r="298" spans="1:17" s="114" customFormat="1" ht="42.95" customHeight="1" x14ac:dyDescent="0.2">
      <c r="A298" s="240"/>
      <c r="B298" s="297" t="s">
        <v>348</v>
      </c>
      <c r="C298" s="153" t="s">
        <v>224</v>
      </c>
      <c r="D298" s="301" t="s">
        <v>147</v>
      </c>
      <c r="E298" s="291" t="s">
        <v>370</v>
      </c>
      <c r="F298" s="298">
        <v>44237</v>
      </c>
      <c r="G298" s="298">
        <v>44419</v>
      </c>
      <c r="H298" s="292">
        <v>46062</v>
      </c>
      <c r="I298" s="291" t="s">
        <v>371</v>
      </c>
      <c r="J298" s="299">
        <v>100000</v>
      </c>
      <c r="K298" s="299">
        <v>100000</v>
      </c>
      <c r="L298" s="222">
        <v>100547.8</v>
      </c>
      <c r="M298" s="299">
        <v>100000</v>
      </c>
      <c r="N298" s="300">
        <v>0.04</v>
      </c>
      <c r="O298" s="295">
        <v>1.8171103617001115E-3</v>
      </c>
      <c r="P298" s="296">
        <v>0.9</v>
      </c>
      <c r="Q298" s="295">
        <v>4.0947755141939414E-2</v>
      </c>
    </row>
    <row r="299" spans="1:17" s="114" customFormat="1" ht="42.95" customHeight="1" x14ac:dyDescent="0.2">
      <c r="A299" s="240"/>
      <c r="B299" s="297" t="s">
        <v>349</v>
      </c>
      <c r="C299" s="153" t="s">
        <v>224</v>
      </c>
      <c r="D299" s="301" t="s">
        <v>147</v>
      </c>
      <c r="E299" s="291" t="s">
        <v>370</v>
      </c>
      <c r="F299" s="298">
        <v>44237</v>
      </c>
      <c r="G299" s="298">
        <v>44419</v>
      </c>
      <c r="H299" s="292">
        <v>44966</v>
      </c>
      <c r="I299" s="291" t="s">
        <v>371</v>
      </c>
      <c r="J299" s="299">
        <v>100000</v>
      </c>
      <c r="K299" s="299">
        <v>100000</v>
      </c>
      <c r="L299" s="222">
        <v>100547.8</v>
      </c>
      <c r="M299" s="299">
        <v>100000</v>
      </c>
      <c r="N299" s="300">
        <v>0.04</v>
      </c>
      <c r="O299" s="295">
        <v>1.8171103617001115E-3</v>
      </c>
      <c r="P299" s="296">
        <v>0.9</v>
      </c>
      <c r="Q299" s="295">
        <v>4.0947755141939414E-2</v>
      </c>
    </row>
    <row r="300" spans="1:17" s="114" customFormat="1" ht="42.95" customHeight="1" x14ac:dyDescent="0.2">
      <c r="A300" s="240"/>
      <c r="B300" s="297" t="s">
        <v>350</v>
      </c>
      <c r="C300" s="153" t="s">
        <v>224</v>
      </c>
      <c r="D300" s="301" t="s">
        <v>147</v>
      </c>
      <c r="E300" s="291" t="s">
        <v>370</v>
      </c>
      <c r="F300" s="298">
        <v>44237</v>
      </c>
      <c r="G300" s="298">
        <v>44419</v>
      </c>
      <c r="H300" s="292">
        <v>44966</v>
      </c>
      <c r="I300" s="291" t="s">
        <v>371</v>
      </c>
      <c r="J300" s="299">
        <v>100000</v>
      </c>
      <c r="K300" s="299">
        <v>100000</v>
      </c>
      <c r="L300" s="222">
        <v>100547.8</v>
      </c>
      <c r="M300" s="299">
        <v>100000</v>
      </c>
      <c r="N300" s="300">
        <v>0.04</v>
      </c>
      <c r="O300" s="295">
        <v>1.8171103617001115E-3</v>
      </c>
      <c r="P300" s="296">
        <v>0.9</v>
      </c>
      <c r="Q300" s="295">
        <v>4.0947755141939414E-2</v>
      </c>
    </row>
    <row r="301" spans="1:17" s="114" customFormat="1" ht="42.95" customHeight="1" x14ac:dyDescent="0.2">
      <c r="A301" s="240"/>
      <c r="B301" s="297" t="s">
        <v>351</v>
      </c>
      <c r="C301" s="153" t="s">
        <v>224</v>
      </c>
      <c r="D301" s="301" t="s">
        <v>147</v>
      </c>
      <c r="E301" s="291" t="s">
        <v>370</v>
      </c>
      <c r="F301" s="298">
        <v>44237</v>
      </c>
      <c r="G301" s="298">
        <v>44419</v>
      </c>
      <c r="H301" s="292">
        <v>44966</v>
      </c>
      <c r="I301" s="291" t="s">
        <v>371</v>
      </c>
      <c r="J301" s="299">
        <v>100000</v>
      </c>
      <c r="K301" s="299">
        <v>100000</v>
      </c>
      <c r="L301" s="222">
        <v>100547.8</v>
      </c>
      <c r="M301" s="299">
        <v>100000</v>
      </c>
      <c r="N301" s="300">
        <v>0.04</v>
      </c>
      <c r="O301" s="295">
        <v>1.8171103617001115E-3</v>
      </c>
      <c r="P301" s="296">
        <v>0.9</v>
      </c>
      <c r="Q301" s="295">
        <v>4.0947755141939414E-2</v>
      </c>
    </row>
    <row r="302" spans="1:17" s="114" customFormat="1" ht="42.95" customHeight="1" x14ac:dyDescent="0.2">
      <c r="A302" s="240"/>
      <c r="B302" s="297" t="s">
        <v>352</v>
      </c>
      <c r="C302" s="153" t="s">
        <v>224</v>
      </c>
      <c r="D302" s="301" t="s">
        <v>147</v>
      </c>
      <c r="E302" s="291" t="s">
        <v>370</v>
      </c>
      <c r="F302" s="298">
        <v>44237</v>
      </c>
      <c r="G302" s="298">
        <v>44419</v>
      </c>
      <c r="H302" s="292">
        <v>44966</v>
      </c>
      <c r="I302" s="291" t="s">
        <v>371</v>
      </c>
      <c r="J302" s="299">
        <v>100000</v>
      </c>
      <c r="K302" s="299">
        <v>100000</v>
      </c>
      <c r="L302" s="222">
        <v>100547.8</v>
      </c>
      <c r="M302" s="299">
        <v>100000</v>
      </c>
      <c r="N302" s="300">
        <v>0.04</v>
      </c>
      <c r="O302" s="295">
        <v>1.8171103617001115E-3</v>
      </c>
      <c r="P302" s="296">
        <v>0.9</v>
      </c>
      <c r="Q302" s="295">
        <v>4.0947755141939414E-2</v>
      </c>
    </row>
    <row r="303" spans="1:17" s="114" customFormat="1" ht="42.95" customHeight="1" x14ac:dyDescent="0.2">
      <c r="A303" s="240"/>
      <c r="B303" s="297" t="s">
        <v>353</v>
      </c>
      <c r="C303" s="153" t="s">
        <v>224</v>
      </c>
      <c r="D303" s="301" t="s">
        <v>147</v>
      </c>
      <c r="E303" s="291" t="s">
        <v>370</v>
      </c>
      <c r="F303" s="298">
        <v>44237</v>
      </c>
      <c r="G303" s="298">
        <v>44419</v>
      </c>
      <c r="H303" s="292">
        <v>44966</v>
      </c>
      <c r="I303" s="291" t="s">
        <v>371</v>
      </c>
      <c r="J303" s="299">
        <v>100000</v>
      </c>
      <c r="K303" s="299">
        <v>100000</v>
      </c>
      <c r="L303" s="222">
        <v>100547.8</v>
      </c>
      <c r="M303" s="299">
        <v>100000</v>
      </c>
      <c r="N303" s="300">
        <v>0.04</v>
      </c>
      <c r="O303" s="295">
        <v>1.8171103617001115E-3</v>
      </c>
      <c r="P303" s="296">
        <v>0.9</v>
      </c>
      <c r="Q303" s="295">
        <v>4.0947755141939414E-2</v>
      </c>
    </row>
    <row r="304" spans="1:17" s="114" customFormat="1" ht="42.95" customHeight="1" x14ac:dyDescent="0.2">
      <c r="A304" s="240"/>
      <c r="B304" s="297" t="s">
        <v>112</v>
      </c>
      <c r="C304" s="153" t="s">
        <v>116</v>
      </c>
      <c r="D304" s="301" t="s">
        <v>147</v>
      </c>
      <c r="E304" s="291" t="s">
        <v>370</v>
      </c>
      <c r="F304" s="298">
        <v>44250</v>
      </c>
      <c r="G304" s="298">
        <v>44432</v>
      </c>
      <c r="H304" s="298">
        <v>44505</v>
      </c>
      <c r="I304" s="291" t="s">
        <v>371</v>
      </c>
      <c r="J304" s="299">
        <v>100000</v>
      </c>
      <c r="K304" s="299">
        <v>100000</v>
      </c>
      <c r="L304" s="222">
        <v>100607.98</v>
      </c>
      <c r="M304" s="299">
        <v>100000</v>
      </c>
      <c r="N304" s="300">
        <v>0.06</v>
      </c>
      <c r="O304" s="295">
        <v>1.8171103617001115E-3</v>
      </c>
      <c r="P304" s="296">
        <v>0.9</v>
      </c>
      <c r="Q304" s="295">
        <v>4.009240203453001E-2</v>
      </c>
    </row>
    <row r="305" spans="1:17" s="114" customFormat="1" ht="42.95" customHeight="1" x14ac:dyDescent="0.2">
      <c r="A305" s="240"/>
      <c r="B305" s="297" t="s">
        <v>23</v>
      </c>
      <c r="C305" s="153" t="s">
        <v>115</v>
      </c>
      <c r="D305" s="291" t="s">
        <v>147</v>
      </c>
      <c r="E305" s="291" t="s">
        <v>370</v>
      </c>
      <c r="F305" s="298">
        <v>44250</v>
      </c>
      <c r="G305" s="298">
        <v>44432</v>
      </c>
      <c r="H305" s="292">
        <v>46632</v>
      </c>
      <c r="I305" s="291" t="s">
        <v>371</v>
      </c>
      <c r="J305" s="299">
        <v>150000</v>
      </c>
      <c r="K305" s="299">
        <v>150000</v>
      </c>
      <c r="L305" s="222">
        <v>150911.97</v>
      </c>
      <c r="M305" s="299">
        <v>150000</v>
      </c>
      <c r="N305" s="300">
        <v>0.06</v>
      </c>
      <c r="O305" s="295">
        <v>2.7256655425501671E-3</v>
      </c>
      <c r="P305" s="296">
        <v>0.9</v>
      </c>
      <c r="Q305" s="295">
        <v>9.0157857321407894E-2</v>
      </c>
    </row>
    <row r="306" spans="1:17" s="114" customFormat="1" ht="42.95" customHeight="1" x14ac:dyDescent="0.2">
      <c r="A306" s="240"/>
      <c r="B306" s="297" t="s">
        <v>23</v>
      </c>
      <c r="C306" s="153" t="s">
        <v>115</v>
      </c>
      <c r="D306" s="291" t="s">
        <v>147</v>
      </c>
      <c r="E306" s="291" t="s">
        <v>370</v>
      </c>
      <c r="F306" s="298">
        <v>44250</v>
      </c>
      <c r="G306" s="298">
        <v>44432</v>
      </c>
      <c r="H306" s="292">
        <v>46632</v>
      </c>
      <c r="I306" s="291" t="s">
        <v>371</v>
      </c>
      <c r="J306" s="299">
        <v>8000</v>
      </c>
      <c r="K306" s="299">
        <v>8000</v>
      </c>
      <c r="L306" s="222">
        <v>8047.9400000000005</v>
      </c>
      <c r="M306" s="299">
        <v>8000</v>
      </c>
      <c r="N306" s="300">
        <v>0.06</v>
      </c>
      <c r="O306" s="295">
        <v>1.4536882893600891E-4</v>
      </c>
      <c r="P306" s="296">
        <v>0.9</v>
      </c>
      <c r="Q306" s="295">
        <v>9.0157857321407894E-2</v>
      </c>
    </row>
    <row r="307" spans="1:17" s="114" customFormat="1" ht="42.95" customHeight="1" x14ac:dyDescent="0.2">
      <c r="A307" s="240"/>
      <c r="B307" s="297" t="s">
        <v>24</v>
      </c>
      <c r="C307" s="153" t="s">
        <v>94</v>
      </c>
      <c r="D307" s="291" t="s">
        <v>148</v>
      </c>
      <c r="E307" s="291" t="s">
        <v>370</v>
      </c>
      <c r="F307" s="298">
        <v>44250</v>
      </c>
      <c r="G307" s="298">
        <v>44432</v>
      </c>
      <c r="H307" s="298">
        <v>45547</v>
      </c>
      <c r="I307" s="291" t="s">
        <v>371</v>
      </c>
      <c r="J307" s="299">
        <v>15000</v>
      </c>
      <c r="K307" s="299">
        <v>15000</v>
      </c>
      <c r="L307" s="222">
        <v>15090.62</v>
      </c>
      <c r="M307" s="299">
        <v>15000</v>
      </c>
      <c r="N307" s="300">
        <v>0.06</v>
      </c>
      <c r="O307" s="295">
        <v>2.7256655425501674E-4</v>
      </c>
      <c r="P307" s="296">
        <v>0.7</v>
      </c>
      <c r="Q307" s="300">
        <v>2.7298503427959609E-4</v>
      </c>
    </row>
    <row r="308" spans="1:17" s="114" customFormat="1" ht="42.95" customHeight="1" x14ac:dyDescent="0.2">
      <c r="A308" s="240"/>
      <c r="B308" s="297" t="s">
        <v>354</v>
      </c>
      <c r="C308" s="153" t="s">
        <v>124</v>
      </c>
      <c r="D308" s="301" t="s">
        <v>147</v>
      </c>
      <c r="E308" s="291" t="s">
        <v>370</v>
      </c>
      <c r="F308" s="298">
        <v>44260</v>
      </c>
      <c r="G308" s="298">
        <v>44442</v>
      </c>
      <c r="H308" s="298">
        <v>45090</v>
      </c>
      <c r="I308" s="291" t="s">
        <v>371</v>
      </c>
      <c r="J308" s="299">
        <v>500000</v>
      </c>
      <c r="K308" s="299">
        <v>500000</v>
      </c>
      <c r="L308" s="222">
        <v>501219.85000000003</v>
      </c>
      <c r="M308" s="299">
        <v>500000</v>
      </c>
      <c r="N308" s="300">
        <v>3.3000000000000002E-2</v>
      </c>
      <c r="O308" s="295">
        <v>9.0855518085005572E-3</v>
      </c>
      <c r="P308" s="296">
        <v>0.9</v>
      </c>
      <c r="Q308" s="295">
        <v>2.3170195981892683E-2</v>
      </c>
    </row>
    <row r="309" spans="1:17" s="114" customFormat="1" ht="42.95" customHeight="1" x14ac:dyDescent="0.2">
      <c r="A309" s="240"/>
      <c r="B309" s="297" t="s">
        <v>355</v>
      </c>
      <c r="C309" s="153" t="s">
        <v>124</v>
      </c>
      <c r="D309" s="301" t="s">
        <v>147</v>
      </c>
      <c r="E309" s="291" t="s">
        <v>370</v>
      </c>
      <c r="F309" s="298">
        <v>44260</v>
      </c>
      <c r="G309" s="298">
        <v>44442</v>
      </c>
      <c r="H309" s="298">
        <v>45090</v>
      </c>
      <c r="I309" s="291" t="s">
        <v>371</v>
      </c>
      <c r="J309" s="299">
        <v>500000</v>
      </c>
      <c r="K309" s="299">
        <v>500000</v>
      </c>
      <c r="L309" s="222">
        <v>501219.85000000003</v>
      </c>
      <c r="M309" s="299">
        <v>500000</v>
      </c>
      <c r="N309" s="300">
        <v>3.3000000000000002E-2</v>
      </c>
      <c r="O309" s="295">
        <v>9.0855518085005572E-3</v>
      </c>
      <c r="P309" s="296">
        <v>0.9</v>
      </c>
      <c r="Q309" s="295">
        <v>2.3170195981892683E-2</v>
      </c>
    </row>
    <row r="310" spans="1:17" s="114" customFormat="1" ht="42.95" customHeight="1" x14ac:dyDescent="0.2">
      <c r="A310" s="240"/>
      <c r="B310" s="297" t="s">
        <v>356</v>
      </c>
      <c r="C310" s="153" t="s">
        <v>124</v>
      </c>
      <c r="D310" s="301" t="s">
        <v>147</v>
      </c>
      <c r="E310" s="291" t="s">
        <v>370</v>
      </c>
      <c r="F310" s="298">
        <v>44260</v>
      </c>
      <c r="G310" s="298">
        <v>44442</v>
      </c>
      <c r="H310" s="298">
        <v>45090</v>
      </c>
      <c r="I310" s="291" t="s">
        <v>371</v>
      </c>
      <c r="J310" s="299">
        <v>500000</v>
      </c>
      <c r="K310" s="299">
        <v>500000</v>
      </c>
      <c r="L310" s="222">
        <v>501219.85000000003</v>
      </c>
      <c r="M310" s="299">
        <v>500000</v>
      </c>
      <c r="N310" s="300">
        <v>3.3000000000000002E-2</v>
      </c>
      <c r="O310" s="295">
        <v>9.0855518085005572E-3</v>
      </c>
      <c r="P310" s="296">
        <v>0.9</v>
      </c>
      <c r="Q310" s="295">
        <v>2.3170195981892683E-2</v>
      </c>
    </row>
    <row r="311" spans="1:17" s="114" customFormat="1" ht="42.95" customHeight="1" x14ac:dyDescent="0.2">
      <c r="A311" s="240"/>
      <c r="B311" s="297" t="s">
        <v>26</v>
      </c>
      <c r="C311" s="153" t="s">
        <v>115</v>
      </c>
      <c r="D311" s="291" t="s">
        <v>147</v>
      </c>
      <c r="E311" s="291" t="s">
        <v>370</v>
      </c>
      <c r="F311" s="298">
        <v>44263</v>
      </c>
      <c r="G311" s="298">
        <v>44445</v>
      </c>
      <c r="H311" s="292">
        <v>47458</v>
      </c>
      <c r="I311" s="291" t="s">
        <v>371</v>
      </c>
      <c r="J311" s="299">
        <v>20000</v>
      </c>
      <c r="K311" s="299">
        <v>20000</v>
      </c>
      <c r="L311" s="222">
        <v>20078.54</v>
      </c>
      <c r="M311" s="299">
        <v>20000</v>
      </c>
      <c r="N311" s="300">
        <v>0.06</v>
      </c>
      <c r="O311" s="295">
        <v>3.6342207234002228E-4</v>
      </c>
      <c r="P311" s="296">
        <v>0.9</v>
      </c>
      <c r="Q311" s="295">
        <v>9.0157857321407894E-2</v>
      </c>
    </row>
    <row r="312" spans="1:17" s="114" customFormat="1" ht="42.95" customHeight="1" x14ac:dyDescent="0.2">
      <c r="A312" s="240"/>
      <c r="B312" s="297" t="s">
        <v>357</v>
      </c>
      <c r="C312" s="153" t="s">
        <v>146</v>
      </c>
      <c r="D312" s="291" t="s">
        <v>372</v>
      </c>
      <c r="E312" s="291" t="s">
        <v>370</v>
      </c>
      <c r="F312" s="298">
        <v>44264</v>
      </c>
      <c r="G312" s="298">
        <v>44446</v>
      </c>
      <c r="H312" s="292">
        <v>45187</v>
      </c>
      <c r="I312" s="291" t="s">
        <v>371</v>
      </c>
      <c r="J312" s="299">
        <v>501000</v>
      </c>
      <c r="K312" s="299">
        <v>501000</v>
      </c>
      <c r="L312" s="222">
        <v>502263.45</v>
      </c>
      <c r="M312" s="299">
        <v>501000</v>
      </c>
      <c r="N312" s="300">
        <v>0.04</v>
      </c>
      <c r="O312" s="295">
        <v>9.1037229121175584E-3</v>
      </c>
      <c r="P312" s="296">
        <v>0.9</v>
      </c>
      <c r="Q312" s="295">
        <v>0.31850073899514708</v>
      </c>
    </row>
    <row r="313" spans="1:17" s="114" customFormat="1" ht="42.95" customHeight="1" x14ac:dyDescent="0.2">
      <c r="A313" s="240"/>
      <c r="B313" s="297" t="s">
        <v>298</v>
      </c>
      <c r="C313" s="153" t="s">
        <v>146</v>
      </c>
      <c r="D313" s="291" t="s">
        <v>372</v>
      </c>
      <c r="E313" s="291" t="s">
        <v>370</v>
      </c>
      <c r="F313" s="298">
        <v>44265</v>
      </c>
      <c r="G313" s="298">
        <v>44447</v>
      </c>
      <c r="H313" s="292">
        <v>45180</v>
      </c>
      <c r="I313" s="291" t="s">
        <v>371</v>
      </c>
      <c r="J313" s="299">
        <v>250000</v>
      </c>
      <c r="K313" s="299">
        <v>250000</v>
      </c>
      <c r="L313" s="222">
        <v>250798.85</v>
      </c>
      <c r="M313" s="299">
        <v>250000</v>
      </c>
      <c r="N313" s="300">
        <v>5.2999999999999999E-2</v>
      </c>
      <c r="O313" s="295">
        <v>4.5427759042502786E-3</v>
      </c>
      <c r="P313" s="296">
        <v>0.9</v>
      </c>
      <c r="Q313" s="295">
        <v>0.31850073899514708</v>
      </c>
    </row>
    <row r="314" spans="1:17" s="114" customFormat="1" ht="42.95" customHeight="1" x14ac:dyDescent="0.2">
      <c r="A314" s="240"/>
      <c r="B314" s="297" t="s">
        <v>299</v>
      </c>
      <c r="C314" s="153" t="s">
        <v>146</v>
      </c>
      <c r="D314" s="291" t="s">
        <v>372</v>
      </c>
      <c r="E314" s="291" t="s">
        <v>370</v>
      </c>
      <c r="F314" s="298">
        <v>44265</v>
      </c>
      <c r="G314" s="298">
        <v>44447</v>
      </c>
      <c r="H314" s="292">
        <v>45180</v>
      </c>
      <c r="I314" s="291" t="s">
        <v>371</v>
      </c>
      <c r="J314" s="299">
        <v>250000</v>
      </c>
      <c r="K314" s="299">
        <v>250000</v>
      </c>
      <c r="L314" s="222">
        <v>250798.85</v>
      </c>
      <c r="M314" s="299">
        <v>250000</v>
      </c>
      <c r="N314" s="300">
        <v>5.2999999999999999E-2</v>
      </c>
      <c r="O314" s="295">
        <v>4.5427759042502786E-3</v>
      </c>
      <c r="P314" s="296">
        <v>0.9</v>
      </c>
      <c r="Q314" s="295">
        <v>0.31850073899514708</v>
      </c>
    </row>
    <row r="315" spans="1:17" s="114" customFormat="1" ht="42.95" customHeight="1" x14ac:dyDescent="0.2">
      <c r="A315" s="240"/>
      <c r="B315" s="297" t="s">
        <v>300</v>
      </c>
      <c r="C315" s="153" t="s">
        <v>146</v>
      </c>
      <c r="D315" s="291" t="s">
        <v>372</v>
      </c>
      <c r="E315" s="291" t="s">
        <v>370</v>
      </c>
      <c r="F315" s="298">
        <v>44265</v>
      </c>
      <c r="G315" s="298">
        <v>44447</v>
      </c>
      <c r="H315" s="292">
        <v>45180</v>
      </c>
      <c r="I315" s="291" t="s">
        <v>371</v>
      </c>
      <c r="J315" s="299">
        <v>250000</v>
      </c>
      <c r="K315" s="299">
        <v>250000</v>
      </c>
      <c r="L315" s="222">
        <v>250798.85</v>
      </c>
      <c r="M315" s="299">
        <v>250000</v>
      </c>
      <c r="N315" s="300">
        <v>5.2999999999999999E-2</v>
      </c>
      <c r="O315" s="295">
        <v>4.5427759042502786E-3</v>
      </c>
      <c r="P315" s="296">
        <v>0.9</v>
      </c>
      <c r="Q315" s="295">
        <v>0.31850073899514708</v>
      </c>
    </row>
    <row r="316" spans="1:17" s="114" customFormat="1" ht="42.95" customHeight="1" x14ac:dyDescent="0.2">
      <c r="A316" s="240"/>
      <c r="B316" s="297" t="s">
        <v>301</v>
      </c>
      <c r="C316" s="153" t="s">
        <v>146</v>
      </c>
      <c r="D316" s="291" t="s">
        <v>372</v>
      </c>
      <c r="E316" s="291" t="s">
        <v>370</v>
      </c>
      <c r="F316" s="298">
        <v>44265</v>
      </c>
      <c r="G316" s="298">
        <v>44447</v>
      </c>
      <c r="H316" s="292">
        <v>45180</v>
      </c>
      <c r="I316" s="291" t="s">
        <v>371</v>
      </c>
      <c r="J316" s="299">
        <v>250000</v>
      </c>
      <c r="K316" s="299">
        <v>250000</v>
      </c>
      <c r="L316" s="222">
        <v>250798.85</v>
      </c>
      <c r="M316" s="299">
        <v>250000</v>
      </c>
      <c r="N316" s="300">
        <v>5.2999999999999999E-2</v>
      </c>
      <c r="O316" s="295">
        <v>4.5427759042502786E-3</v>
      </c>
      <c r="P316" s="296">
        <v>0.9</v>
      </c>
      <c r="Q316" s="295">
        <v>0.31850073899514708</v>
      </c>
    </row>
    <row r="317" spans="1:17" s="114" customFormat="1" ht="42.95" customHeight="1" x14ac:dyDescent="0.2">
      <c r="A317" s="240"/>
      <c r="B317" s="297" t="s">
        <v>302</v>
      </c>
      <c r="C317" s="153" t="s">
        <v>146</v>
      </c>
      <c r="D317" s="291" t="s">
        <v>372</v>
      </c>
      <c r="E317" s="291" t="s">
        <v>370</v>
      </c>
      <c r="F317" s="298">
        <v>44265</v>
      </c>
      <c r="G317" s="298">
        <v>44447</v>
      </c>
      <c r="H317" s="292">
        <v>45180</v>
      </c>
      <c r="I317" s="291" t="s">
        <v>371</v>
      </c>
      <c r="J317" s="299">
        <v>250000</v>
      </c>
      <c r="K317" s="299">
        <v>250000</v>
      </c>
      <c r="L317" s="222">
        <v>250798.85</v>
      </c>
      <c r="M317" s="299">
        <v>250000</v>
      </c>
      <c r="N317" s="300">
        <v>5.2999999999999999E-2</v>
      </c>
      <c r="O317" s="295">
        <v>4.5427759042502786E-3</v>
      </c>
      <c r="P317" s="296">
        <v>0.9</v>
      </c>
      <c r="Q317" s="295">
        <v>0.31850073899514708</v>
      </c>
    </row>
    <row r="318" spans="1:17" s="114" customFormat="1" ht="42.95" customHeight="1" x14ac:dyDescent="0.2">
      <c r="A318" s="240"/>
      <c r="B318" s="297" t="s">
        <v>303</v>
      </c>
      <c r="C318" s="153" t="s">
        <v>146</v>
      </c>
      <c r="D318" s="291" t="s">
        <v>372</v>
      </c>
      <c r="E318" s="291" t="s">
        <v>370</v>
      </c>
      <c r="F318" s="298">
        <v>44265</v>
      </c>
      <c r="G318" s="298">
        <v>44447</v>
      </c>
      <c r="H318" s="292">
        <v>45180</v>
      </c>
      <c r="I318" s="291" t="s">
        <v>371</v>
      </c>
      <c r="J318" s="299">
        <v>250000</v>
      </c>
      <c r="K318" s="299">
        <v>250000</v>
      </c>
      <c r="L318" s="222">
        <v>250798.85</v>
      </c>
      <c r="M318" s="299">
        <v>250000</v>
      </c>
      <c r="N318" s="300">
        <v>5.2999999999999999E-2</v>
      </c>
      <c r="O318" s="295">
        <v>4.5427759042502786E-3</v>
      </c>
      <c r="P318" s="296">
        <v>0.9</v>
      </c>
      <c r="Q318" s="295">
        <v>0.31850073899514708</v>
      </c>
    </row>
    <row r="319" spans="1:17" s="114" customFormat="1" ht="42.95" customHeight="1" x14ac:dyDescent="0.2">
      <c r="A319" s="240"/>
      <c r="B319" s="297" t="s">
        <v>304</v>
      </c>
      <c r="C319" s="153" t="s">
        <v>146</v>
      </c>
      <c r="D319" s="291" t="s">
        <v>372</v>
      </c>
      <c r="E319" s="291" t="s">
        <v>370</v>
      </c>
      <c r="F319" s="298">
        <v>44265</v>
      </c>
      <c r="G319" s="298">
        <v>44447</v>
      </c>
      <c r="H319" s="292">
        <v>45180</v>
      </c>
      <c r="I319" s="291" t="s">
        <v>371</v>
      </c>
      <c r="J319" s="299">
        <v>250000</v>
      </c>
      <c r="K319" s="299">
        <v>250000</v>
      </c>
      <c r="L319" s="222">
        <v>250798.85</v>
      </c>
      <c r="M319" s="299">
        <v>250000</v>
      </c>
      <c r="N319" s="300">
        <v>5.2999999999999999E-2</v>
      </c>
      <c r="O319" s="295">
        <v>4.5427759042502786E-3</v>
      </c>
      <c r="P319" s="296">
        <v>0.9</v>
      </c>
      <c r="Q319" s="295">
        <v>0.31850073899514708</v>
      </c>
    </row>
    <row r="320" spans="1:17" s="114" customFormat="1" ht="42.95" customHeight="1" x14ac:dyDescent="0.2">
      <c r="A320" s="240"/>
      <c r="B320" s="297" t="s">
        <v>305</v>
      </c>
      <c r="C320" s="153" t="s">
        <v>146</v>
      </c>
      <c r="D320" s="291" t="s">
        <v>372</v>
      </c>
      <c r="E320" s="291" t="s">
        <v>370</v>
      </c>
      <c r="F320" s="298">
        <v>44265</v>
      </c>
      <c r="G320" s="298">
        <v>44447</v>
      </c>
      <c r="H320" s="292">
        <v>45180</v>
      </c>
      <c r="I320" s="291" t="s">
        <v>371</v>
      </c>
      <c r="J320" s="299">
        <v>250000</v>
      </c>
      <c r="K320" s="299">
        <v>250000</v>
      </c>
      <c r="L320" s="222">
        <v>250798.85</v>
      </c>
      <c r="M320" s="299">
        <v>250000</v>
      </c>
      <c r="N320" s="300">
        <v>5.2999999999999999E-2</v>
      </c>
      <c r="O320" s="295">
        <v>4.5427759042502786E-3</v>
      </c>
      <c r="P320" s="296">
        <v>0.9</v>
      </c>
      <c r="Q320" s="295">
        <v>0.31850073899514708</v>
      </c>
    </row>
    <row r="321" spans="1:17" s="114" customFormat="1" ht="42.95" customHeight="1" x14ac:dyDescent="0.2">
      <c r="A321" s="240"/>
      <c r="B321" s="297" t="s">
        <v>306</v>
      </c>
      <c r="C321" s="153" t="s">
        <v>146</v>
      </c>
      <c r="D321" s="291" t="s">
        <v>372</v>
      </c>
      <c r="E321" s="291" t="s">
        <v>370</v>
      </c>
      <c r="F321" s="298">
        <v>44265</v>
      </c>
      <c r="G321" s="298">
        <v>44447</v>
      </c>
      <c r="H321" s="292">
        <v>45180</v>
      </c>
      <c r="I321" s="291" t="s">
        <v>371</v>
      </c>
      <c r="J321" s="299">
        <v>250000</v>
      </c>
      <c r="K321" s="299">
        <v>250000</v>
      </c>
      <c r="L321" s="222">
        <v>250798.85</v>
      </c>
      <c r="M321" s="299">
        <v>250000</v>
      </c>
      <c r="N321" s="300">
        <v>5.2999999999999999E-2</v>
      </c>
      <c r="O321" s="295">
        <v>4.5427759042502786E-3</v>
      </c>
      <c r="P321" s="296">
        <v>0.9</v>
      </c>
      <c r="Q321" s="295">
        <v>0.31850073899514708</v>
      </c>
    </row>
    <row r="322" spans="1:17" s="114" customFormat="1" ht="42.95" customHeight="1" x14ac:dyDescent="0.2">
      <c r="A322" s="240"/>
      <c r="B322" s="297" t="s">
        <v>307</v>
      </c>
      <c r="C322" s="153" t="s">
        <v>146</v>
      </c>
      <c r="D322" s="291" t="s">
        <v>372</v>
      </c>
      <c r="E322" s="291" t="s">
        <v>370</v>
      </c>
      <c r="F322" s="298">
        <v>44265</v>
      </c>
      <c r="G322" s="298">
        <v>44447</v>
      </c>
      <c r="H322" s="292">
        <v>45180</v>
      </c>
      <c r="I322" s="291" t="s">
        <v>371</v>
      </c>
      <c r="J322" s="299">
        <v>250000</v>
      </c>
      <c r="K322" s="299">
        <v>250000</v>
      </c>
      <c r="L322" s="222">
        <v>250798.85</v>
      </c>
      <c r="M322" s="299">
        <v>250000</v>
      </c>
      <c r="N322" s="300">
        <v>5.2999999999999999E-2</v>
      </c>
      <c r="O322" s="295">
        <v>4.5427759042502786E-3</v>
      </c>
      <c r="P322" s="296">
        <v>0.9</v>
      </c>
      <c r="Q322" s="295">
        <v>0.31850073899514708</v>
      </c>
    </row>
    <row r="323" spans="1:17" s="114" customFormat="1" ht="42.95" customHeight="1" x14ac:dyDescent="0.2">
      <c r="A323" s="240"/>
      <c r="B323" s="297" t="s">
        <v>308</v>
      </c>
      <c r="C323" s="153" t="s">
        <v>146</v>
      </c>
      <c r="D323" s="291" t="s">
        <v>372</v>
      </c>
      <c r="E323" s="291" t="s">
        <v>370</v>
      </c>
      <c r="F323" s="298">
        <v>44265</v>
      </c>
      <c r="G323" s="298">
        <v>44447</v>
      </c>
      <c r="H323" s="292">
        <v>45180</v>
      </c>
      <c r="I323" s="291" t="s">
        <v>371</v>
      </c>
      <c r="J323" s="299">
        <v>250000</v>
      </c>
      <c r="K323" s="299">
        <v>250000</v>
      </c>
      <c r="L323" s="222">
        <v>250798.85</v>
      </c>
      <c r="M323" s="299">
        <v>250000</v>
      </c>
      <c r="N323" s="300">
        <v>5.2999999999999999E-2</v>
      </c>
      <c r="O323" s="295">
        <v>4.5427759042502786E-3</v>
      </c>
      <c r="P323" s="296">
        <v>0.9</v>
      </c>
      <c r="Q323" s="295">
        <v>0.31850073899514708</v>
      </c>
    </row>
    <row r="324" spans="1:17" s="114" customFormat="1" ht="42.95" customHeight="1" x14ac:dyDescent="0.2">
      <c r="A324" s="240"/>
      <c r="B324" s="297" t="s">
        <v>309</v>
      </c>
      <c r="C324" s="153" t="s">
        <v>146</v>
      </c>
      <c r="D324" s="291" t="s">
        <v>372</v>
      </c>
      <c r="E324" s="291" t="s">
        <v>370</v>
      </c>
      <c r="F324" s="298">
        <v>44265</v>
      </c>
      <c r="G324" s="298">
        <v>44447</v>
      </c>
      <c r="H324" s="292">
        <v>45180</v>
      </c>
      <c r="I324" s="291" t="s">
        <v>371</v>
      </c>
      <c r="J324" s="299">
        <v>250000</v>
      </c>
      <c r="K324" s="299">
        <v>250000</v>
      </c>
      <c r="L324" s="222">
        <v>250798.85</v>
      </c>
      <c r="M324" s="299">
        <v>250000</v>
      </c>
      <c r="N324" s="300">
        <v>5.2999999999999999E-2</v>
      </c>
      <c r="O324" s="295">
        <v>4.5427759042502786E-3</v>
      </c>
      <c r="P324" s="296">
        <v>0.9</v>
      </c>
      <c r="Q324" s="295">
        <v>0.31850073899514708</v>
      </c>
    </row>
    <row r="325" spans="1:17" s="114" customFormat="1" ht="42.95" customHeight="1" x14ac:dyDescent="0.2">
      <c r="A325" s="240"/>
      <c r="B325" s="297" t="s">
        <v>310</v>
      </c>
      <c r="C325" s="153" t="s">
        <v>146</v>
      </c>
      <c r="D325" s="291" t="s">
        <v>372</v>
      </c>
      <c r="E325" s="291" t="s">
        <v>370</v>
      </c>
      <c r="F325" s="298">
        <v>44265</v>
      </c>
      <c r="G325" s="298">
        <v>44447</v>
      </c>
      <c r="H325" s="292">
        <v>45180</v>
      </c>
      <c r="I325" s="291" t="s">
        <v>371</v>
      </c>
      <c r="J325" s="299">
        <v>250000</v>
      </c>
      <c r="K325" s="299">
        <v>250000</v>
      </c>
      <c r="L325" s="222">
        <v>250798.85</v>
      </c>
      <c r="M325" s="299">
        <v>250000</v>
      </c>
      <c r="N325" s="300">
        <v>5.2999999999999999E-2</v>
      </c>
      <c r="O325" s="295">
        <v>4.5427759042502786E-3</v>
      </c>
      <c r="P325" s="296">
        <v>0.9</v>
      </c>
      <c r="Q325" s="295">
        <v>0.31850073899514708</v>
      </c>
    </row>
    <row r="326" spans="1:17" s="114" customFormat="1" ht="42.95" customHeight="1" x14ac:dyDescent="0.2">
      <c r="A326" s="240"/>
      <c r="B326" s="297" t="s">
        <v>311</v>
      </c>
      <c r="C326" s="153" t="s">
        <v>146</v>
      </c>
      <c r="D326" s="291" t="s">
        <v>372</v>
      </c>
      <c r="E326" s="291" t="s">
        <v>370</v>
      </c>
      <c r="F326" s="298">
        <v>44265</v>
      </c>
      <c r="G326" s="298">
        <v>44447</v>
      </c>
      <c r="H326" s="292">
        <v>45180</v>
      </c>
      <c r="I326" s="291" t="s">
        <v>371</v>
      </c>
      <c r="J326" s="299">
        <v>250000</v>
      </c>
      <c r="K326" s="299">
        <v>250000</v>
      </c>
      <c r="L326" s="222">
        <v>250798.85</v>
      </c>
      <c r="M326" s="299">
        <v>250000</v>
      </c>
      <c r="N326" s="300">
        <v>5.2999999999999999E-2</v>
      </c>
      <c r="O326" s="295">
        <v>4.5427759042502786E-3</v>
      </c>
      <c r="P326" s="296">
        <v>0.9</v>
      </c>
      <c r="Q326" s="295">
        <v>0.31850073899514708</v>
      </c>
    </row>
    <row r="327" spans="1:17" s="114" customFormat="1" ht="42.95" customHeight="1" x14ac:dyDescent="0.2">
      <c r="A327" s="240"/>
      <c r="B327" s="297" t="s">
        <v>312</v>
      </c>
      <c r="C327" s="153" t="s">
        <v>146</v>
      </c>
      <c r="D327" s="291" t="s">
        <v>372</v>
      </c>
      <c r="E327" s="291" t="s">
        <v>370</v>
      </c>
      <c r="F327" s="298">
        <v>44265</v>
      </c>
      <c r="G327" s="298">
        <v>44447</v>
      </c>
      <c r="H327" s="292">
        <v>45180</v>
      </c>
      <c r="I327" s="291" t="s">
        <v>371</v>
      </c>
      <c r="J327" s="299">
        <v>250000</v>
      </c>
      <c r="K327" s="299">
        <v>250000</v>
      </c>
      <c r="L327" s="222">
        <v>250798.85</v>
      </c>
      <c r="M327" s="299">
        <v>250000</v>
      </c>
      <c r="N327" s="300">
        <v>5.2999999999999999E-2</v>
      </c>
      <c r="O327" s="295">
        <v>4.5427759042502786E-3</v>
      </c>
      <c r="P327" s="296">
        <v>0.9</v>
      </c>
      <c r="Q327" s="295">
        <v>0.31850073899514708</v>
      </c>
    </row>
    <row r="328" spans="1:17" s="114" customFormat="1" ht="42.95" customHeight="1" x14ac:dyDescent="0.2">
      <c r="A328" s="240"/>
      <c r="B328" s="297" t="s">
        <v>313</v>
      </c>
      <c r="C328" s="153" t="s">
        <v>146</v>
      </c>
      <c r="D328" s="291" t="s">
        <v>372</v>
      </c>
      <c r="E328" s="291" t="s">
        <v>370</v>
      </c>
      <c r="F328" s="298">
        <v>44265</v>
      </c>
      <c r="G328" s="298">
        <v>44447</v>
      </c>
      <c r="H328" s="292">
        <v>45180</v>
      </c>
      <c r="I328" s="291" t="s">
        <v>371</v>
      </c>
      <c r="J328" s="299">
        <v>250000</v>
      </c>
      <c r="K328" s="299">
        <v>250000</v>
      </c>
      <c r="L328" s="222">
        <v>250798.85</v>
      </c>
      <c r="M328" s="299">
        <v>250000</v>
      </c>
      <c r="N328" s="300">
        <v>5.2999999999999999E-2</v>
      </c>
      <c r="O328" s="295">
        <v>4.5427759042502786E-3</v>
      </c>
      <c r="P328" s="296">
        <v>0.9</v>
      </c>
      <c r="Q328" s="295">
        <v>0.31850073899514708</v>
      </c>
    </row>
    <row r="329" spans="1:17" s="114" customFormat="1" ht="42.95" customHeight="1" x14ac:dyDescent="0.2">
      <c r="A329" s="240"/>
      <c r="B329" s="297" t="s">
        <v>314</v>
      </c>
      <c r="C329" s="153" t="s">
        <v>146</v>
      </c>
      <c r="D329" s="291" t="s">
        <v>372</v>
      </c>
      <c r="E329" s="291" t="s">
        <v>370</v>
      </c>
      <c r="F329" s="298">
        <v>44265</v>
      </c>
      <c r="G329" s="298">
        <v>44447</v>
      </c>
      <c r="H329" s="292">
        <v>45180</v>
      </c>
      <c r="I329" s="291" t="s">
        <v>371</v>
      </c>
      <c r="J329" s="299">
        <v>250000</v>
      </c>
      <c r="K329" s="299">
        <v>250000</v>
      </c>
      <c r="L329" s="222">
        <v>250798.85</v>
      </c>
      <c r="M329" s="299">
        <v>250000</v>
      </c>
      <c r="N329" s="300">
        <v>5.2999999999999999E-2</v>
      </c>
      <c r="O329" s="295">
        <v>4.5427759042502786E-3</v>
      </c>
      <c r="P329" s="296">
        <v>0.9</v>
      </c>
      <c r="Q329" s="295">
        <v>0.31850073899514708</v>
      </c>
    </row>
    <row r="330" spans="1:17" s="114" customFormat="1" ht="42.95" customHeight="1" x14ac:dyDescent="0.2">
      <c r="A330" s="240"/>
      <c r="B330" s="297" t="s">
        <v>315</v>
      </c>
      <c r="C330" s="153" t="s">
        <v>146</v>
      </c>
      <c r="D330" s="291" t="s">
        <v>372</v>
      </c>
      <c r="E330" s="291" t="s">
        <v>370</v>
      </c>
      <c r="F330" s="298">
        <v>44265</v>
      </c>
      <c r="G330" s="298">
        <v>44447</v>
      </c>
      <c r="H330" s="292">
        <v>45180</v>
      </c>
      <c r="I330" s="291" t="s">
        <v>371</v>
      </c>
      <c r="J330" s="299">
        <v>250000</v>
      </c>
      <c r="K330" s="299">
        <v>250000</v>
      </c>
      <c r="L330" s="222">
        <v>250798.85</v>
      </c>
      <c r="M330" s="299">
        <v>250000</v>
      </c>
      <c r="N330" s="300">
        <v>5.2999999999999999E-2</v>
      </c>
      <c r="O330" s="295">
        <v>4.5427759042502786E-3</v>
      </c>
      <c r="P330" s="296">
        <v>0.9</v>
      </c>
      <c r="Q330" s="295">
        <v>0.31850073899514708</v>
      </c>
    </row>
    <row r="331" spans="1:17" s="114" customFormat="1" ht="42.95" customHeight="1" x14ac:dyDescent="0.2">
      <c r="A331" s="240"/>
      <c r="B331" s="297" t="s">
        <v>316</v>
      </c>
      <c r="C331" s="153" t="s">
        <v>146</v>
      </c>
      <c r="D331" s="291" t="s">
        <v>372</v>
      </c>
      <c r="E331" s="291" t="s">
        <v>370</v>
      </c>
      <c r="F331" s="298">
        <v>44265</v>
      </c>
      <c r="G331" s="298">
        <v>44447</v>
      </c>
      <c r="H331" s="292">
        <v>45180</v>
      </c>
      <c r="I331" s="291" t="s">
        <v>371</v>
      </c>
      <c r="J331" s="299">
        <v>250000</v>
      </c>
      <c r="K331" s="299">
        <v>250000</v>
      </c>
      <c r="L331" s="222">
        <v>250798.85</v>
      </c>
      <c r="M331" s="299">
        <v>250000</v>
      </c>
      <c r="N331" s="300">
        <v>5.2999999999999999E-2</v>
      </c>
      <c r="O331" s="295">
        <v>4.5427759042502786E-3</v>
      </c>
      <c r="P331" s="296">
        <v>0.9</v>
      </c>
      <c r="Q331" s="295">
        <v>0.31850073899514708</v>
      </c>
    </row>
    <row r="332" spans="1:17" s="114" customFormat="1" ht="42.95" customHeight="1" x14ac:dyDescent="0.2">
      <c r="A332" s="240"/>
      <c r="B332" s="297" t="s">
        <v>317</v>
      </c>
      <c r="C332" s="153" t="s">
        <v>146</v>
      </c>
      <c r="D332" s="291" t="s">
        <v>372</v>
      </c>
      <c r="E332" s="291" t="s">
        <v>370</v>
      </c>
      <c r="F332" s="298">
        <v>44265</v>
      </c>
      <c r="G332" s="298">
        <v>44447</v>
      </c>
      <c r="H332" s="292">
        <v>45180</v>
      </c>
      <c r="I332" s="291" t="s">
        <v>371</v>
      </c>
      <c r="J332" s="299">
        <v>250000</v>
      </c>
      <c r="K332" s="299">
        <v>250000</v>
      </c>
      <c r="L332" s="222">
        <v>250798.85</v>
      </c>
      <c r="M332" s="299">
        <v>250000</v>
      </c>
      <c r="N332" s="300">
        <v>5.2999999999999999E-2</v>
      </c>
      <c r="O332" s="295">
        <v>4.5427759042502786E-3</v>
      </c>
      <c r="P332" s="296">
        <v>0.9</v>
      </c>
      <c r="Q332" s="295">
        <v>0.31850073899514708</v>
      </c>
    </row>
    <row r="333" spans="1:17" s="114" customFormat="1" ht="42.95" customHeight="1" x14ac:dyDescent="0.2">
      <c r="A333" s="240"/>
      <c r="B333" s="297" t="s">
        <v>112</v>
      </c>
      <c r="C333" s="153" t="s">
        <v>116</v>
      </c>
      <c r="D333" s="301" t="s">
        <v>147</v>
      </c>
      <c r="E333" s="291" t="s">
        <v>370</v>
      </c>
      <c r="F333" s="298">
        <v>44270</v>
      </c>
      <c r="G333" s="298">
        <v>44452</v>
      </c>
      <c r="H333" s="298">
        <v>44505</v>
      </c>
      <c r="I333" s="291" t="s">
        <v>371</v>
      </c>
      <c r="J333" s="299">
        <v>203000</v>
      </c>
      <c r="K333" s="299">
        <v>203000</v>
      </c>
      <c r="L333" s="222">
        <v>203487.33</v>
      </c>
      <c r="M333" s="299">
        <v>203000</v>
      </c>
      <c r="N333" s="300">
        <v>5.1499999999999997E-2</v>
      </c>
      <c r="O333" s="295">
        <v>3.6887340342512264E-3</v>
      </c>
      <c r="P333" s="296">
        <v>0.9</v>
      </c>
      <c r="Q333" s="295">
        <v>4.009240203453001E-2</v>
      </c>
    </row>
    <row r="334" spans="1:17" s="114" customFormat="1" ht="42.95" customHeight="1" x14ac:dyDescent="0.2">
      <c r="A334" s="240"/>
      <c r="B334" s="297" t="s">
        <v>225</v>
      </c>
      <c r="C334" s="153" t="s">
        <v>226</v>
      </c>
      <c r="D334" s="291" t="s">
        <v>148</v>
      </c>
      <c r="E334" s="291" t="s">
        <v>370</v>
      </c>
      <c r="F334" s="298">
        <v>44270</v>
      </c>
      <c r="G334" s="298">
        <v>44452</v>
      </c>
      <c r="H334" s="292">
        <v>47836</v>
      </c>
      <c r="I334" s="291" t="s">
        <v>371</v>
      </c>
      <c r="J334" s="299">
        <v>50000</v>
      </c>
      <c r="K334" s="299">
        <v>50000</v>
      </c>
      <c r="L334" s="222">
        <v>50120.72</v>
      </c>
      <c r="M334" s="299">
        <v>50000</v>
      </c>
      <c r="N334" s="300">
        <v>5.1499999999999997E-2</v>
      </c>
      <c r="O334" s="295">
        <v>9.0855518085005576E-4</v>
      </c>
      <c r="P334" s="296">
        <v>0.7</v>
      </c>
      <c r="Q334" s="295">
        <v>8.7355210969470767E-3</v>
      </c>
    </row>
    <row r="335" spans="1:17" s="114" customFormat="1" ht="42.95" customHeight="1" x14ac:dyDescent="0.2">
      <c r="A335" s="240"/>
      <c r="B335" s="297" t="s">
        <v>358</v>
      </c>
      <c r="C335" s="153" t="s">
        <v>331</v>
      </c>
      <c r="D335" s="301" t="s">
        <v>147</v>
      </c>
      <c r="E335" s="291" t="s">
        <v>370</v>
      </c>
      <c r="F335" s="298">
        <v>44273</v>
      </c>
      <c r="G335" s="298">
        <v>44455</v>
      </c>
      <c r="H335" s="292">
        <v>45967</v>
      </c>
      <c r="I335" s="291" t="s">
        <v>371</v>
      </c>
      <c r="J335" s="299">
        <v>50000</v>
      </c>
      <c r="K335" s="299">
        <v>50000</v>
      </c>
      <c r="L335" s="222">
        <v>50076.62</v>
      </c>
      <c r="M335" s="299">
        <v>50000</v>
      </c>
      <c r="N335" s="300">
        <v>0.04</v>
      </c>
      <c r="O335" s="295">
        <v>9.0855518085005576E-4</v>
      </c>
      <c r="P335" s="296">
        <v>0.9</v>
      </c>
      <c r="Q335" s="295">
        <v>1.9108952399571725E-2</v>
      </c>
    </row>
    <row r="336" spans="1:17" s="114" customFormat="1" ht="42.95" customHeight="1" x14ac:dyDescent="0.2">
      <c r="A336" s="240"/>
      <c r="B336" s="297" t="s">
        <v>359</v>
      </c>
      <c r="C336" s="153" t="s">
        <v>331</v>
      </c>
      <c r="D336" s="301" t="s">
        <v>147</v>
      </c>
      <c r="E336" s="291" t="s">
        <v>370</v>
      </c>
      <c r="F336" s="298">
        <v>44273</v>
      </c>
      <c r="G336" s="298">
        <v>44455</v>
      </c>
      <c r="H336" s="292">
        <v>45967</v>
      </c>
      <c r="I336" s="291" t="s">
        <v>371</v>
      </c>
      <c r="J336" s="299">
        <v>50000</v>
      </c>
      <c r="K336" s="299">
        <v>50000</v>
      </c>
      <c r="L336" s="222">
        <v>50076.62</v>
      </c>
      <c r="M336" s="299">
        <v>50000</v>
      </c>
      <c r="N336" s="300">
        <v>0.04</v>
      </c>
      <c r="O336" s="295">
        <v>9.0855518085005576E-4</v>
      </c>
      <c r="P336" s="296">
        <v>0.9</v>
      </c>
      <c r="Q336" s="295">
        <v>1.9108952399571725E-2</v>
      </c>
    </row>
    <row r="337" spans="1:17" s="114" customFormat="1" ht="42.95" customHeight="1" x14ac:dyDescent="0.2">
      <c r="A337" s="240"/>
      <c r="B337" s="297" t="s">
        <v>360</v>
      </c>
      <c r="C337" s="153" t="s">
        <v>331</v>
      </c>
      <c r="D337" s="301" t="s">
        <v>147</v>
      </c>
      <c r="E337" s="291" t="s">
        <v>370</v>
      </c>
      <c r="F337" s="298">
        <v>44273</v>
      </c>
      <c r="G337" s="298">
        <v>44455</v>
      </c>
      <c r="H337" s="292">
        <v>45967</v>
      </c>
      <c r="I337" s="291" t="s">
        <v>371</v>
      </c>
      <c r="J337" s="299">
        <v>50000</v>
      </c>
      <c r="K337" s="299">
        <v>50000</v>
      </c>
      <c r="L337" s="222">
        <v>50076.62</v>
      </c>
      <c r="M337" s="299">
        <v>50000</v>
      </c>
      <c r="N337" s="300">
        <v>0.04</v>
      </c>
      <c r="O337" s="295">
        <v>9.0855518085005576E-4</v>
      </c>
      <c r="P337" s="296">
        <v>0.9</v>
      </c>
      <c r="Q337" s="295">
        <v>1.9108952399571725E-2</v>
      </c>
    </row>
    <row r="338" spans="1:17" s="114" customFormat="1" ht="42.95" customHeight="1" x14ac:dyDescent="0.2">
      <c r="A338" s="240"/>
      <c r="B338" s="297" t="s">
        <v>361</v>
      </c>
      <c r="C338" s="153" t="s">
        <v>331</v>
      </c>
      <c r="D338" s="301" t="s">
        <v>147</v>
      </c>
      <c r="E338" s="291" t="s">
        <v>370</v>
      </c>
      <c r="F338" s="298">
        <v>44273</v>
      </c>
      <c r="G338" s="298">
        <v>44455</v>
      </c>
      <c r="H338" s="292">
        <v>45967</v>
      </c>
      <c r="I338" s="291" t="s">
        <v>371</v>
      </c>
      <c r="J338" s="299">
        <v>50000</v>
      </c>
      <c r="K338" s="299">
        <v>50000</v>
      </c>
      <c r="L338" s="222">
        <v>50076.62</v>
      </c>
      <c r="M338" s="299">
        <v>50000</v>
      </c>
      <c r="N338" s="300">
        <v>0.04</v>
      </c>
      <c r="O338" s="295">
        <v>9.0855518085005576E-4</v>
      </c>
      <c r="P338" s="296">
        <v>0.9</v>
      </c>
      <c r="Q338" s="295">
        <v>1.9108952399571725E-2</v>
      </c>
    </row>
    <row r="339" spans="1:17" s="114" customFormat="1" ht="42.95" customHeight="1" x14ac:dyDescent="0.2">
      <c r="A339" s="240"/>
      <c r="B339" s="297" t="s">
        <v>362</v>
      </c>
      <c r="C339" s="153" t="s">
        <v>331</v>
      </c>
      <c r="D339" s="301" t="s">
        <v>147</v>
      </c>
      <c r="E339" s="291" t="s">
        <v>370</v>
      </c>
      <c r="F339" s="298">
        <v>44273</v>
      </c>
      <c r="G339" s="298">
        <v>44455</v>
      </c>
      <c r="H339" s="292">
        <v>45967</v>
      </c>
      <c r="I339" s="291" t="s">
        <v>371</v>
      </c>
      <c r="J339" s="299">
        <v>50000</v>
      </c>
      <c r="K339" s="299">
        <v>50000</v>
      </c>
      <c r="L339" s="222">
        <v>50076.62</v>
      </c>
      <c r="M339" s="299">
        <v>50000</v>
      </c>
      <c r="N339" s="300">
        <v>0.04</v>
      </c>
      <c r="O339" s="295">
        <v>9.0855518085005576E-4</v>
      </c>
      <c r="P339" s="296">
        <v>0.9</v>
      </c>
      <c r="Q339" s="295">
        <v>1.9108952399571725E-2</v>
      </c>
    </row>
    <row r="340" spans="1:17" s="114" customFormat="1" ht="42.95" customHeight="1" x14ac:dyDescent="0.2">
      <c r="A340" s="240"/>
      <c r="B340" s="297" t="s">
        <v>363</v>
      </c>
      <c r="C340" s="153" t="s">
        <v>331</v>
      </c>
      <c r="D340" s="301" t="s">
        <v>147</v>
      </c>
      <c r="E340" s="291" t="s">
        <v>370</v>
      </c>
      <c r="F340" s="298">
        <v>44273</v>
      </c>
      <c r="G340" s="298">
        <v>44455</v>
      </c>
      <c r="H340" s="292">
        <v>45967</v>
      </c>
      <c r="I340" s="291" t="s">
        <v>371</v>
      </c>
      <c r="J340" s="299">
        <v>50000</v>
      </c>
      <c r="K340" s="299">
        <v>50000</v>
      </c>
      <c r="L340" s="222">
        <v>50076.62</v>
      </c>
      <c r="M340" s="299">
        <v>50000</v>
      </c>
      <c r="N340" s="300">
        <v>0.04</v>
      </c>
      <c r="O340" s="295">
        <v>9.0855518085005576E-4</v>
      </c>
      <c r="P340" s="296">
        <v>0.9</v>
      </c>
      <c r="Q340" s="295">
        <v>1.9108952399571725E-2</v>
      </c>
    </row>
    <row r="341" spans="1:17" s="114" customFormat="1" ht="42.95" customHeight="1" x14ac:dyDescent="0.2">
      <c r="A341" s="240"/>
      <c r="B341" s="297" t="s">
        <v>364</v>
      </c>
      <c r="C341" s="153" t="s">
        <v>331</v>
      </c>
      <c r="D341" s="301" t="s">
        <v>147</v>
      </c>
      <c r="E341" s="291" t="s">
        <v>370</v>
      </c>
      <c r="F341" s="298">
        <v>44273</v>
      </c>
      <c r="G341" s="298">
        <v>44455</v>
      </c>
      <c r="H341" s="292">
        <v>45967</v>
      </c>
      <c r="I341" s="291" t="s">
        <v>371</v>
      </c>
      <c r="J341" s="299">
        <v>50000</v>
      </c>
      <c r="K341" s="299">
        <v>50000</v>
      </c>
      <c r="L341" s="222">
        <v>50076.62</v>
      </c>
      <c r="M341" s="299">
        <v>50000</v>
      </c>
      <c r="N341" s="300">
        <v>0.04</v>
      </c>
      <c r="O341" s="295">
        <v>9.0855518085005576E-4</v>
      </c>
      <c r="P341" s="296">
        <v>0.9</v>
      </c>
      <c r="Q341" s="295">
        <v>1.9108952399571725E-2</v>
      </c>
    </row>
    <row r="342" spans="1:17" s="114" customFormat="1" ht="42.95" customHeight="1" x14ac:dyDescent="0.2">
      <c r="A342" s="240"/>
      <c r="B342" s="297" t="s">
        <v>239</v>
      </c>
      <c r="C342" s="153" t="s">
        <v>146</v>
      </c>
      <c r="D342" s="291" t="s">
        <v>372</v>
      </c>
      <c r="E342" s="291" t="s">
        <v>370</v>
      </c>
      <c r="F342" s="298">
        <v>44273</v>
      </c>
      <c r="G342" s="298">
        <v>44455</v>
      </c>
      <c r="H342" s="292">
        <v>45369</v>
      </c>
      <c r="I342" s="291" t="s">
        <v>371</v>
      </c>
      <c r="J342" s="299">
        <v>500000</v>
      </c>
      <c r="K342" s="299">
        <v>500000</v>
      </c>
      <c r="L342" s="222">
        <v>500767.88</v>
      </c>
      <c r="M342" s="299">
        <v>500000</v>
      </c>
      <c r="N342" s="300">
        <v>0.04</v>
      </c>
      <c r="O342" s="295">
        <v>9.0855518085005572E-3</v>
      </c>
      <c r="P342" s="296">
        <v>0.9</v>
      </c>
      <c r="Q342" s="295">
        <v>0.31850073899514708</v>
      </c>
    </row>
    <row r="343" spans="1:17" s="114" customFormat="1" ht="42.95" customHeight="1" x14ac:dyDescent="0.2">
      <c r="A343" s="240"/>
      <c r="B343" s="297" t="s">
        <v>239</v>
      </c>
      <c r="C343" s="153" t="s">
        <v>146</v>
      </c>
      <c r="D343" s="291" t="s">
        <v>372</v>
      </c>
      <c r="E343" s="291" t="s">
        <v>370</v>
      </c>
      <c r="F343" s="298">
        <v>44273</v>
      </c>
      <c r="G343" s="298">
        <v>44455</v>
      </c>
      <c r="H343" s="292">
        <v>45369</v>
      </c>
      <c r="I343" s="291" t="s">
        <v>371</v>
      </c>
      <c r="J343" s="299">
        <v>500000</v>
      </c>
      <c r="K343" s="299">
        <v>500000</v>
      </c>
      <c r="L343" s="222">
        <v>500767.88</v>
      </c>
      <c r="M343" s="299">
        <v>500000</v>
      </c>
      <c r="N343" s="300">
        <v>0.04</v>
      </c>
      <c r="O343" s="295">
        <v>9.0855518085005572E-3</v>
      </c>
      <c r="P343" s="296">
        <v>0.9</v>
      </c>
      <c r="Q343" s="295">
        <v>0.31850073899514708</v>
      </c>
    </row>
    <row r="344" spans="1:17" s="114" customFormat="1" ht="42.95" customHeight="1" x14ac:dyDescent="0.2">
      <c r="A344" s="240"/>
      <c r="B344" s="297" t="s">
        <v>239</v>
      </c>
      <c r="C344" s="153" t="s">
        <v>146</v>
      </c>
      <c r="D344" s="291" t="s">
        <v>372</v>
      </c>
      <c r="E344" s="291" t="s">
        <v>370</v>
      </c>
      <c r="F344" s="298">
        <v>44273</v>
      </c>
      <c r="G344" s="298">
        <v>44455</v>
      </c>
      <c r="H344" s="292">
        <v>45369</v>
      </c>
      <c r="I344" s="291" t="s">
        <v>371</v>
      </c>
      <c r="J344" s="299">
        <v>500000</v>
      </c>
      <c r="K344" s="299">
        <v>500000</v>
      </c>
      <c r="L344" s="222">
        <v>500767.88</v>
      </c>
      <c r="M344" s="299">
        <v>500000</v>
      </c>
      <c r="N344" s="300">
        <v>0.04</v>
      </c>
      <c r="O344" s="295">
        <v>9.0855518085005572E-3</v>
      </c>
      <c r="P344" s="296">
        <v>0.9</v>
      </c>
      <c r="Q344" s="295">
        <v>0.31850073899514708</v>
      </c>
    </row>
    <row r="345" spans="1:17" s="114" customFormat="1" ht="42.95" customHeight="1" x14ac:dyDescent="0.2">
      <c r="A345" s="240"/>
      <c r="B345" s="297" t="s">
        <v>239</v>
      </c>
      <c r="C345" s="153" t="s">
        <v>146</v>
      </c>
      <c r="D345" s="291" t="s">
        <v>372</v>
      </c>
      <c r="E345" s="291" t="s">
        <v>370</v>
      </c>
      <c r="F345" s="298">
        <v>44273</v>
      </c>
      <c r="G345" s="298">
        <v>44455</v>
      </c>
      <c r="H345" s="292">
        <v>45369</v>
      </c>
      <c r="I345" s="291" t="s">
        <v>371</v>
      </c>
      <c r="J345" s="299">
        <v>500000</v>
      </c>
      <c r="K345" s="299">
        <v>500000</v>
      </c>
      <c r="L345" s="222">
        <v>500767.88</v>
      </c>
      <c r="M345" s="299">
        <v>500000</v>
      </c>
      <c r="N345" s="300">
        <v>0.04</v>
      </c>
      <c r="O345" s="295">
        <v>9.0855518085005572E-3</v>
      </c>
      <c r="P345" s="296">
        <v>0.9</v>
      </c>
      <c r="Q345" s="295">
        <v>0.31850073899514708</v>
      </c>
    </row>
    <row r="346" spans="1:17" s="114" customFormat="1" ht="42.95" customHeight="1" x14ac:dyDescent="0.2">
      <c r="A346" s="240"/>
      <c r="B346" s="297" t="s">
        <v>365</v>
      </c>
      <c r="C346" s="153" t="s">
        <v>366</v>
      </c>
      <c r="D346" s="291" t="s">
        <v>372</v>
      </c>
      <c r="E346" s="291" t="s">
        <v>370</v>
      </c>
      <c r="F346" s="298">
        <v>44277</v>
      </c>
      <c r="G346" s="298">
        <v>44642</v>
      </c>
      <c r="H346" s="292">
        <v>52820</v>
      </c>
      <c r="I346" s="291" t="s">
        <v>371</v>
      </c>
      <c r="J346" s="299">
        <v>2000000</v>
      </c>
      <c r="K346" s="299">
        <v>2000000</v>
      </c>
      <c r="L346" s="222">
        <v>2002568.55</v>
      </c>
      <c r="M346" s="299">
        <v>2000000</v>
      </c>
      <c r="N346" s="300">
        <v>4.6899999999999997E-2</v>
      </c>
      <c r="O346" s="295">
        <v>3.6342207234002229E-2</v>
      </c>
      <c r="P346" s="296">
        <v>1</v>
      </c>
      <c r="Q346" s="300">
        <v>3.6398004570612812E-2</v>
      </c>
    </row>
    <row r="347" spans="1:17" s="114" customFormat="1" ht="42.95" customHeight="1" x14ac:dyDescent="0.2">
      <c r="A347" s="240"/>
      <c r="B347" s="297" t="s">
        <v>127</v>
      </c>
      <c r="C347" s="153" t="s">
        <v>124</v>
      </c>
      <c r="D347" s="301" t="s">
        <v>147</v>
      </c>
      <c r="E347" s="291" t="s">
        <v>370</v>
      </c>
      <c r="F347" s="298">
        <v>44285</v>
      </c>
      <c r="G347" s="298">
        <v>44467</v>
      </c>
      <c r="H347" s="298">
        <v>45422</v>
      </c>
      <c r="I347" s="291" t="s">
        <v>371</v>
      </c>
      <c r="J347" s="299">
        <v>30000</v>
      </c>
      <c r="K347" s="299">
        <v>30000</v>
      </c>
      <c r="L347" s="222">
        <v>30010.129999999997</v>
      </c>
      <c r="M347" s="299">
        <v>30000</v>
      </c>
      <c r="N347" s="300">
        <v>0.06</v>
      </c>
      <c r="O347" s="295">
        <v>5.4513310851003348E-4</v>
      </c>
      <c r="P347" s="296">
        <v>0.9</v>
      </c>
      <c r="Q347" s="295">
        <v>2.3170195981892683E-2</v>
      </c>
    </row>
    <row r="348" spans="1:17" s="114" customFormat="1" ht="42.95" customHeight="1" x14ac:dyDescent="0.2">
      <c r="A348" s="240"/>
      <c r="B348" s="297" t="s">
        <v>125</v>
      </c>
      <c r="C348" s="153" t="s">
        <v>124</v>
      </c>
      <c r="D348" s="301" t="s">
        <v>147</v>
      </c>
      <c r="E348" s="291" t="s">
        <v>370</v>
      </c>
      <c r="F348" s="298">
        <v>44285</v>
      </c>
      <c r="G348" s="298">
        <v>44467</v>
      </c>
      <c r="H348" s="298">
        <v>45040</v>
      </c>
      <c r="I348" s="291" t="s">
        <v>371</v>
      </c>
      <c r="J348" s="299">
        <v>50000</v>
      </c>
      <c r="K348" s="299">
        <v>50000</v>
      </c>
      <c r="L348" s="222">
        <v>50016.29</v>
      </c>
      <c r="M348" s="299">
        <v>50000</v>
      </c>
      <c r="N348" s="300">
        <v>0.06</v>
      </c>
      <c r="O348" s="295">
        <v>9.0855518085005576E-4</v>
      </c>
      <c r="P348" s="296">
        <v>0.9</v>
      </c>
      <c r="Q348" s="295">
        <v>2.3170195981892683E-2</v>
      </c>
    </row>
    <row r="349" spans="1:17" s="114" customFormat="1" ht="42.95" customHeight="1" x14ac:dyDescent="0.2">
      <c r="A349" s="240"/>
      <c r="B349" s="297" t="s">
        <v>126</v>
      </c>
      <c r="C349" s="153" t="s">
        <v>124</v>
      </c>
      <c r="D349" s="301" t="s">
        <v>147</v>
      </c>
      <c r="E349" s="291" t="s">
        <v>370</v>
      </c>
      <c r="F349" s="298">
        <v>44285</v>
      </c>
      <c r="G349" s="298">
        <v>44467</v>
      </c>
      <c r="H349" s="298">
        <v>45071</v>
      </c>
      <c r="I349" s="291" t="s">
        <v>371</v>
      </c>
      <c r="J349" s="299">
        <v>20000</v>
      </c>
      <c r="K349" s="299">
        <v>20000</v>
      </c>
      <c r="L349" s="222">
        <v>20006.16</v>
      </c>
      <c r="M349" s="299">
        <v>20000</v>
      </c>
      <c r="N349" s="300">
        <v>0.06</v>
      </c>
      <c r="O349" s="295">
        <v>3.6342207234002228E-4</v>
      </c>
      <c r="P349" s="296">
        <v>0.9</v>
      </c>
      <c r="Q349" s="295">
        <v>2.3170195981892683E-2</v>
      </c>
    </row>
    <row r="350" spans="1:17" s="114" customFormat="1" ht="42.95" customHeight="1" x14ac:dyDescent="0.2">
      <c r="A350" s="240"/>
      <c r="B350" s="297" t="s">
        <v>120</v>
      </c>
      <c r="C350" s="153" t="s">
        <v>116</v>
      </c>
      <c r="D350" s="301" t="s">
        <v>147</v>
      </c>
      <c r="E350" s="291" t="s">
        <v>370</v>
      </c>
      <c r="F350" s="298">
        <v>44285</v>
      </c>
      <c r="G350" s="298">
        <v>44467</v>
      </c>
      <c r="H350" s="292">
        <v>44883</v>
      </c>
      <c r="I350" s="291" t="s">
        <v>371</v>
      </c>
      <c r="J350" s="299">
        <v>383000</v>
      </c>
      <c r="K350" s="299">
        <v>383000</v>
      </c>
      <c r="L350" s="222">
        <v>383129.16000000003</v>
      </c>
      <c r="M350" s="299">
        <v>383000</v>
      </c>
      <c r="N350" s="300">
        <v>7.0000000000000007E-2</v>
      </c>
      <c r="O350" s="295">
        <v>6.9595326853114274E-3</v>
      </c>
      <c r="P350" s="296">
        <v>0.9</v>
      </c>
      <c r="Q350" s="295">
        <v>4.009240203453001E-2</v>
      </c>
    </row>
    <row r="351" spans="1:17" s="114" customFormat="1" ht="42.95" customHeight="1" x14ac:dyDescent="0.2">
      <c r="A351" s="240"/>
      <c r="B351" s="297" t="s">
        <v>367</v>
      </c>
      <c r="C351" s="153" t="s">
        <v>368</v>
      </c>
      <c r="D351" s="291" t="s">
        <v>147</v>
      </c>
      <c r="E351" s="291" t="s">
        <v>370</v>
      </c>
      <c r="F351" s="298">
        <v>44285</v>
      </c>
      <c r="G351" s="298">
        <v>44467</v>
      </c>
      <c r="H351" s="298">
        <v>47910</v>
      </c>
      <c r="I351" s="291" t="s">
        <v>371</v>
      </c>
      <c r="J351" s="299">
        <v>700000</v>
      </c>
      <c r="K351" s="299">
        <v>700000</v>
      </c>
      <c r="L351" s="222">
        <v>700203.9800000001</v>
      </c>
      <c r="M351" s="299">
        <v>700000</v>
      </c>
      <c r="N351" s="300">
        <v>5.2999999999999999E-2</v>
      </c>
      <c r="O351" s="295">
        <v>1.2719772531900781E-2</v>
      </c>
      <c r="P351" s="296">
        <v>0.9</v>
      </c>
      <c r="Q351" s="300">
        <v>1.8199002285306406E-2</v>
      </c>
    </row>
    <row r="352" spans="1:17" s="114" customFormat="1" ht="42.95" customHeight="1" x14ac:dyDescent="0.2">
      <c r="A352" s="240"/>
      <c r="B352" s="297" t="s">
        <v>369</v>
      </c>
      <c r="C352" s="153" t="s">
        <v>368</v>
      </c>
      <c r="D352" s="291" t="s">
        <v>147</v>
      </c>
      <c r="E352" s="291" t="s">
        <v>370</v>
      </c>
      <c r="F352" s="298">
        <v>44285</v>
      </c>
      <c r="G352" s="298">
        <v>44467</v>
      </c>
      <c r="H352" s="298">
        <v>47850</v>
      </c>
      <c r="I352" s="291" t="s">
        <v>371</v>
      </c>
      <c r="J352" s="299">
        <v>300000</v>
      </c>
      <c r="K352" s="299">
        <v>300000</v>
      </c>
      <c r="L352" s="222">
        <v>300087.42</v>
      </c>
      <c r="M352" s="299">
        <v>300000</v>
      </c>
      <c r="N352" s="300">
        <v>5.2999999999999999E-2</v>
      </c>
      <c r="O352" s="295">
        <v>5.4513310851003341E-3</v>
      </c>
      <c r="P352" s="296">
        <v>0.9</v>
      </c>
      <c r="Q352" s="300">
        <v>1.8199002285306406E-2</v>
      </c>
    </row>
    <row r="353" spans="2:19" s="114" customFormat="1" ht="35.25" customHeight="1" x14ac:dyDescent="0.2">
      <c r="B353" s="224" t="s">
        <v>285</v>
      </c>
      <c r="C353" s="182"/>
      <c r="D353" s="182"/>
      <c r="E353" s="182"/>
      <c r="F353" s="182"/>
      <c r="G353" s="182"/>
      <c r="H353" s="182"/>
      <c r="I353" s="182"/>
      <c r="J353" s="302"/>
      <c r="K353" s="290">
        <v>37862779.789999999</v>
      </c>
      <c r="L353" s="290">
        <v>38189923.310000084</v>
      </c>
      <c r="M353" s="290">
        <v>37862779.789999999</v>
      </c>
      <c r="N353" s="182"/>
      <c r="O353" s="303"/>
      <c r="P353" s="182"/>
      <c r="Q353" s="182"/>
      <c r="R353" s="261"/>
      <c r="S353" s="261"/>
    </row>
    <row r="354" spans="2:19" s="114" customFormat="1" ht="35.25" customHeight="1" x14ac:dyDescent="0.2">
      <c r="B354" s="224" t="s">
        <v>380</v>
      </c>
      <c r="C354" s="182"/>
      <c r="D354" s="182"/>
      <c r="E354" s="182"/>
      <c r="F354" s="182"/>
      <c r="G354" s="182"/>
      <c r="H354" s="182"/>
      <c r="I354" s="182"/>
      <c r="J354" s="302"/>
      <c r="K354" s="290">
        <v>9165362.1099999994</v>
      </c>
      <c r="L354" s="214">
        <v>9207651.1234330945</v>
      </c>
      <c r="M354" s="290">
        <v>9165362.1099999994</v>
      </c>
      <c r="N354" s="182"/>
      <c r="O354" s="303"/>
      <c r="P354" s="182"/>
      <c r="Q354" s="182"/>
      <c r="R354" s="261"/>
    </row>
    <row r="355" spans="2:19" s="69" customFormat="1" ht="27.75" customHeight="1" x14ac:dyDescent="0.2">
      <c r="B355" s="225"/>
      <c r="C355" s="226"/>
      <c r="D355" s="226"/>
      <c r="E355" s="226"/>
      <c r="F355" s="226"/>
      <c r="G355" s="226"/>
      <c r="H355" s="226"/>
      <c r="I355" s="226"/>
      <c r="J355" s="227"/>
      <c r="K355" s="228"/>
      <c r="L355" s="228"/>
      <c r="M355" s="228"/>
      <c r="N355" s="226"/>
      <c r="O355" s="226"/>
      <c r="P355" s="229"/>
      <c r="Q355" s="226"/>
    </row>
    <row r="356" spans="2:19" s="96" customFormat="1" ht="19.5" customHeight="1" x14ac:dyDescent="0.25">
      <c r="B356" s="217" t="s">
        <v>287</v>
      </c>
      <c r="C356" s="218"/>
      <c r="D356" s="218"/>
      <c r="E356" s="218"/>
      <c r="F356" s="218"/>
      <c r="G356" s="218"/>
      <c r="H356" s="218"/>
      <c r="I356" s="218"/>
      <c r="J356" s="218"/>
      <c r="K356" s="224" t="s">
        <v>109</v>
      </c>
      <c r="L356" s="219" t="s">
        <v>110</v>
      </c>
      <c r="M356" s="158" t="s">
        <v>21</v>
      </c>
      <c r="N356" s="206"/>
      <c r="O356" s="206"/>
      <c r="P356" s="206"/>
      <c r="Q356" s="206"/>
    </row>
    <row r="357" spans="2:19" s="96" customFormat="1" ht="16.5" x14ac:dyDescent="0.25">
      <c r="B357" s="220" t="s">
        <v>147</v>
      </c>
      <c r="C357" s="221"/>
      <c r="D357" s="221"/>
      <c r="E357" s="221"/>
      <c r="F357" s="221"/>
      <c r="G357" s="221"/>
      <c r="H357" s="221"/>
      <c r="I357" s="221"/>
      <c r="J357" s="221"/>
      <c r="K357" s="251">
        <v>17866779.789999999</v>
      </c>
      <c r="L357" s="252">
        <v>18090961.230000004</v>
      </c>
      <c r="M357" s="231">
        <v>17866779.789999999</v>
      </c>
      <c r="N357" s="206"/>
      <c r="O357" s="206"/>
      <c r="P357" s="206"/>
      <c r="Q357" s="206"/>
    </row>
    <row r="358" spans="2:19" s="96" customFormat="1" ht="16.5" x14ac:dyDescent="0.25">
      <c r="B358" s="220" t="s">
        <v>148</v>
      </c>
      <c r="C358" s="221"/>
      <c r="D358" s="221"/>
      <c r="E358" s="221"/>
      <c r="F358" s="221"/>
      <c r="G358" s="221"/>
      <c r="H358" s="221"/>
      <c r="I358" s="221"/>
      <c r="J358" s="221"/>
      <c r="K358" s="251">
        <v>495000</v>
      </c>
      <c r="L358" s="252">
        <v>501691.15999999992</v>
      </c>
      <c r="M358" s="231">
        <v>495000</v>
      </c>
      <c r="N358" s="206"/>
      <c r="O358" s="206"/>
      <c r="P358" s="206"/>
      <c r="Q358" s="206"/>
    </row>
    <row r="359" spans="2:19" s="96" customFormat="1" ht="16.5" x14ac:dyDescent="0.25">
      <c r="B359" s="220" t="s">
        <v>372</v>
      </c>
      <c r="C359" s="221"/>
      <c r="D359" s="221"/>
      <c r="E359" s="221"/>
      <c r="F359" s="221"/>
      <c r="G359" s="221"/>
      <c r="H359" s="221"/>
      <c r="I359" s="221"/>
      <c r="J359" s="221"/>
      <c r="K359" s="251">
        <v>19501000</v>
      </c>
      <c r="L359" s="252">
        <v>19597270.919999987</v>
      </c>
      <c r="M359" s="231">
        <v>19501000</v>
      </c>
      <c r="N359" s="247"/>
      <c r="O359" s="247"/>
      <c r="P359" s="247"/>
      <c r="Q359" s="247"/>
    </row>
    <row r="360" spans="2:19" s="96" customFormat="1" ht="16.5" x14ac:dyDescent="0.25">
      <c r="B360" s="184" t="s">
        <v>102</v>
      </c>
      <c r="C360" s="223"/>
      <c r="D360" s="223"/>
      <c r="E360" s="223"/>
      <c r="F360" s="223"/>
      <c r="G360" s="223"/>
      <c r="H360" s="223"/>
      <c r="I360" s="223"/>
      <c r="J360" s="223"/>
      <c r="K360" s="253">
        <v>37862779.789999999</v>
      </c>
      <c r="L360" s="253">
        <v>38189923.309999987</v>
      </c>
      <c r="M360" s="253">
        <v>37862779.789999999</v>
      </c>
      <c r="N360" s="206"/>
      <c r="O360" s="206"/>
      <c r="P360" s="206"/>
      <c r="Q360" s="206"/>
    </row>
    <row r="361" spans="2:19" s="96" customFormat="1" ht="16.5" x14ac:dyDescent="0.25">
      <c r="B361" s="5"/>
      <c r="C361" s="6"/>
      <c r="D361" s="6"/>
      <c r="E361" s="6"/>
      <c r="F361" s="6"/>
      <c r="G361" s="6"/>
      <c r="H361" s="6"/>
      <c r="I361" s="6"/>
      <c r="J361" s="6"/>
      <c r="K361" s="134"/>
      <c r="L361" s="6"/>
      <c r="M361" s="6"/>
      <c r="N361" s="6"/>
      <c r="O361" s="6"/>
      <c r="P361" s="6"/>
      <c r="Q361" s="6"/>
    </row>
    <row r="362" spans="2:19" s="96" customFormat="1" ht="16.5" x14ac:dyDescent="0.25">
      <c r="B362" s="95" t="s">
        <v>89</v>
      </c>
      <c r="C362" s="124"/>
      <c r="D362" s="124"/>
      <c r="E362" s="124"/>
      <c r="F362" s="124"/>
      <c r="G362" s="100"/>
      <c r="H362" s="124"/>
      <c r="I362" s="124"/>
      <c r="J362" s="124"/>
      <c r="K362" s="111"/>
      <c r="L362" s="124"/>
      <c r="M362" s="124"/>
      <c r="N362" s="124"/>
      <c r="O362" s="124"/>
      <c r="P362" s="124"/>
      <c r="Q362" s="124"/>
    </row>
    <row r="363" spans="2:19" s="96" customFormat="1" ht="16.5" x14ac:dyDescent="0.25">
      <c r="B363" s="95"/>
      <c r="C363" s="124"/>
      <c r="D363" s="124"/>
      <c r="E363" s="124"/>
      <c r="F363" s="124"/>
      <c r="G363" s="100"/>
      <c r="H363" s="124"/>
      <c r="I363" s="124"/>
      <c r="J363" s="124"/>
      <c r="K363" s="19"/>
      <c r="L363" s="124"/>
      <c r="M363" s="124"/>
      <c r="N363" s="124"/>
      <c r="O363" s="124"/>
      <c r="P363" s="124"/>
      <c r="Q363" s="124"/>
    </row>
    <row r="364" spans="2:19" s="96" customFormat="1" ht="16.5" x14ac:dyDescent="0.25">
      <c r="B364" s="121" t="s">
        <v>30</v>
      </c>
      <c r="C364" s="124"/>
      <c r="D364" s="124"/>
      <c r="E364" s="124"/>
      <c r="F364" s="124"/>
      <c r="G364" s="100"/>
      <c r="H364" s="124"/>
      <c r="I364" s="124"/>
      <c r="J364" s="124"/>
      <c r="K364" s="124"/>
      <c r="L364" s="124"/>
      <c r="M364" s="124"/>
      <c r="N364" s="124"/>
      <c r="O364" s="124"/>
      <c r="P364" s="124"/>
      <c r="Q364" s="124"/>
    </row>
    <row r="365" spans="2:19" s="96" customFormat="1" ht="16.5" x14ac:dyDescent="0.25">
      <c r="B365" s="95"/>
      <c r="C365" s="124"/>
      <c r="D365" s="124"/>
      <c r="E365" s="124"/>
      <c r="F365" s="124"/>
      <c r="G365" s="100"/>
      <c r="H365" s="124"/>
      <c r="I365" s="124"/>
      <c r="J365" s="124"/>
      <c r="K365" s="124"/>
      <c r="L365" s="124"/>
      <c r="M365" s="124"/>
      <c r="N365" s="124"/>
      <c r="O365" s="124"/>
      <c r="P365" s="124"/>
      <c r="Q365" s="124"/>
    </row>
    <row r="366" spans="2:19" s="96" customFormat="1" ht="30" customHeight="1" x14ac:dyDescent="0.25">
      <c r="B366" s="335" t="s">
        <v>31</v>
      </c>
      <c r="C366" s="25" t="s">
        <v>280</v>
      </c>
      <c r="D366" s="25" t="s">
        <v>378</v>
      </c>
      <c r="E366" s="21"/>
      <c r="F366" s="21"/>
      <c r="G366" s="100"/>
      <c r="H366" s="124"/>
      <c r="I366" s="124"/>
      <c r="J366" s="124"/>
      <c r="K366" s="124"/>
      <c r="L366" s="124"/>
      <c r="M366" s="124"/>
      <c r="N366" s="124"/>
      <c r="O366" s="124"/>
      <c r="P366" s="124"/>
      <c r="Q366" s="124"/>
    </row>
    <row r="367" spans="2:19" s="96" customFormat="1" ht="18" customHeight="1" x14ac:dyDescent="0.25">
      <c r="B367" s="336"/>
      <c r="C367" s="26" t="s">
        <v>28</v>
      </c>
      <c r="D367" s="26" t="s">
        <v>28</v>
      </c>
      <c r="E367" s="21"/>
      <c r="F367" s="21"/>
      <c r="G367" s="100"/>
      <c r="H367" s="124"/>
      <c r="I367" s="124"/>
      <c r="J367" s="124"/>
      <c r="K367" s="124"/>
      <c r="L367" s="124"/>
      <c r="M367" s="124"/>
      <c r="N367" s="124"/>
      <c r="O367" s="124"/>
      <c r="P367" s="124"/>
      <c r="Q367" s="124"/>
    </row>
    <row r="368" spans="2:19" s="96" customFormat="1" ht="23.25" customHeight="1" x14ac:dyDescent="0.25">
      <c r="B368" s="18" t="s">
        <v>22</v>
      </c>
      <c r="C368" s="263">
        <v>84267.37</v>
      </c>
      <c r="D368" s="263">
        <v>26802</v>
      </c>
      <c r="E368" s="24"/>
      <c r="F368" s="112"/>
      <c r="G368" s="111"/>
      <c r="H368" s="124"/>
      <c r="I368" s="124"/>
      <c r="J368" s="124"/>
      <c r="K368" s="124"/>
      <c r="L368" s="124"/>
      <c r="M368" s="124"/>
      <c r="N368" s="124"/>
      <c r="O368" s="124"/>
      <c r="P368" s="124"/>
      <c r="Q368" s="124"/>
    </row>
    <row r="369" spans="2:17" s="96" customFormat="1" ht="16.5" x14ac:dyDescent="0.25">
      <c r="B369" s="123" t="s">
        <v>29</v>
      </c>
      <c r="C369" s="264">
        <v>84267.37</v>
      </c>
      <c r="D369" s="264">
        <v>26802</v>
      </c>
      <c r="E369" s="21"/>
      <c r="F369" s="21"/>
      <c r="G369" s="124"/>
      <c r="H369" s="124"/>
      <c r="I369" s="124"/>
      <c r="J369" s="124"/>
      <c r="K369" s="124"/>
      <c r="L369" s="124"/>
      <c r="M369" s="124"/>
      <c r="N369" s="124"/>
      <c r="O369" s="124"/>
      <c r="P369" s="124"/>
      <c r="Q369" s="124"/>
    </row>
    <row r="370" spans="2:17" s="96" customFormat="1" ht="16.5" x14ac:dyDescent="0.25">
      <c r="B370" s="95"/>
      <c r="C370" s="124"/>
      <c r="D370" s="21"/>
      <c r="E370" s="21"/>
      <c r="F370" s="21"/>
      <c r="G370" s="124"/>
      <c r="H370" s="124"/>
      <c r="I370" s="124"/>
      <c r="J370" s="124"/>
      <c r="K370" s="124"/>
      <c r="L370" s="124"/>
      <c r="M370" s="124"/>
      <c r="N370" s="124"/>
      <c r="O370" s="124"/>
      <c r="P370" s="124"/>
      <c r="Q370" s="124"/>
    </row>
    <row r="371" spans="2:17" s="96" customFormat="1" ht="17.100000000000001" customHeight="1" x14ac:dyDescent="0.25">
      <c r="B371" s="95"/>
      <c r="C371" s="124"/>
      <c r="D371" s="21"/>
      <c r="E371" s="21"/>
      <c r="F371" s="21"/>
      <c r="G371" s="124"/>
      <c r="H371" s="124"/>
      <c r="I371" s="124"/>
      <c r="J371" s="124"/>
      <c r="K371" s="124"/>
      <c r="L371" s="124"/>
      <c r="M371" s="124"/>
      <c r="N371" s="124"/>
      <c r="O371" s="124"/>
      <c r="P371" s="124"/>
      <c r="Q371" s="124"/>
    </row>
  </sheetData>
  <sortState xmlns:xlrd2="http://schemas.microsoft.com/office/spreadsheetml/2017/richdata2" ref="A73:H181">
    <sortCondition ref="A22:A181"/>
  </sortState>
  <mergeCells count="12">
    <mergeCell ref="B4:E4"/>
    <mergeCell ref="B8:C8"/>
    <mergeCell ref="B9:C9"/>
    <mergeCell ref="B13:C13"/>
    <mergeCell ref="B6:C7"/>
    <mergeCell ref="B10:C10"/>
    <mergeCell ref="B183:E183"/>
    <mergeCell ref="B366:B367"/>
    <mergeCell ref="B17:J17"/>
    <mergeCell ref="B18:J18"/>
    <mergeCell ref="B20:J20"/>
    <mergeCell ref="B182:E182"/>
  </mergeCells>
  <pageMargins left="0.70866141732283472" right="0.70866141732283472" top="0.74803149606299213" bottom="0.74803149606299213" header="0.31496062992125984" footer="0.31496062992125984"/>
  <pageSetup scale="2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28EE-56A2-4E97-A552-BF13817080D5}">
  <sheetPr>
    <tabColor theme="7" tint="-0.499984740745262"/>
    <pageSetUpPr fitToPage="1"/>
  </sheetPr>
  <dimension ref="B1:R1048337"/>
  <sheetViews>
    <sheetView showGridLines="0" zoomScale="80" zoomScaleNormal="80" workbookViewId="0"/>
  </sheetViews>
  <sheetFormatPr baseColWidth="10" defaultColWidth="11.42578125" defaultRowHeight="15" x14ac:dyDescent="0.25"/>
  <cols>
    <col min="1" max="1" width="3.85546875" style="4" customWidth="1"/>
    <col min="2" max="2" width="35.85546875" style="4" customWidth="1"/>
    <col min="3" max="3" width="31.85546875" style="4" customWidth="1"/>
    <col min="4" max="4" width="17.42578125" style="4" customWidth="1"/>
    <col min="5" max="5" width="15.140625" style="4" customWidth="1"/>
    <col min="6" max="6" width="19.5703125" style="4" customWidth="1"/>
    <col min="7" max="7" width="15" style="4" customWidth="1"/>
    <col min="8" max="10" width="15.85546875" style="4" bestFit="1" customWidth="1"/>
    <col min="11" max="11" width="17.28515625" style="4" bestFit="1" customWidth="1"/>
    <col min="12" max="12" width="15.85546875" style="4" bestFit="1" customWidth="1"/>
    <col min="13" max="13" width="13.28515625" style="4" customWidth="1"/>
    <col min="14" max="16" width="18.7109375" style="4" customWidth="1"/>
    <col min="17" max="17" width="11.5703125" style="4" bestFit="1" customWidth="1"/>
    <col min="18" max="18" width="16.7109375" style="4" customWidth="1"/>
    <col min="19" max="16384" width="11.42578125" style="4"/>
  </cols>
  <sheetData>
    <row r="1" spans="2:18" ht="21.75" x14ac:dyDescent="0.25">
      <c r="B1" s="307"/>
      <c r="C1" s="307"/>
      <c r="D1" s="307"/>
      <c r="E1" s="307"/>
      <c r="F1" s="307"/>
      <c r="G1" s="307"/>
      <c r="H1" s="307"/>
      <c r="I1" s="307"/>
      <c r="J1" s="307"/>
      <c r="K1" s="3"/>
      <c r="L1" s="3"/>
      <c r="M1" s="3"/>
      <c r="N1" s="3"/>
      <c r="O1" s="3"/>
      <c r="P1" s="3"/>
      <c r="Q1" s="3"/>
      <c r="R1" s="3"/>
    </row>
    <row r="2" spans="2:18" s="96" customFormat="1" ht="16.5" x14ac:dyDescent="0.25">
      <c r="B2" s="91" t="s">
        <v>231</v>
      </c>
      <c r="C2" s="124"/>
      <c r="D2" s="21"/>
      <c r="E2" s="21"/>
      <c r="F2" s="21"/>
      <c r="G2" s="124"/>
      <c r="H2" s="124"/>
      <c r="I2" s="124"/>
      <c r="J2" s="124"/>
      <c r="K2" s="124"/>
      <c r="L2" s="124"/>
      <c r="M2" s="124"/>
      <c r="N2" s="124"/>
      <c r="O2" s="124"/>
      <c r="P2" s="124"/>
      <c r="Q2" s="124"/>
      <c r="R2" s="124"/>
    </row>
    <row r="3" spans="2:18" s="96" customFormat="1" ht="16.5" x14ac:dyDescent="0.25">
      <c r="B3" s="95"/>
      <c r="C3" s="124"/>
      <c r="D3" s="21"/>
      <c r="E3" s="21"/>
      <c r="F3" s="21"/>
      <c r="G3" s="124"/>
      <c r="H3" s="124"/>
      <c r="I3" s="124"/>
      <c r="J3" s="124"/>
      <c r="K3" s="124"/>
      <c r="L3" s="124"/>
      <c r="M3" s="124"/>
      <c r="N3" s="124"/>
      <c r="O3" s="124"/>
      <c r="P3" s="124"/>
      <c r="Q3" s="124"/>
      <c r="R3" s="124"/>
    </row>
    <row r="4" spans="2:18" s="96" customFormat="1" ht="37.5" customHeight="1" x14ac:dyDescent="0.25">
      <c r="B4" s="331" t="s">
        <v>90</v>
      </c>
      <c r="C4" s="331"/>
      <c r="D4" s="331"/>
      <c r="E4" s="331"/>
      <c r="F4" s="331"/>
      <c r="G4" s="331"/>
      <c r="H4" s="331"/>
      <c r="I4" s="331"/>
      <c r="J4" s="331"/>
      <c r="K4" s="124"/>
      <c r="L4" s="124"/>
      <c r="M4" s="124"/>
      <c r="N4" s="124"/>
      <c r="O4" s="124"/>
      <c r="P4" s="124"/>
      <c r="Q4" s="124"/>
      <c r="R4" s="124"/>
    </row>
    <row r="5" spans="2:18" s="96" customFormat="1" ht="16.5" x14ac:dyDescent="0.25">
      <c r="B5" s="89"/>
      <c r="C5" s="124"/>
      <c r="D5" s="21"/>
      <c r="E5" s="21"/>
      <c r="F5" s="21"/>
      <c r="G5" s="124"/>
      <c r="H5" s="124"/>
      <c r="I5" s="124"/>
      <c r="J5" s="124"/>
      <c r="K5" s="124"/>
      <c r="L5" s="124"/>
      <c r="M5" s="124"/>
      <c r="N5" s="124"/>
      <c r="O5" s="124"/>
      <c r="P5" s="124"/>
      <c r="Q5" s="124"/>
      <c r="R5" s="124"/>
    </row>
    <row r="6" spans="2:18" s="96" customFormat="1" ht="16.5" x14ac:dyDescent="0.25">
      <c r="B6" s="91" t="s">
        <v>91</v>
      </c>
      <c r="C6" s="124"/>
      <c r="D6" s="21"/>
      <c r="E6" s="21"/>
      <c r="F6" s="21"/>
      <c r="G6" s="124"/>
      <c r="H6" s="124"/>
      <c r="I6" s="124"/>
      <c r="J6" s="124"/>
      <c r="K6" s="124"/>
      <c r="L6" s="124"/>
      <c r="M6" s="124"/>
      <c r="N6" s="124"/>
      <c r="O6" s="124"/>
      <c r="P6" s="124"/>
      <c r="Q6" s="124"/>
      <c r="R6" s="124"/>
    </row>
    <row r="7" spans="2:18" s="96" customFormat="1" ht="16.5" x14ac:dyDescent="0.25">
      <c r="B7" s="95"/>
      <c r="C7" s="124"/>
      <c r="D7" s="21"/>
      <c r="E7" s="21"/>
      <c r="F7" s="21"/>
      <c r="G7" s="124"/>
      <c r="H7" s="124"/>
      <c r="I7" s="124"/>
      <c r="J7" s="124"/>
      <c r="K7" s="124"/>
      <c r="L7" s="124"/>
      <c r="M7" s="124"/>
      <c r="N7" s="124"/>
      <c r="O7" s="124"/>
      <c r="P7" s="124"/>
      <c r="Q7" s="124"/>
      <c r="R7" s="124"/>
    </row>
    <row r="8" spans="2:18" s="96" customFormat="1" ht="32.25" customHeight="1" x14ac:dyDescent="0.25">
      <c r="B8" s="331" t="s">
        <v>92</v>
      </c>
      <c r="C8" s="331"/>
      <c r="D8" s="331"/>
      <c r="E8" s="331"/>
      <c r="F8" s="331"/>
      <c r="G8" s="331"/>
      <c r="H8" s="331"/>
      <c r="I8" s="331"/>
      <c r="J8" s="331"/>
      <c r="K8" s="124"/>
      <c r="L8" s="124"/>
      <c r="M8" s="124"/>
      <c r="N8" s="124"/>
      <c r="O8" s="124"/>
      <c r="P8" s="124"/>
      <c r="Q8" s="124"/>
      <c r="R8" s="124"/>
    </row>
    <row r="9" spans="2:18" s="96" customFormat="1" ht="16.5" x14ac:dyDescent="0.25">
      <c r="B9" s="95"/>
      <c r="C9" s="124"/>
      <c r="D9" s="21"/>
      <c r="E9" s="21"/>
      <c r="F9" s="21"/>
      <c r="G9" s="124"/>
      <c r="H9" s="124"/>
      <c r="I9" s="124"/>
      <c r="J9" s="124"/>
      <c r="K9" s="124"/>
      <c r="L9" s="124"/>
      <c r="M9" s="124"/>
      <c r="N9" s="124"/>
      <c r="O9" s="124"/>
      <c r="P9" s="124"/>
      <c r="Q9" s="124"/>
      <c r="R9" s="124"/>
    </row>
    <row r="10" spans="2:18" s="96" customFormat="1" ht="56.25" customHeight="1" x14ac:dyDescent="0.25">
      <c r="B10" s="349" t="s">
        <v>93</v>
      </c>
      <c r="C10" s="349"/>
      <c r="D10" s="349"/>
      <c r="E10" s="349"/>
      <c r="F10" s="349"/>
      <c r="G10" s="349"/>
      <c r="H10" s="349"/>
      <c r="I10" s="349"/>
      <c r="J10" s="349"/>
      <c r="K10" s="124"/>
      <c r="L10" s="124"/>
      <c r="M10" s="124"/>
      <c r="N10" s="124"/>
      <c r="O10" s="124"/>
      <c r="P10" s="124"/>
      <c r="Q10" s="124"/>
      <c r="R10" s="124"/>
    </row>
    <row r="11" spans="2:18" s="96" customFormat="1" ht="16.5" x14ac:dyDescent="0.25">
      <c r="B11" s="95"/>
      <c r="C11" s="124"/>
      <c r="D11" s="21"/>
      <c r="E11" s="21"/>
      <c r="F11" s="21"/>
      <c r="G11" s="124"/>
      <c r="H11" s="124"/>
      <c r="I11" s="124"/>
      <c r="J11" s="124"/>
      <c r="K11" s="124"/>
      <c r="L11" s="124"/>
      <c r="M11" s="124"/>
      <c r="N11" s="124"/>
      <c r="O11" s="124"/>
      <c r="P11" s="124"/>
      <c r="Q11" s="124"/>
      <c r="R11" s="124"/>
    </row>
    <row r="12" spans="2:18" s="80" customFormat="1" ht="67.5" customHeight="1" x14ac:dyDescent="0.25">
      <c r="B12" s="311" t="s">
        <v>269</v>
      </c>
      <c r="C12" s="311"/>
      <c r="D12" s="311"/>
      <c r="E12" s="311"/>
      <c r="F12" s="311"/>
      <c r="G12" s="311"/>
      <c r="H12" s="311"/>
      <c r="I12" s="311"/>
      <c r="J12" s="311"/>
      <c r="K12" s="92"/>
      <c r="L12" s="92"/>
      <c r="M12" s="92"/>
      <c r="N12" s="92"/>
      <c r="O12" s="92"/>
      <c r="P12" s="92"/>
      <c r="Q12" s="92"/>
      <c r="R12" s="92"/>
    </row>
    <row r="13" spans="2:18" s="96" customFormat="1" ht="16.5" x14ac:dyDescent="0.25">
      <c r="B13" s="87" t="s">
        <v>129</v>
      </c>
      <c r="C13" s="124"/>
      <c r="D13" s="21"/>
      <c r="E13" s="21"/>
      <c r="F13" s="21"/>
      <c r="G13" s="124"/>
      <c r="H13" s="124"/>
      <c r="I13" s="124"/>
      <c r="J13" s="124"/>
      <c r="K13" s="124"/>
      <c r="L13" s="124"/>
      <c r="M13" s="124"/>
      <c r="N13" s="124"/>
      <c r="O13" s="124"/>
      <c r="P13" s="124"/>
      <c r="Q13" s="124"/>
      <c r="R13" s="124"/>
    </row>
    <row r="14" spans="2:18" s="96" customFormat="1" ht="16.5" x14ac:dyDescent="0.25">
      <c r="B14" s="95"/>
      <c r="C14" s="124"/>
      <c r="D14" s="21"/>
      <c r="E14" s="21"/>
      <c r="F14" s="21"/>
      <c r="G14" s="124"/>
      <c r="H14" s="124"/>
      <c r="I14" s="124"/>
      <c r="J14" s="124"/>
      <c r="K14" s="124"/>
      <c r="L14" s="124"/>
      <c r="M14" s="124"/>
      <c r="N14" s="124"/>
      <c r="O14" s="124"/>
      <c r="P14" s="124"/>
      <c r="Q14" s="124"/>
      <c r="R14" s="124"/>
    </row>
    <row r="15" spans="2:18" s="96" customFormat="1" ht="16.5" x14ac:dyDescent="0.25">
      <c r="B15" s="350" t="s">
        <v>288</v>
      </c>
      <c r="C15" s="350"/>
      <c r="D15" s="350"/>
      <c r="E15" s="350"/>
      <c r="F15" s="350"/>
      <c r="G15" s="350"/>
      <c r="H15" s="350"/>
      <c r="I15" s="350"/>
      <c r="J15" s="350"/>
      <c r="K15" s="124"/>
      <c r="L15" s="124"/>
      <c r="M15" s="124"/>
      <c r="N15" s="124"/>
      <c r="O15" s="124"/>
      <c r="P15" s="124"/>
      <c r="Q15" s="124"/>
      <c r="R15" s="124"/>
    </row>
    <row r="16" spans="2:18" s="96" customFormat="1" ht="16.5" x14ac:dyDescent="0.25">
      <c r="B16" s="95"/>
      <c r="C16" s="124"/>
      <c r="D16" s="21"/>
      <c r="E16" s="21"/>
      <c r="F16" s="21"/>
      <c r="G16" s="124"/>
      <c r="H16" s="124"/>
      <c r="I16" s="124"/>
      <c r="J16" s="124"/>
      <c r="K16" s="124"/>
      <c r="L16" s="124"/>
      <c r="M16" s="124"/>
      <c r="N16" s="124"/>
      <c r="O16" s="124"/>
      <c r="P16" s="124"/>
      <c r="Q16" s="124"/>
      <c r="R16" s="124"/>
    </row>
    <row r="17" spans="2:18" s="96" customFormat="1" ht="16.5" x14ac:dyDescent="0.25">
      <c r="B17" s="87" t="s">
        <v>130</v>
      </c>
      <c r="C17" s="124"/>
      <c r="D17" s="21"/>
      <c r="E17" s="21"/>
      <c r="F17" s="21"/>
      <c r="G17" s="124"/>
      <c r="H17" s="124"/>
      <c r="I17" s="124"/>
      <c r="J17" s="124"/>
      <c r="K17" s="124"/>
      <c r="L17" s="124"/>
      <c r="M17" s="124"/>
      <c r="N17" s="124"/>
      <c r="O17" s="124"/>
      <c r="P17" s="124"/>
      <c r="Q17" s="124"/>
      <c r="R17" s="124"/>
    </row>
    <row r="18" spans="2:18" s="96" customFormat="1" ht="16.5" x14ac:dyDescent="0.25">
      <c r="B18" s="95"/>
      <c r="C18" s="124"/>
      <c r="D18" s="21"/>
      <c r="E18" s="21"/>
      <c r="F18" s="21"/>
      <c r="G18" s="124"/>
      <c r="H18" s="124"/>
      <c r="I18" s="124"/>
      <c r="J18" s="124"/>
      <c r="K18" s="124"/>
      <c r="L18" s="124"/>
      <c r="M18" s="124"/>
      <c r="N18" s="124"/>
      <c r="O18" s="124"/>
      <c r="P18" s="124"/>
      <c r="Q18" s="124"/>
      <c r="R18" s="124"/>
    </row>
    <row r="19" spans="2:18" s="96" customFormat="1" ht="42.75" customHeight="1" x14ac:dyDescent="0.25">
      <c r="B19" s="311" t="s">
        <v>383</v>
      </c>
      <c r="C19" s="311"/>
      <c r="D19" s="311"/>
      <c r="E19" s="311"/>
      <c r="F19" s="311"/>
      <c r="G19" s="311"/>
      <c r="H19" s="311"/>
      <c r="I19" s="311"/>
      <c r="J19" s="311"/>
      <c r="K19" s="124"/>
      <c r="L19" s="124"/>
      <c r="M19" s="124"/>
      <c r="N19" s="124"/>
      <c r="O19" s="124"/>
      <c r="P19" s="124"/>
      <c r="Q19" s="124"/>
      <c r="R19" s="124"/>
    </row>
    <row r="20" spans="2:18" s="96" customFormat="1" ht="16.5" x14ac:dyDescent="0.25">
      <c r="B20" s="95"/>
      <c r="C20" s="124"/>
      <c r="D20" s="21"/>
      <c r="E20" s="21"/>
      <c r="F20" s="21"/>
      <c r="G20" s="124"/>
      <c r="H20" s="124"/>
      <c r="I20" s="124"/>
      <c r="J20" s="124"/>
      <c r="K20" s="124"/>
      <c r="L20" s="124"/>
      <c r="M20" s="124"/>
      <c r="N20" s="124"/>
      <c r="O20" s="124"/>
      <c r="P20" s="124"/>
      <c r="Q20" s="124"/>
      <c r="R20" s="124"/>
    </row>
    <row r="21" spans="2:18" s="96" customFormat="1" ht="16.5" x14ac:dyDescent="0.25">
      <c r="B21" s="20"/>
      <c r="C21" s="124"/>
      <c r="D21" s="124"/>
      <c r="E21" s="124"/>
      <c r="F21" s="124"/>
      <c r="G21" s="124"/>
      <c r="H21" s="124"/>
      <c r="I21" s="124"/>
      <c r="J21" s="124"/>
      <c r="K21" s="124"/>
      <c r="L21" s="124"/>
      <c r="M21" s="124"/>
      <c r="N21" s="124"/>
      <c r="O21" s="124"/>
      <c r="P21" s="124"/>
      <c r="Q21" s="124"/>
      <c r="R21" s="124"/>
    </row>
    <row r="22" spans="2:18" s="96" customFormat="1" ht="16.5" x14ac:dyDescent="0.25">
      <c r="B22" s="6"/>
      <c r="C22" s="124"/>
      <c r="D22" s="124"/>
      <c r="E22" s="124"/>
      <c r="F22" s="124"/>
      <c r="G22" s="124"/>
      <c r="H22" s="124"/>
      <c r="I22" s="124"/>
      <c r="J22" s="124"/>
      <c r="K22" s="124"/>
      <c r="L22" s="124"/>
      <c r="M22" s="124"/>
      <c r="N22" s="124"/>
      <c r="O22" s="124"/>
      <c r="P22" s="124"/>
      <c r="Q22" s="124"/>
      <c r="R22" s="124"/>
    </row>
    <row r="23" spans="2:18" s="96" customFormat="1" ht="16.5" x14ac:dyDescent="0.25">
      <c r="B23" s="6"/>
    </row>
    <row r="1048337" spans="4:4" x14ac:dyDescent="0.25">
      <c r="D1048337" s="118"/>
    </row>
  </sheetData>
  <mergeCells count="7">
    <mergeCell ref="B1:J1"/>
    <mergeCell ref="B19:J19"/>
    <mergeCell ref="B4:J4"/>
    <mergeCell ref="B8:J8"/>
    <mergeCell ref="B10:J10"/>
    <mergeCell ref="B12:J12"/>
    <mergeCell ref="B15:J15"/>
  </mergeCells>
  <pageMargins left="0.7" right="0.7" top="0.75" bottom="0.75" header="0.3" footer="0.3"/>
  <pageSetup scale="49" fitToHeight="0"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c1Xu519IC779A6pv7/2PfQaVVzDRh8USVMqNSafQsiw=</DigestValue>
    </Reference>
    <Reference Type="http://www.w3.org/2000/09/xmldsig#Object" URI="#idOfficeObject">
      <DigestMethod Algorithm="http://www.w3.org/2001/04/xmlenc#sha256"/>
      <DigestValue>2ZZnbB4ypqALbo00q8/ZK7lY7qefR10FlY3uAGH/T7s=</DigestValue>
    </Reference>
    <Reference Type="http://uri.etsi.org/01903#SignedProperties" URI="#idSignedProperties">
      <Transforms>
        <Transform Algorithm="http://www.w3.org/TR/2001/REC-xml-c14n-20010315"/>
      </Transforms>
      <DigestMethod Algorithm="http://www.w3.org/2001/04/xmlenc#sha256"/>
      <DigestValue>gncLd+CT/4hWO9Q8MoPBtppr9i+QyEjKSxI0iRLjIeQ=</DigestValue>
    </Reference>
  </SignedInfo>
  <SignatureValue>b2nMnyQCpxZbbiYWuTJfNicCo2EGR0eFIw3zZ/4WXII4B7YDcHAuh0b+vCOV6nFvIZIF86EWjunc
x6om6Zka/pDgK7z0JkEuV6rWHyROm3KrFOwrR8sq8Fd+rrAkEkvsKx6u8Ls7P1gRoCKPP3QQixDt
tzCEV1w5lmYcYInYh3xn/huSx/c+I7nZS2srQoSf6fNpMQI6ORI+9icCOYiaLGeMRjkS/99b7aIi
f33y2g7/Mo70vvt0j2aoXbf+zFnlGLWbbbFYCnnsPxwWA205s1LMsZq5nnMe7fitsDs2gdKHPk3m
McOzLML4BUBIthKpSvxX3ukPPOpL1gXtRJT32A==</SignatureValue>
  <KeyInfo>
    <X509Data>
      <X509Certificate>MIIIAzCCBeugAwIBAgITXAAARRVzlT4no70hdwAAAABFFTANBgkqhkiG9w0BAQsFADBXMRcwFQYDVQQFEw5SVUMgODAwODA2MTAtNzEVMBMGA1UEChMMQ09ERTEwMCBTLkEuMQswCQYDVQQGEwJQWTEYMBYGA1UEAxMPQ0EtQ09ERTEwMCBTLkEuMB4XDTIwMTAyMjE4MjgyOVoXDTIyMTAyMjE4MjgyOVowgZ8xIjAgBgNVBAMTGU5JRElBIFNPTEVEQUQgSUJBUlJBIFNPU0ExFzAVBgNVBAoTDlBFUlNPTkEgRklTSUNBMQswCQYDVQQGEwJQWTEWMBQGA1UEKhMNTklESUEgU09MRURBRDEUMBIGA1UEBBMLSUJBUlJBIFNPU0ExEjAQBgNVBAUTCUNJMzk4NzM5MjERMA8GA1UECxMIRklSTUEgRjIwggEiMA0GCSqGSIb3DQEBAQUAA4IBDwAwggEKAoIBAQC6A5QI19x56MKw2QXWNywKOSCaXm9+MeUUZ3M3hY5WVYcv598zYb/o5lHPZu4gk5tTCVB7EZni3ezk/Ue0IJALXIeaxDRvpJcJpxEX3sDvQEm2VaJG3GvGz+oZo/Y/UyDym+F544J+j0yCxF2wvyMlwliwgRWt5PG58aCYJWShKaI/t2cXOvFkUrrZWL5xwXuaJJruYufWgO2INZV60HYYHvuPXW0T2WsmbMVgPZs7LBtTAMAuxmQXBBNfKbjtO3F9txSg0YBR5IZUhu0IodqLaDbtGHnhIPQWetmq/Biw5Ce+VXBsLhOJ9fxIEVmi0IEMBBVw219nDdEZMEDamwv1AgMBAAGjggN9MIIDeTAOBgNVHQ8BAf8EBAMCBeAwDAYDVR0TAQH/BAIwADAgBgNVHSUBAf8EFjAUBggrBgEFBQcDAgYIKwYBBQUHAwQwHQYDVR0OBBYEFNt9HcWra7fV+FCWJhS5Jh8VTght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05JQkFSUkE4M0BHTUFJTC5DT00wDQYJKoZIhvcNAQELBQADggIBAHjfbJEI0hczRXumLu6m0HqG6y5ibZsrT2n48/KuIw22C5rL4JIcajUuzz3UAZTlGGwoFy24RePm7GPSYN7gKH16HM2Jz+Ubsv1A1G3Tas/bQQdCsgN8p86FL/cx/9YrY1NpAkUkDTt1kwNDCHWnvKZmBVficef6HQfpuqQePk8Nxnx/yPcxVbJiWKdv39Y7BycQGeje4RaVXGVca2Sqx+12W/iOexjv+TCNVKdO2i3Jezpha5aCunMvCmKsQvpAKCbpYAQCyX9lvtSiw5Q7OVGXhTiy8G/+dTlHpCxcgUiC/AM7bmj7tlj5eMLYh7RJdk8kvAMV0LWD1d+giXZHfmwGYCgs39XbigQl/dp1t2pgFKzggkd6Haww92d6CUKFRJTaAoGh8VVc8PKEKQtdrqGKLStGZ1/yL7TWkVOEhmkrnGUrVxrUTC2STuVk7XKYe7y+W4vIF3pGEVp982o9Tnt7XfkbD2J85GbPChODUOQVr7oeV7OQszgI6i8EAK1F9b18hPW13JKoaenjzPtIQNYVqyNHnZdWNWvtRrHG2h+UbBWo4IHj7wyDq+YInjmoLMUhiVEZQnlvWr6qN42jQLziaxiDd7+8Zi5D26yjAehG1WqTbBNS1GqtlOrCtpzGT+Mwy9+Eu5fW0ox95/tcbj5P6zqEP1Mt0umtMBKLaMV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qTkSDFyLiwju4qSK3CsYCmWaGfnXKJb4aeJ2CGL1sWo=</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udl2nGhMs15anQH3D8UvdiFHT6o89ESy5vjVqcIlN6U=</DigestValue>
      </Reference>
      <Reference URI="/xl/printerSettings/printerSettings3.bin?ContentType=application/vnd.openxmlformats-officedocument.spreadsheetml.printerSettings">
        <DigestMethod Algorithm="http://www.w3.org/2001/04/xmlenc#sha256"/>
        <DigestValue>9BEDvEtLT0sYKxzC33m1GXOVCEz7eNWpAlAQTHxciJc=</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E9QVaWMO9yog+smCa07QjRuY43NjadT/E7ZQ2bi+YYM=</DigestValue>
      </Reference>
      <Reference URI="/xl/styles.xml?ContentType=application/vnd.openxmlformats-officedocument.spreadsheetml.styles+xml">
        <DigestMethod Algorithm="http://www.w3.org/2001/04/xmlenc#sha256"/>
        <DigestValue>WcEDeICGeXK/Qla5MITkwYdhwS11gMyfH3FG4tNpxU0=</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OOHSMzVnmf+MPUCNxrcPinXa3WN1itUJ5iCnLRHA3yw=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4BPCnrrb8ae3v4dQK5eIi1PfRYKF7ScqdyZ3F+xO/TM=</DigestValue>
      </Reference>
      <Reference URI="/xl/worksheets/sheet10.xml?ContentType=application/vnd.openxmlformats-officedocument.spreadsheetml.worksheet+xml">
        <DigestMethod Algorithm="http://www.w3.org/2001/04/xmlenc#sha256"/>
        <DigestValue>lFVlN0NIUMb+IzFs8EI8ivOXarrX7gKCUiQzPRm0Ino=</DigestValue>
      </Reference>
      <Reference URI="/xl/worksheets/sheet11.xml?ContentType=application/vnd.openxmlformats-officedocument.spreadsheetml.worksheet+xml">
        <DigestMethod Algorithm="http://www.w3.org/2001/04/xmlenc#sha256"/>
        <DigestValue>yDgScdDCEN6Y2p7oY721hBPddGo1g1+bMq30uRh9LUw=</DigestValue>
      </Reference>
      <Reference URI="/xl/worksheets/sheet2.xml?ContentType=application/vnd.openxmlformats-officedocument.spreadsheetml.worksheet+xml">
        <DigestMethod Algorithm="http://www.w3.org/2001/04/xmlenc#sha256"/>
        <DigestValue>vxpbs4MM2FHyDIGPU8gHQ+m9ywxOKvA85fv0xUAf/1g=</DigestValue>
      </Reference>
      <Reference URI="/xl/worksheets/sheet3.xml?ContentType=application/vnd.openxmlformats-officedocument.spreadsheetml.worksheet+xml">
        <DigestMethod Algorithm="http://www.w3.org/2001/04/xmlenc#sha256"/>
        <DigestValue>opFEgtUGWq/xQkgOsef60zOYemGvW3wjLu0ikP7GWcE=</DigestValue>
      </Reference>
      <Reference URI="/xl/worksheets/sheet4.xml?ContentType=application/vnd.openxmlformats-officedocument.spreadsheetml.worksheet+xml">
        <DigestMethod Algorithm="http://www.w3.org/2001/04/xmlenc#sha256"/>
        <DigestValue>6b9Pct/cKzxMeeTdEnTTamIdndB9iTNRVvP4g2P0Dvc=</DigestValue>
      </Reference>
      <Reference URI="/xl/worksheets/sheet5.xml?ContentType=application/vnd.openxmlformats-officedocument.spreadsheetml.worksheet+xml">
        <DigestMethod Algorithm="http://www.w3.org/2001/04/xmlenc#sha256"/>
        <DigestValue>L5FH8Pm5K4LgR3FECPFDtMJpti8k2ZiXW2IaQF+XiPM=</DigestValue>
      </Reference>
      <Reference URI="/xl/worksheets/sheet6.xml?ContentType=application/vnd.openxmlformats-officedocument.spreadsheetml.worksheet+xml">
        <DigestMethod Algorithm="http://www.w3.org/2001/04/xmlenc#sha256"/>
        <DigestValue>GWI4nJgrqhFuLCjKRanIQ4iPESbeiKNDmnbx+GMMOWY=</DigestValue>
      </Reference>
      <Reference URI="/xl/worksheets/sheet7.xml?ContentType=application/vnd.openxmlformats-officedocument.spreadsheetml.worksheet+xml">
        <DigestMethod Algorithm="http://www.w3.org/2001/04/xmlenc#sha256"/>
        <DigestValue>cl45YCvQltIztBb7nO2CDdvux+sgDKWHvu2p7jJtR3s=</DigestValue>
      </Reference>
      <Reference URI="/xl/worksheets/sheet8.xml?ContentType=application/vnd.openxmlformats-officedocument.spreadsheetml.worksheet+xml">
        <DigestMethod Algorithm="http://www.w3.org/2001/04/xmlenc#sha256"/>
        <DigestValue>e2wbPdv5VyAiTjNzHfwzHlqcT71mYnA8GnvUSH//WhA=</DigestValue>
      </Reference>
      <Reference URI="/xl/worksheets/sheet9.xml?ContentType=application/vnd.openxmlformats-officedocument.spreadsheetml.worksheet+xml">
        <DigestMethod Algorithm="http://www.w3.org/2001/04/xmlenc#sha256"/>
        <DigestValue>yHv1Twkza88ij6h1/j8QUk8Nb6hjN9PbDYRFsJ/r/rQ=</DigestValue>
      </Reference>
    </Manifest>
    <SignatureProperties>
      <SignatureProperty Id="idSignatureTime" Target="#idPackageSignature">
        <mdssi:SignatureTime xmlns:mdssi="http://schemas.openxmlformats.org/package/2006/digital-signature">
          <mdssi:Format>YYYY-MM-DDThh:mm:ssTZD</mdssi:Format>
          <mdssi:Value>2021-05-31T15:52:02Z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16.0.14026/22</OfficeVersion>
          <ApplicationVersion>16.0.14026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2021-05-31T15:52:02Z</xd:SigningTime>
          <xd:SigningCertificate>
            <xd:Cert>
              <xd:CertDigest>
                <DigestMethod Algorithm="http://www.w3.org/2001/04/xmlenc#sha256"/>
                <DigestValue>jCB77mbZMKzpcTlVFChMW/kawtTXZRUNbtzb0ClR49c=</DigestValue>
              </xd:CertDigest>
              <xd:IssuerSerial>
                <X509IssuerName>CN=CA-CODE100 S.A., C=PY, O=CODE100 S.A., SERIALNUMBER=RUC 80080610-7</X509IssuerName>
                <X509SerialNumber>2051668650092931573546339209601630820259349781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URgH1IrUBfB4ilpqRLGjtMXCcAEI2ljdwCc7T5d2s7E=</DigestValue>
    </Reference>
    <Reference Type="http://www.w3.org/2000/09/xmldsig#Object" URI="#idOfficeObject">
      <DigestMethod Algorithm="http://www.w3.org/2001/04/xmlenc#sha256"/>
      <DigestValue>zqcK//0NcN0laRYZcKjQPT1kLPxmPbH7T9VkmPpHJNQ=</DigestValue>
    </Reference>
    <Reference Type="http://uri.etsi.org/01903#SignedProperties" URI="#idSignedProperties">
      <Transforms>
        <Transform Algorithm="http://www.w3.org/TR/2001/REC-xml-c14n-20010315"/>
      </Transforms>
      <DigestMethod Algorithm="http://www.w3.org/2001/04/xmlenc#sha256"/>
      <DigestValue>acC/ZGMBk1gdWQMJyxuLFBH21v7PtzHQRhsYeyjFHY0=</DigestValue>
    </Reference>
  </SignedInfo>
  <SignatureValue>ukmH1DbvZrKkPTJRiy1pbG7NgWZPk37+21HTZBd1wbc2cWkYBX/yBZw/a7K4q1Da78JuQbkERbld
nF2ySmsgak8AqAxC1XirMQu0pwvFzrQAFexmnorVd9XSqcGh79N5cNih2XK0DRa95AlYdfvy+W3M
oOhTHq/iI5zWMh8l6gQetu3APTlB3zTyApbAWQ1WGVVgfJDWjFEYi5Cvnsr9sSHY3r/KpH4vwcs0
rH7NyZ9Vycds/1Ey9GgZ/bv6AET4dOrrLeFnhH4dg5z5kyj7kj0tQFNr1r/97oo5dqU2Lhz7a0MP
HWd1n35A8JPUGXdh0/hCV51F0YsXezn9ts7F9w==</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79"/>
            <mdssi:RelationshipReference xmlns:mdssi="http://schemas.openxmlformats.org/package/2006/digital-signature" SourceId="rId258"/>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268"/>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qTkSDFyLiwju4qSK3CsYCmWaGfnXKJb4aeJ2CGL1sWo=</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udl2nGhMs15anQH3D8UvdiFHT6o89ESy5vjVqcIlN6U=</DigestValue>
      </Reference>
      <Reference URI="/xl/printerSettings/printerSettings3.bin?ContentType=application/vnd.openxmlformats-officedocument.spreadsheetml.printerSettings">
        <DigestMethod Algorithm="http://www.w3.org/2001/04/xmlenc#sha256"/>
        <DigestValue>9BEDvEtLT0sYKxzC33m1GXOVCEz7eNWpAlAQTHxciJc=</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E9QVaWMO9yog+smCa07QjRuY43NjadT/E7ZQ2bi+YYM=</DigestValue>
      </Reference>
      <Reference URI="/xl/styles.xml?ContentType=application/vnd.openxmlformats-officedocument.spreadsheetml.styles+xml">
        <DigestMethod Algorithm="http://www.w3.org/2001/04/xmlenc#sha256"/>
        <DigestValue>WcEDeICGeXK/Qla5MITkwYdhwS11gMyfH3FG4tNpxU0=</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OOHSMzVnmf+MPUCNxrcPinXa3WN1itUJ5iCnLRHA3yw=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4BPCnrrb8ae3v4dQK5eIi1PfRYKF7ScqdyZ3F+xO/TM=</DigestValue>
      </Reference>
      <Reference URI="/xl/worksheets/sheet10.xml?ContentType=application/vnd.openxmlformats-officedocument.spreadsheetml.worksheet+xml">
        <DigestMethod Algorithm="http://www.w3.org/2001/04/xmlenc#sha256"/>
        <DigestValue>lFVlN0NIUMb+IzFs8EI8ivOXarrX7gKCUiQzPRm0Ino=</DigestValue>
      </Reference>
      <Reference URI="/xl/worksheets/sheet11.xml?ContentType=application/vnd.openxmlformats-officedocument.spreadsheetml.worksheet+xml">
        <DigestMethod Algorithm="http://www.w3.org/2001/04/xmlenc#sha256"/>
        <DigestValue>yDgScdDCEN6Y2p7oY721hBPddGo1g1+bMq30uRh9LUw=</DigestValue>
      </Reference>
      <Reference URI="/xl/worksheets/sheet2.xml?ContentType=application/vnd.openxmlformats-officedocument.spreadsheetml.worksheet+xml">
        <DigestMethod Algorithm="http://www.w3.org/2001/04/xmlenc#sha256"/>
        <DigestValue>vxpbs4MM2FHyDIGPU8gHQ+m9ywxOKvA85fv0xUAf/1g=</DigestValue>
      </Reference>
      <Reference URI="/xl/worksheets/sheet3.xml?ContentType=application/vnd.openxmlformats-officedocument.spreadsheetml.worksheet+xml">
        <DigestMethod Algorithm="http://www.w3.org/2001/04/xmlenc#sha256"/>
        <DigestValue>opFEgtUGWq/xQkgOsef60zOYemGvW3wjLu0ikP7GWcE=</DigestValue>
      </Reference>
      <Reference URI="/xl/worksheets/sheet4.xml?ContentType=application/vnd.openxmlformats-officedocument.spreadsheetml.worksheet+xml">
        <DigestMethod Algorithm="http://www.w3.org/2001/04/xmlenc#sha256"/>
        <DigestValue>6b9Pct/cKzxMeeTdEnTTamIdndB9iTNRVvP4g2P0Dvc=</DigestValue>
      </Reference>
      <Reference URI="/xl/worksheets/sheet5.xml?ContentType=application/vnd.openxmlformats-officedocument.spreadsheetml.worksheet+xml">
        <DigestMethod Algorithm="http://www.w3.org/2001/04/xmlenc#sha256"/>
        <DigestValue>L5FH8Pm5K4LgR3FECPFDtMJpti8k2ZiXW2IaQF+XiPM=</DigestValue>
      </Reference>
      <Reference URI="/xl/worksheets/sheet6.xml?ContentType=application/vnd.openxmlformats-officedocument.spreadsheetml.worksheet+xml">
        <DigestMethod Algorithm="http://www.w3.org/2001/04/xmlenc#sha256"/>
        <DigestValue>GWI4nJgrqhFuLCjKRanIQ4iPESbeiKNDmnbx+GMMOWY=</DigestValue>
      </Reference>
      <Reference URI="/xl/worksheets/sheet7.xml?ContentType=application/vnd.openxmlformats-officedocument.spreadsheetml.worksheet+xml">
        <DigestMethod Algorithm="http://www.w3.org/2001/04/xmlenc#sha256"/>
        <DigestValue>cl45YCvQltIztBb7nO2CDdvux+sgDKWHvu2p7jJtR3s=</DigestValue>
      </Reference>
      <Reference URI="/xl/worksheets/sheet8.xml?ContentType=application/vnd.openxmlformats-officedocument.spreadsheetml.worksheet+xml">
        <DigestMethod Algorithm="http://www.w3.org/2001/04/xmlenc#sha256"/>
        <DigestValue>e2wbPdv5VyAiTjNzHfwzHlqcT71mYnA8GnvUSH//WhA=</DigestValue>
      </Reference>
      <Reference URI="/xl/worksheets/sheet9.xml?ContentType=application/vnd.openxmlformats-officedocument.spreadsheetml.worksheet+xml">
        <DigestMethod Algorithm="http://www.w3.org/2001/04/xmlenc#sha256"/>
        <DigestValue>yHv1Twkza88ij6h1/j8QUk8Nb6hjN9PbDYRFsJ/r/rQ=</DigestValue>
      </Reference>
    </Manifest>
    <SignatureProperties>
      <SignatureProperty Id="idSignatureTime" Target="#idPackageSignature">
        <mdssi:SignatureTime xmlns:mdssi="http://schemas.openxmlformats.org/package/2006/digital-signature">
          <mdssi:Format>YYYY-MM-DDThh:mm:ssTZD</mdssi:Format>
          <mdssi:Value>2021-05-31T17:58:10Z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16.0.12325/19</OfficeVersion>
          <ApplicationVersion>16.0.12325</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2021-05-31T17:58:10Z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1s6ZRjEE5lwm8IujUpzMdRNRDqbNwszc9kDlL6xV+Pc=</DigestValue>
    </Reference>
    <Reference Type="http://www.w3.org/2000/09/xmldsig#Object" URI="#idOfficeObject">
      <DigestMethod Algorithm="http://www.w3.org/2001/04/xmlenc#sha256"/>
      <DigestValue>zqcK//0NcN0laRYZcKjQPT1kLPxmPbH7T9VkmPpHJNQ=</DigestValue>
    </Reference>
    <Reference Type="http://uri.etsi.org/01903#SignedProperties" URI="#idSignedProperties">
      <Transforms>
        <Transform Algorithm="http://www.w3.org/TR/2001/REC-xml-c14n-20010315"/>
      </Transforms>
      <DigestMethod Algorithm="http://www.w3.org/2001/04/xmlenc#sha256"/>
      <DigestValue>vtovv3DYWbSWpbNuCJIDWmFBDotb0rFGTXMF4shP6SQ=</DigestValue>
    </Reference>
  </SignedInfo>
  <SignatureValue>RqMoWkQweAc6XWNd5lpQvGhDtvfb55YXrUlT+IFT4r8IYDVwX8O/Niaz7LrfWLcFeijCllFHPhRa
8hqXEEM7V+zFRL8Oe7htkzPZ2fIqzIojDpq86uT7SFRyYR7xFh5Y/sf1RQSeCmJmlq+aMbamFdkn
c6tOuspAuMRQxnxAT8hwPbm4BDNAdkewGCueChOEYoMlvI9b/lb8O26sgYhlYjcXmHbHLc/+ajPQ
aAXhmC/7YZDekC6bgsGwjZ5NQrnVeB91659wG1YTPX+7QxFanPB8UxMQg0499Yq7Ax+RFWUjkQ56
IFg+hIICFgO2fqqCKtD+jGiAIBw21EH7X9POwg==</SignatureValue>
  <KeyInfo>
    <X509Data>
      <X509Certificate>MIIH/zCCBeegAwIBAgIIPEq/mhpMtE8wDQYJKoZIhvcNAQELBQAwWzEXMBUGA1UEBRMOUlVDIDgwMDUwMTcyLTExGjAYBgNVBAMTEUNBLURPQ1VNRU5UQSBTLkEuMRcwFQYDVQQKEw5ET0NVTUVOVEEgUy5BLjELMAkGA1UEBhMCUFkwHhcNMjEwNDE1MTkyMDMwWhcNMjMwNDE1MTkzMDMwWjCBnjELMAkGA1UEBhMCUFkxEzARBgNVBAQMClJJVkFTIE1BU0kxETAPBgNVBAUTCENJODc1NDM4MRcwFQYDVQQqDA5HVVNUQVZPIEFET0xGTzEXMBUGA1UECgwOUEVSU09OQSBGSVNJQ0ExETAPBgNVBAsMCEZJUk1BIEYyMSIwIAYDVQQDDBlHVVNUQVZPIEFET0xGTyBSSVZBUyBNQVNJMIIBIjANBgkqhkiG9w0BAQEFAAOCAQ8AMIIBCgKCAQEAumEPx4drfEWYGXR3BvsPLvQ3LqWiPjjs4RUnSONHtCcj8heboTzyYoSGXCPMR17gsj/BZd4QtfXUmq62k/xlUm/G17zzSyr72woI0Y3FnAc6MKpb65FJqQteJvVcLFIGXPSBfj3cs/LeEyax6D/DFeVav8rNQqqg7LoIlin42SWEmgAKD3TGHVXUPsGfApVYFeR6fs+Du01C4uyB3Qh1nx7D5QZVZPeqDjZzC0yIVurJJKtMZsxS6jROJrwCMJfHvw3ijMDMgBmxoWRE/PFmeeJf6pvc+6/X29WmfYwZh1X5i0AcJGNGVKz2bwq0foJD7EOSL8Wlvn4xgrcRgYz6VQIDAQABo4IDgTCCA30wDAYDVR0TAQH/BAIwADAOBgNVHQ8BAf8EBAMCBeAwKgYDVR0lAQH/BCAwHgYIKwYBBQUHAwEGCCsGAQUFBwMCBggrBgEFBQcDBDAdBgNVHQ4EFgQUOJ39uNjrG3WFpgzqjACWXyxnBKM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UGA1UdEQQeMByBGmd1c3Rhdm9AYmFzYWNhcGl0YWw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c66BojhmQyPpS4KxlAshahZm9F1091jQFJ05b2BbEgt7dmYJEX+z4gUFU2Slu9/EyemTqk2S9y2cEAOJDDRm5UdngchMUOas9Wi+DO8uF46KwNdoBTumTdPP5Oq5bU+n+CepzTFWm/pgG/ydLQUiptaPtKxEjFDJeBK6hRG4kLMXk7V/+vw8pKWnDLeMiOncUTaZkE0E10Uy13JnGUJddHr+Ai6OFubvXDQxZ1foclj+dxParUtaDumJ2KfFUO/2PFZx3+VnSRe+pjSgUABvoyVcUB0CbF7E+vbMVzxF4reCNmZt9yUz8ium7R7LXqYIm+VoUbGH4EPJAChIhuAUESLdHeP6RndGR9SrEz28dEJtnNSYvpR67Px3rBzlp5h0wAjpO+9p6Yzzeddzt31nHfNuVikvFmIGBT7icrGYs7J1IwIHjGjIzoZFssiDniwOKd7LmBnsk0LOJn3sNl7OgXpCqDnLqB35oFsKMSOHGUr+04D2NV5KqSwbKi+GhsPjGhKhGhpUVYZw8WzYLCULlmbehnODcGhNhnEpFBwT7IAzS3/rQCS3prkWjg6aPxDq3fcdGD0Mz3f51wEECLjCjRGZqY/tnqBkhXFSiJmwhpWzw5t05t1PaBKgkM8rgJX+mZHn8jz8pZFrIpEugVumLh0vN68HNGvLaUG8/3vF5h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9"/>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268"/>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79"/>
            <mdssi:RelationshipReference xmlns:mdssi="http://schemas.openxmlformats.org/package/2006/digital-signature" SourceId="rId258"/>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48"/>
            <mdssi:RelationshipReference xmlns:mdssi="http://schemas.openxmlformats.org/package/2006/digital-signature" SourceId="rId269"/>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294"/>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95"/>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Transform>
          <Transform Algorithm="http://www.w3.org/TR/2001/REC-xml-c14n-20010315"/>
        </Transforms>
        <DigestMethod Algorithm="http://www.w3.org/2001/04/xmlenc#sha256"/>
        <DigestValue>xvTdkvVzNVmy6CH5EAt3KgrXQ34fVOV78G75wqjk9lg=</DigestValue>
      </Reference>
      <Reference URI="/xl/calcChain.xml?ContentType=application/vnd.openxmlformats-officedocument.spreadsheetml.calcChain+xml">
        <DigestMethod Algorithm="http://www.w3.org/2001/04/xmlenc#sha256"/>
        <DigestValue>qTkSDFyLiwju4qSK3CsYCmWaGfnXKJb4aeJ2CGL1sWo=</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i0qngwZFQWqt8wnpBW3uXfA7WS1pCkY44UMj35DWUGM=</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7EViq/cdItv8n00pYg/I14sV2mvNjWCirt2Kkpq1VuU=</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An5c+M6ue1vvlFhOdk/odSWYc52DNYHyBaDRBLMKzoQ=</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xmTj33m/qq2YuCw12P/rOjA8sd1+rmV9fheBDYelhQk=</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X/GcovxwaH5SBGLdKZcFOaveJSG3qsdqXan2W3HUFGI=</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Lrtz6Wi4FXLLNNPV+rDeWg3qmhQDFY28LlaLIq7iqb0=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HOEeY8ZYdHqrHwGLvl2t3PhZVaXJTA6GJ7sD+xahhOg=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TBcp8ku/uamXyrjHtW9TN2ybye+9UYubuxrknpZMqQs=</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C/D4gNzGehT5cuuMjHp9Yy+cM6ibEeP07HSBCuTwmRE=</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IStvsmJArzPCBuCokxY/8LoPEd/KpCyYWFzDF1Dg4rs=</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p2lUDLZaVIewSgJnvnGv5kh3qBJVKBwCLcGjCNfZ5yY=</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SawH5oRx6zN02zj1Mk2YJEUXf6o0LRNfZI5Mnql4L6w=</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Cwnukcs6E6YSGKNB9VnTqB2Wm6jLl6zlSz8oVr8sMew=</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V/39jYuilDw07jnjUt6JD2xvF4DgA+J0sSr0L39Tybk=</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TW8a1lEPAWouUop0EsITBEOTNEZaLcMbzDd1xckbdY0=</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iG4heYgCC+ZzHZYU3AAlpUgKXNAZIym2jVEDHmrBhPI=</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8D3hZnFFtRQUhcGnTpn1R/TO5lOmmN9Vb1vzE/S/xuk=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MbP19Jv0xDIE90YWvSVaQXcB0aNseWGt4aGq6UzWo0s=</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wPpLllG1vTiBAoK98knupYYAJH8Y3/iAeG70PlQ10a4=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PS6er00umOezgp3w0ldUj3pqvaAlJi09+g4yKXWSmuo=</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xkMkbQAn6Dd8fLZjKZr4IaPilH4ICk3DSUtDaDXoPSk=</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ab9oZ0/VL7c9TqaNsBmo4chSY+BIkB6HbgiY7k6tHbU=</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GJ96jEEk/8Z3v7YpNuHce5GRZfgbU0wqttUChuuxFHc=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5oC0jbjELQl7XXZTUMK4K58gL8fCRk4oJL85Rk+5k7E=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4iOchnJ57KXTKEom+R2o1fW3KrYvgb6DrKucOmcgla0=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mJVExIYKIjj49NFvGLT5hDVsameoDc3KTE/vO4NLi9c=</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T+41UHgB29M2nnm/Y6pOrtecx3bpDaOHtrS9AncPMRk=</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MWe6QcNivIJ5BdOqseNFB3h0zaCgNTsbprxVA6SZAe8=</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bb3EDMpBHc+yvx/gieDM0X9sel2SZhi+aFwOD7aw+2M=</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M1mqSVygjKpwtXbrHR+QHFuc/Dy1fQUmtrYcYqepp/c=</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yWWX02g16JvYIDgdJj3h7T/EEopEWuneS4W0REnRtbk=</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85eZhL1R/BOLJW7E9y1aGC7UmMu/CVz3io5nHFGTnyA=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VcqIV5/3Z4313xkAfxSBC7ZPBr0eLDYuHZzXUbysDGI=</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dwoue4iF1WTdVoTXBS/fk1w60/O2Ze24FAvGTvWipG0=</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BVFUtFye4xhke42xE94VhhvqAua4snwRRrIDJ3glXfE=</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iP4GyK683+OJFrp8uXZA91v7pXv+YwNBPl8HmRQCQ+U=</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bqdIH4U16F5z74HScF0LdGUrcinJzRfV1KbFzXz3FmA=</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9RJrak4NzF0o3syGqXsjfyBcMRjwnMjR0E1O+RA6hiA=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CHe0e1DYENCziRYnx6xXy7FrxbNSeh5kqhFNUy42yPI=</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M32zT5Nq3uqXurjQQjDYU+XKMGEfW9zkFh23plIU23I=</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X8S9AEMHuoMFavjK2Nj/M85YjODs696A7m/JgIhxKro=</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TcdBENy+9pjyNK9o/xF/cNKklBDSoeEdNWlQ+g/UmAg=</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d7XimEGIaiD1T7q0N6PezXra5w0zJrmpYrtCkOw7/c0=</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Cg0DNZtjaSygsPuWMCabWLc6Ko/6eU31YexnnnNri1k=</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X9eNf5fonm/9QW7XDKk4YvGRBLeme/j1HmGY/mHrB8w=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bGuT9jKnrce7j6oqhxKaEkPMc4n19K3QpfjS1+UOtAw=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xaofIDVwX67D9HJT/a1KoWdlwXHULjG4BLLdu01YFFI=</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XFhzUa3okSI98SuC7QJ4vhR50bO++JeFu5s3Rh3KB+s=</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5mj4Wk3Y5cKnf0obmkELj8KHdEKHztp92XEeFe9vknQ=</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34i6pCgva/JQcbBkRJy1rOXAC8SByBCJ8R+pP4QY6o0=</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DuGiyx5iG6ipSDfsflDNgXUGNe1syAVjZjcrhqYIzgc=</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7fC1d38D7COHBRUHR7SySS01B+ixRxrxOZPhOrqVNBg=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NrbR9tdnvjxUc/dvtJ94YX8FqJAdBDV7oKoy+sQbfTc=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zUhZEeE2x+gFa9IvxKQh+4EFZLf1O4w4OJv4UoB/S5k=</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sdousvDsuTFJCPJIl4qrbSgdb4Iz+65p3ixvy3osGoA=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eTPm4szmDyb3Dn1CMQFY90IeMd/OCnoT1YMhXeLltME=</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zemNYdRD+FMtIM/okyJX/vsd8eUDY17QxIgeyhQFk8U=</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BMxpIxvqotMPBQt0q7Uk4yd+Y3t0ZQ1u2PvGGnyiDgA=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kWewhjy4vRwSJkSgVn8P3TAR6UcPAfd+fvS1ecuxcLY=</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Twidv4ioTzE8j2oBZyOW/aP6Qgb+D0dCwPQs0IVliUI=</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AYLFGXfIpzBdlRxEtHRQbDgWhTVqrsxP79DECf/+ghA=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ToQqD3Wj2S+cjDwmWzEiforJ2H/O/7UpZx8qCRZGcow=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Bhhbubp5pO75iAxd+3chVcsbufJjv3vSN9Y4JrUYFVo=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fC9PesWhBdlPKeLjLjP4ETgJCSitVjkPI9Y9Gj5eVUY=</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2qnF8SsAGokXU1/O9ZAfhrdjayrIHVfZ/5vJNyVZVLM=</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fzuuGqp6iuFr7/yb50a87yuePfR2LdsyT2Dvz0XUqM4=</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1ctl7acbhRet7XJsTvd0o27EBt75w4zC9jRGholY9ZI=</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vMJ3kSzpX7X5lKv4+s5C3p087jZQ92mseLOudhSAFac=</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WfEWHLdvHvFExD/JTNWtEKJ41kvJxd2kv5o9IeVUH3c=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oz8lakvKICNSaf8pDlmmNDtuJ3mLJTFTdzmEdzcd5So=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EcpSACqZ7lhdXZUGRLMTCXLrP7PAAk7JR79QEoq1sBg=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5npOcWwjMgXh1PNvHmaA2Qe2pavqEX9gUgN4m81f7SQ=</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cfGWjsPOObF9iKocS9HPY0yl1AN2XerFvzEO24UiQCU=</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rmcAzm2yu7ufBbxJNVpJuys7j2Uz+qoJZ3ZxUSnl0T4=</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A/uhExhYfhJUGP5dxR9L4Dt8G8AlLwS4X1x/6rBlu88=</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JYp/SpO3fpA7T7ywrQuhK/Sl31uKtK8//Gw5hZbldgE=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CBrQNNOVyeiixUp0sRyqQumWspok1ZHQr9pp1V2syws=</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X2BQjw6sQieMFUM3OU7659PaZVO5vjFemwVsuiUE7KM=</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2jS7HjdIf+vZPp7NcNvr4UIhOPh1dIEtOxr/iGsRpx0=</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fdmuJgcLHgPJcEVUhLhIcV9EhRla0aZydPwwVwHdjP0=</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0lPYO98ESaWUybJx0pqeJ2DBzPuuqPKHCneWEnmFw1E=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668zIaJIHq/Yn+Tr5PeCo405s367zvol8zfwZoGddC4=</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bJzcIwcXbcGsOYCHixpzTzpi1gPGpDZruSL81OacVvQ=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5Tb3gB/JLH/pTNuCbODrw2B13DnBdO5mJLmRk0si50M=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jXHgPBXBcNO8Xpz+QJKMRFO44QMYiXSoafE9VkxtVhI=</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cOC5p1zDmZVNrm/xHqapqa1xYIYEDiv5Y/n+Dt7zNa0=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gpknEyGUco/mzlxz+WZ9mboboxLlXhPSA3VN744eM9Q=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E3hcTnAEfcAaJzha6uC/hMuk+dVm6W9GBrUj9QS79TA=</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GBoZ7UirQhffax9hLTEHTTfjBTwocxZ9klA5hkO9VlA=</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YdGdCZ2rCKnjiXHqA+0vRCMXpMsK5fJP2sKa6IIjLg4=</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y+YNyPtwzYkK9SUJ4DR/Yl7WfjWpOrnp/I+yhc99jCc=</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CmgCgYQknTqi9K9o+VV1khq97iMXQp35oH5bPqP2W4s=</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eUqI/Hd56Vx8NanUsYiwcGifSd7dKrOo7LxX0GXv3/Q=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91OL7xlBBJIgLNIsRwAx0t21hzxDtfzAKvGsToij+yY=</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cSkblRDz2Ce2OA577aHX9P45EzaFrDnohr5+qCr7aHc=</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MK9UmGgmQ8oTG67cuSQkut0e7WPJGvKbi38AE9XSxRE=</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XyP7yPox9hf0Cq4b4oMqZAgtT4YaMZopYw9Zd7g1nE0=</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6m/DpoWmnIf9ggMIF8jMwfSmNsaYYap2FV0vf9cnBx0=</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EKtuANgAAbHkLi6+4jVFmfV07wwmaEFJpnJ5SDxkgxs=</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TAeWEs/RVNwB2shhMa872U/uK5ThbFotuyaiGuP0ZhM=</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aNrDtMF692/bp31rvFDHr7LghVoK7FeOHJn1hTm9pXo=</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AQ3bBtBfmZHYTu2rxXMtRV21Mye2VThal7ByPFPWhbY=</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Dx1u5pmhCzSGOXuzEakjfrH+5t3yp//NjedFSjMT2YE=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d1eSuaLvPQDRpHrw5WHnRhlXQbPnXa8d3KGWvwD3U4Q=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jr3oWGPmzgKpJn1qFkqQTcHsAI2ODrcAIYXtxUw1//E=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YhAEuZl41XkhvuGav96aAfkalxtV1M7dkclwRPof66k=</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ZPQDk/uA0PnkocNmlbnoJC/JhGSFUGsoHabrryF3/7k=</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ZAREKe7pIK2sAuFWMNGfxJRA5L7psgs3mDKXexhDfco=</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eFBqtRVxdIMZgw4XOt7PTEDqSbMkU5YssxqrwBIQSxU=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wh9RDsfyP2hdf3ZbpA8pWwksUd8P0cBF8TcVkt2cOXs=</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uwMNdjg78LOEpPBj+O3MqNJ4xl5/+DkplRmRmvtDwZA=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nFheECSbjaf40bSbiw83jt+XQUisPqA15aphl7wgwlg=</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dr8EnyTaWE/KArUAB4VcqLuYsC0d3ld4xvKwty8Cyx8=</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o2PqIRq2hotZDlP/u7P5LEDvX7FLa4UJlsxx3bv+uf0=</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sVkvsQenqmFnMOJm9nijNMvNvOg9u8zxdOLK42mTClY=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4VIxQdziCrVD8q/x02gvQfPVPwxv/Q5Sh6VvpbV1yfw=</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wICdJ2svNny5283BVa/laHbRpyd3JsXXD84oBUaghfk=</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vY4jQ5drcaSIWaA6vN87xHI760v2jtP87Mu/lpm+u4s=</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9RQXuU+z5fI+Szt2IyvAbkYnwKHZcoyIPpMwvMndcA4=</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h9JL/Ny/INfinx1VrmVdQ41I8OR/LGxsj6otYnvLTS4=</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bQhecBiB7lYldCgot5y5+LofK2k+XbK/blMrOlE04OA=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aexk83kdGkU44Ysp2mZ7ceV/w7Kz5fZL4DS8znzHsKA=</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BLyRBquYrSIYV1z8uIA4rc0jnGpQD6Z7qjaNDBZc4cM=</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CPmJn3DgVdNJvFY8hyENMxtwWJZmQpqIHZ2fYjpqn3Y=</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3Q9lCI9Qs8q770B7hVuUVvjbyK0o0dDzgvoVw6M6BI0=</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hnFFBVHz4POtQ5ybPgbagQk3jOVJG7p0t48qmdikNBc=</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20DazvsWsqqGm9FpC9QfEUtXBsPcs451lUhldJSC7Tw=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JidQz2omu5VRp/O9i8aAX3e5/VJXcjUL1z8R7U7jjgU=</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L5rMwEqNvhwXKI/8t1OGEynqqNPUqJh2aVCIP71gTxY=</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VaWN7cEpnO1txChShfSs0irQ9GdLodJJrVMFm78HBhg=</DigestValue>
      </Reference>
      <Reference URI="/xl/externalLinks/externalLink10.xml?ContentType=application/vnd.openxmlformats-officedocument.spreadsheetml.externalLink+xml">
        <DigestMethod Algorithm="http://www.w3.org/2001/04/xmlenc#sha256"/>
        <DigestValue>4YXLzZ42sizEg7YmWlDaJneT/B/Wpiqv4hpC0Yh4FTw=</DigestValue>
      </Reference>
      <Reference URI="/xl/externalLinks/externalLink100.xml?ContentType=application/vnd.openxmlformats-officedocument.spreadsheetml.externalLink+xml">
        <DigestMethod Algorithm="http://www.w3.org/2001/04/xmlenc#sha256"/>
        <DigestValue>jHn0OF2FE2YdDCAsyWAPaPIEoYbwd4/qiDMooO7+EnA=</DigestValue>
      </Reference>
      <Reference URI="/xl/externalLinks/externalLink101.xml?ContentType=application/vnd.openxmlformats-officedocument.spreadsheetml.externalLink+xml">
        <DigestMethod Algorithm="http://www.w3.org/2001/04/xmlenc#sha256"/>
        <DigestValue>6uXoS8h08z1ofX2NjFQoH/g57vCWoAEax6JP6lnx1+c=</DigestValue>
      </Reference>
      <Reference URI="/xl/externalLinks/externalLink102.xml?ContentType=application/vnd.openxmlformats-officedocument.spreadsheetml.externalLink+xml">
        <DigestMethod Algorithm="http://www.w3.org/2001/04/xmlenc#sha256"/>
        <DigestValue>N4KwBWTk7D+k48D/EujaaRRZpSG963KVi+pIGeBxD9w=</DigestValue>
      </Reference>
      <Reference URI="/xl/externalLinks/externalLink103.xml?ContentType=application/vnd.openxmlformats-officedocument.spreadsheetml.externalLink+xml">
        <DigestMethod Algorithm="http://www.w3.org/2001/04/xmlenc#sha256"/>
        <DigestValue>U1FkxJ9TN60PXeD+abnuEqYJNTQ1xr0r7LbycVQTgIU=</DigestValue>
      </Reference>
      <Reference URI="/xl/externalLinks/externalLink104.xml?ContentType=application/vnd.openxmlformats-officedocument.spreadsheetml.externalLink+xml">
        <DigestMethod Algorithm="http://www.w3.org/2001/04/xmlenc#sha256"/>
        <DigestValue>9RKdTMqlq2IW8oLNff9NL+Xzyxt7lXGRdMK0hFg48Rc=</DigestValue>
      </Reference>
      <Reference URI="/xl/externalLinks/externalLink105.xml?ContentType=application/vnd.openxmlformats-officedocument.spreadsheetml.externalLink+xml">
        <DigestMethod Algorithm="http://www.w3.org/2001/04/xmlenc#sha256"/>
        <DigestValue>Fqb1oWlKeC6OqbIwMFQ+105fFfSvsIKTqf8hqqHgTPU=</DigestValue>
      </Reference>
      <Reference URI="/xl/externalLinks/externalLink106.xml?ContentType=application/vnd.openxmlformats-officedocument.spreadsheetml.externalLink+xml">
        <DigestMethod Algorithm="http://www.w3.org/2001/04/xmlenc#sha256"/>
        <DigestValue>xlGiNRgQNBfT+Iv/l3MhF7gD/BJdJ4VExdR+fC71yZY=</DigestValue>
      </Reference>
      <Reference URI="/xl/externalLinks/externalLink107.xml?ContentType=application/vnd.openxmlformats-officedocument.spreadsheetml.externalLink+xml">
        <DigestMethod Algorithm="http://www.w3.org/2001/04/xmlenc#sha256"/>
        <DigestValue>IJPGSTtfCoRT2c+lRNO2WhlPeinv2Iv4KlMnxvvzvGM=</DigestValue>
      </Reference>
      <Reference URI="/xl/externalLinks/externalLink108.xml?ContentType=application/vnd.openxmlformats-officedocument.spreadsheetml.externalLink+xml">
        <DigestMethod Algorithm="http://www.w3.org/2001/04/xmlenc#sha256"/>
        <DigestValue>I3Zw8vlYV+IlMQvy9zuTp4m/Ta6PEdMfK4nzKhpZHjA=</DigestValue>
      </Reference>
      <Reference URI="/xl/externalLinks/externalLink109.xml?ContentType=application/vnd.openxmlformats-officedocument.spreadsheetml.externalLink+xml">
        <DigestMethod Algorithm="http://www.w3.org/2001/04/xmlenc#sha256"/>
        <DigestValue>A2YjIIuWHdeVk3XpKd0uY8CLkyyDqzhBh8FBSjxbfJU=</DigestValue>
      </Reference>
      <Reference URI="/xl/externalLinks/externalLink11.xml?ContentType=application/vnd.openxmlformats-officedocument.spreadsheetml.externalLink+xml">
        <DigestMethod Algorithm="http://www.w3.org/2001/04/xmlenc#sha256"/>
        <DigestValue>3YnIOj1vqUuRN2M09Z3fHM4ceSJDyhJJR8+kT2FqWk4=</DigestValue>
      </Reference>
      <Reference URI="/xl/externalLinks/externalLink110.xml?ContentType=application/vnd.openxmlformats-officedocument.spreadsheetml.externalLink+xml">
        <DigestMethod Algorithm="http://www.w3.org/2001/04/xmlenc#sha256"/>
        <DigestValue>vHhNmeCkE9eKn/mo3VN0hZGOmvQJhkvH0vpufJd5RTY=</DigestValue>
      </Reference>
      <Reference URI="/xl/externalLinks/externalLink111.xml?ContentType=application/vnd.openxmlformats-officedocument.spreadsheetml.externalLink+xml">
        <DigestMethod Algorithm="http://www.w3.org/2001/04/xmlenc#sha256"/>
        <DigestValue>ft0xWGpUB4kJ+gawAimSCiPWqzDlajapXwks7uiWg50=</DigestValue>
      </Reference>
      <Reference URI="/xl/externalLinks/externalLink112.xml?ContentType=application/vnd.openxmlformats-officedocument.spreadsheetml.externalLink+xml">
        <DigestMethod Algorithm="http://www.w3.org/2001/04/xmlenc#sha256"/>
        <DigestValue>MDfe89NYtWwqqP3vh5AV8tWxw9RUTTGEaNOA9rJIDps=</DigestValue>
      </Reference>
      <Reference URI="/xl/externalLinks/externalLink113.xml?ContentType=application/vnd.openxmlformats-officedocument.spreadsheetml.externalLink+xml">
        <DigestMethod Algorithm="http://www.w3.org/2001/04/xmlenc#sha256"/>
        <DigestValue>muW4JdXacnWrwxTzCcawFtEQFIbZgbBZjhIO1F0d3Bk=</DigestValue>
      </Reference>
      <Reference URI="/xl/externalLinks/externalLink114.xml?ContentType=application/vnd.openxmlformats-officedocument.spreadsheetml.externalLink+xml">
        <DigestMethod Algorithm="http://www.w3.org/2001/04/xmlenc#sha256"/>
        <DigestValue>dg/urFFMw9dKUNHCbCcWCHIV1mni4/yNVRbxs6D2Fx8=</DigestValue>
      </Reference>
      <Reference URI="/xl/externalLinks/externalLink115.xml?ContentType=application/vnd.openxmlformats-officedocument.spreadsheetml.externalLink+xml">
        <DigestMethod Algorithm="http://www.w3.org/2001/04/xmlenc#sha256"/>
        <DigestValue>7f1ABIAWSu4gXogDfkhxNfO88yVFupxIgsTumvycsUM=</DigestValue>
      </Reference>
      <Reference URI="/xl/externalLinks/externalLink116.xml?ContentType=application/vnd.openxmlformats-officedocument.spreadsheetml.externalLink+xml">
        <DigestMethod Algorithm="http://www.w3.org/2001/04/xmlenc#sha256"/>
        <DigestValue>nEgb986IicwbYv8HMe51/Gru4Wh81AuQi7/emS5Ra1E=</DigestValue>
      </Reference>
      <Reference URI="/xl/externalLinks/externalLink117.xml?ContentType=application/vnd.openxmlformats-officedocument.spreadsheetml.externalLink+xml">
        <DigestMethod Algorithm="http://www.w3.org/2001/04/xmlenc#sha256"/>
        <DigestValue>H/+vKW8h1xM4SXBrVmiZoVAXCzXo16wOUkTuvu6Cco0=</DigestValue>
      </Reference>
      <Reference URI="/xl/externalLinks/externalLink118.xml?ContentType=application/vnd.openxmlformats-officedocument.spreadsheetml.externalLink+xml">
        <DigestMethod Algorithm="http://www.w3.org/2001/04/xmlenc#sha256"/>
        <DigestValue>PWyXH77kM4DlYuyJyxf5eDSw7351LDmFeG352OcsgM4=</DigestValue>
      </Reference>
      <Reference URI="/xl/externalLinks/externalLink119.xml?ContentType=application/vnd.openxmlformats-officedocument.spreadsheetml.externalLink+xml">
        <DigestMethod Algorithm="http://www.w3.org/2001/04/xmlenc#sha256"/>
        <DigestValue>1wlKm36ZS2kFYZYxTixtHgnUL4f32PBncAg3TQJ9m4U=</DigestValue>
      </Reference>
      <Reference URI="/xl/externalLinks/externalLink12.xml?ContentType=application/vnd.openxmlformats-officedocument.spreadsheetml.externalLink+xml">
        <DigestMethod Algorithm="http://www.w3.org/2001/04/xmlenc#sha256"/>
        <DigestValue>k5whxPjpjWFuqE0T3Z5NfXBKaT66ToswRzIoVx6Jiho=</DigestValue>
      </Reference>
      <Reference URI="/xl/externalLinks/externalLink120.xml?ContentType=application/vnd.openxmlformats-officedocument.spreadsheetml.externalLink+xml">
        <DigestMethod Algorithm="http://www.w3.org/2001/04/xmlenc#sha256"/>
        <DigestValue>SiljjM6MaWux9CP49kagX1ivHx5I0m/6lgMJIsziihs=</DigestValue>
      </Reference>
      <Reference URI="/xl/externalLinks/externalLink121.xml?ContentType=application/vnd.openxmlformats-officedocument.spreadsheetml.externalLink+xml">
        <DigestMethod Algorithm="http://www.w3.org/2001/04/xmlenc#sha256"/>
        <DigestValue>239Atxrcj/ee3jGA0rZMnjj2+BMmy3ZFc/7lwhcv88M=</DigestValue>
      </Reference>
      <Reference URI="/xl/externalLinks/externalLink122.xml?ContentType=application/vnd.openxmlformats-officedocument.spreadsheetml.externalLink+xml">
        <DigestMethod Algorithm="http://www.w3.org/2001/04/xmlenc#sha256"/>
        <DigestValue>JDIE6VGd4ZiQeeh5e6vOm+DLIuv7v8QcP/4cdSfj1bE=</DigestValue>
      </Reference>
      <Reference URI="/xl/externalLinks/externalLink123.xml?ContentType=application/vnd.openxmlformats-officedocument.spreadsheetml.externalLink+xml">
        <DigestMethod Algorithm="http://www.w3.org/2001/04/xmlenc#sha256"/>
        <DigestValue>gLG9xwJlfwNgltk04nrcw8YRg4E7xFXSfQLK4XcivWA=</DigestValue>
      </Reference>
      <Reference URI="/xl/externalLinks/externalLink124.xml?ContentType=application/vnd.openxmlformats-officedocument.spreadsheetml.externalLink+xml">
        <DigestMethod Algorithm="http://www.w3.org/2001/04/xmlenc#sha256"/>
        <DigestValue>zadtcP8GnKOTM7psp6zSX23UrHrt6S4+h/f+/ZReKIQ=</DigestValue>
      </Reference>
      <Reference URI="/xl/externalLinks/externalLink125.xml?ContentType=application/vnd.openxmlformats-officedocument.spreadsheetml.externalLink+xml">
        <DigestMethod Algorithm="http://www.w3.org/2001/04/xmlenc#sha256"/>
        <DigestValue>vhl6hGF+jtW3NmFv+gZbHCCIJv3vo/GHJdHJ/ViFxfE=</DigestValue>
      </Reference>
      <Reference URI="/xl/externalLinks/externalLink126.xml?ContentType=application/vnd.openxmlformats-officedocument.spreadsheetml.externalLink+xml">
        <DigestMethod Algorithm="http://www.w3.org/2001/04/xmlenc#sha256"/>
        <DigestValue>epM1VCtoY2T5zbDHD0nP0x5hHUHqoGHxBDaUw0K+LUY=</DigestValue>
      </Reference>
      <Reference URI="/xl/externalLinks/externalLink127.xml?ContentType=application/vnd.openxmlformats-officedocument.spreadsheetml.externalLink+xml">
        <DigestMethod Algorithm="http://www.w3.org/2001/04/xmlenc#sha256"/>
        <DigestValue>5uKrVyDxRuYSPOmqIQvz6MXxWezLE3nFXhvKAKeuwew=</DigestValue>
      </Reference>
      <Reference URI="/xl/externalLinks/externalLink128.xml?ContentType=application/vnd.openxmlformats-officedocument.spreadsheetml.externalLink+xml">
        <DigestMethod Algorithm="http://www.w3.org/2001/04/xmlenc#sha256"/>
        <DigestValue>bGSB+kpZKHgGNtNKwhHUahlK3TVz3UZzChO66G5/T1Q=</DigestValue>
      </Reference>
      <Reference URI="/xl/externalLinks/externalLink129.xml?ContentType=application/vnd.openxmlformats-officedocument.spreadsheetml.externalLink+xml">
        <DigestMethod Algorithm="http://www.w3.org/2001/04/xmlenc#sha256"/>
        <DigestValue>yqZ80vT5C2juYU3pqFtDJ3jby/IDffGhg+gxFdCo7y0=</DigestValue>
      </Reference>
      <Reference URI="/xl/externalLinks/externalLink13.xml?ContentType=application/vnd.openxmlformats-officedocument.spreadsheetml.externalLink+xml">
        <DigestMethod Algorithm="http://www.w3.org/2001/04/xmlenc#sha256"/>
        <DigestValue>aL+EuoQT9a6Qds4Fjevz3tqUVwDTskLGoQk5eVB3DIg=</DigestValue>
      </Reference>
      <Reference URI="/xl/externalLinks/externalLink130.xml?ContentType=application/vnd.openxmlformats-officedocument.spreadsheetml.externalLink+xml">
        <DigestMethod Algorithm="http://www.w3.org/2001/04/xmlenc#sha256"/>
        <DigestValue>pIh3YEGOCZ0x1VVRD1SHgEBqGv+nGk9bFjh5hpOgzoU=</DigestValue>
      </Reference>
      <Reference URI="/xl/externalLinks/externalLink131.xml?ContentType=application/vnd.openxmlformats-officedocument.spreadsheetml.externalLink+xml">
        <DigestMethod Algorithm="http://www.w3.org/2001/04/xmlenc#sha256"/>
        <DigestValue>k+xML2y1cT8kVjJM4TDI1GQ/sF0ASr58djHHXIOnj18=</DigestValue>
      </Reference>
      <Reference URI="/xl/externalLinks/externalLink132.xml?ContentType=application/vnd.openxmlformats-officedocument.spreadsheetml.externalLink+xml">
        <DigestMethod Algorithm="http://www.w3.org/2001/04/xmlenc#sha256"/>
        <DigestValue>rrbbyVe/wzYoQM94swhRFA3jpQ+NKwxQhJDKEqqg65c=</DigestValue>
      </Reference>
      <Reference URI="/xl/externalLinks/externalLink133.xml?ContentType=application/vnd.openxmlformats-officedocument.spreadsheetml.externalLink+xml">
        <DigestMethod Algorithm="http://www.w3.org/2001/04/xmlenc#sha256"/>
        <DigestValue>qo7Xrk06NES4NVXXqPjNi7/1Szv/ksKZMlcE7Ws3afI=</DigestValue>
      </Reference>
      <Reference URI="/xl/externalLinks/externalLink134.xml?ContentType=application/vnd.openxmlformats-officedocument.spreadsheetml.externalLink+xml">
        <DigestMethod Algorithm="http://www.w3.org/2001/04/xmlenc#sha256"/>
        <DigestValue>phzM1vw0KweRBaCU19xbApmFIHarqstuktcKCEbFtRM=</DigestValue>
      </Reference>
      <Reference URI="/xl/externalLinks/externalLink135.xml?ContentType=application/vnd.openxmlformats-officedocument.spreadsheetml.externalLink+xml">
        <DigestMethod Algorithm="http://www.w3.org/2001/04/xmlenc#sha256"/>
        <DigestValue>KYZMqSyH+RstiLZyKnU/8mnv/AgWcz7wRNd+D8o/MF4=</DigestValue>
      </Reference>
      <Reference URI="/xl/externalLinks/externalLink136.xml?ContentType=application/vnd.openxmlformats-officedocument.spreadsheetml.externalLink+xml">
        <DigestMethod Algorithm="http://www.w3.org/2001/04/xmlenc#sha256"/>
        <DigestValue>5EjiIMgumKSW1taaRiNtbscIWris9scobVWef8A8C7k=</DigestValue>
      </Reference>
      <Reference URI="/xl/externalLinks/externalLink137.xml?ContentType=application/vnd.openxmlformats-officedocument.spreadsheetml.externalLink+xml">
        <DigestMethod Algorithm="http://www.w3.org/2001/04/xmlenc#sha256"/>
        <DigestValue>fRrLcgJ+ic6KVDCuXkS29GD3TZ4nwmPpHWDoa3xmqNo=</DigestValue>
      </Reference>
      <Reference URI="/xl/externalLinks/externalLink138.xml?ContentType=application/vnd.openxmlformats-officedocument.spreadsheetml.externalLink+xml">
        <DigestMethod Algorithm="http://www.w3.org/2001/04/xmlenc#sha256"/>
        <DigestValue>3l3xICAxvkSv8nBhS91+HjHAD0klztwjzUJnFccKhqY=</DigestValue>
      </Reference>
      <Reference URI="/xl/externalLinks/externalLink139.xml?ContentType=application/vnd.openxmlformats-officedocument.spreadsheetml.externalLink+xml">
        <DigestMethod Algorithm="http://www.w3.org/2001/04/xmlenc#sha256"/>
        <DigestValue>q+HtXTl19otXo3SL1GAXqGa6083fi9XbFhAAako784M=</DigestValue>
      </Reference>
      <Reference URI="/xl/externalLinks/externalLink14.xml?ContentType=application/vnd.openxmlformats-officedocument.spreadsheetml.externalLink+xml">
        <DigestMethod Algorithm="http://www.w3.org/2001/04/xmlenc#sha256"/>
        <DigestValue>YFKdhmeCRfQOrL+hkF3pMRBLL/ZPjUHbu7qe+bUogxo=</DigestValue>
      </Reference>
      <Reference URI="/xl/externalLinks/externalLink140.xml?ContentType=application/vnd.openxmlformats-officedocument.spreadsheetml.externalLink+xml">
        <DigestMethod Algorithm="http://www.w3.org/2001/04/xmlenc#sha256"/>
        <DigestValue>gWn2aaIyS5Hcz5iu+C2N4sh9c9Y4QDkCm9y2+b7mPYU=</DigestValue>
      </Reference>
      <Reference URI="/xl/externalLinks/externalLink141.xml?ContentType=application/vnd.openxmlformats-officedocument.spreadsheetml.externalLink+xml">
        <DigestMethod Algorithm="http://www.w3.org/2001/04/xmlenc#sha256"/>
        <DigestValue>9fEc+JCTE0j0C8xPqV3VcRNcLg96t88JS6Ecl+p5Btw=</DigestValue>
      </Reference>
      <Reference URI="/xl/externalLinks/externalLink142.xml?ContentType=application/vnd.openxmlformats-officedocument.spreadsheetml.externalLink+xml">
        <DigestMethod Algorithm="http://www.w3.org/2001/04/xmlenc#sha256"/>
        <DigestValue>hNSaypP8+HNgGh3fc7/twug2HhP4co9vopKsjEH2vr0=</DigestValue>
      </Reference>
      <Reference URI="/xl/externalLinks/externalLink143.xml?ContentType=application/vnd.openxmlformats-officedocument.spreadsheetml.externalLink+xml">
        <DigestMethod Algorithm="http://www.w3.org/2001/04/xmlenc#sha256"/>
        <DigestValue>GPHNK7NeuyBt6PCRcioj5n4sXpQixHOnNpVKLIkKVvo=</DigestValue>
      </Reference>
      <Reference URI="/xl/externalLinks/externalLink144.xml?ContentType=application/vnd.openxmlformats-officedocument.spreadsheetml.externalLink+xml">
        <DigestMethod Algorithm="http://www.w3.org/2001/04/xmlenc#sha256"/>
        <DigestValue>c8uRhZseVy2clYS1t2+Q+UXZBtm3bSFK6KKUy9KVAe0=</DigestValue>
      </Reference>
      <Reference URI="/xl/externalLinks/externalLink145.xml?ContentType=application/vnd.openxmlformats-officedocument.spreadsheetml.externalLink+xml">
        <DigestMethod Algorithm="http://www.w3.org/2001/04/xmlenc#sha256"/>
        <DigestValue>n+n+lrlZpcawGpfOUc0kgmXSzjmRzsK1THC4LkfJZnU=</DigestValue>
      </Reference>
      <Reference URI="/xl/externalLinks/externalLink146.xml?ContentType=application/vnd.openxmlformats-officedocument.spreadsheetml.externalLink+xml">
        <DigestMethod Algorithm="http://www.w3.org/2001/04/xmlenc#sha256"/>
        <DigestValue>fo2w62BDpuX/5rqIcRp11pJawvL36woTl3Q57hEzJsY=</DigestValue>
      </Reference>
      <Reference URI="/xl/externalLinks/externalLink147.xml?ContentType=application/vnd.openxmlformats-officedocument.spreadsheetml.externalLink+xml">
        <DigestMethod Algorithm="http://www.w3.org/2001/04/xmlenc#sha256"/>
        <DigestValue>pMDq8LcW5JmMxzksvNpym+EJd6uGgHU/rvfc9srXYmI=</DigestValue>
      </Reference>
      <Reference URI="/xl/externalLinks/externalLink148.xml?ContentType=application/vnd.openxmlformats-officedocument.spreadsheetml.externalLink+xml">
        <DigestMethod Algorithm="http://www.w3.org/2001/04/xmlenc#sha256"/>
        <DigestValue>2rNUfogUuyScjgM0QLXzAXUMz7F2aq0DUflzZKTWU38=</DigestValue>
      </Reference>
      <Reference URI="/xl/externalLinks/externalLink149.xml?ContentType=application/vnd.openxmlformats-officedocument.spreadsheetml.externalLink+xml">
        <DigestMethod Algorithm="http://www.w3.org/2001/04/xmlenc#sha256"/>
        <DigestValue>DzZ03kO5otIq0zT+7Cf4VzmLmkjoCpaV2cX/9Jv359E=</DigestValue>
      </Reference>
      <Reference URI="/xl/externalLinks/externalLink15.xml?ContentType=application/vnd.openxmlformats-officedocument.spreadsheetml.externalLink+xml">
        <DigestMethod Algorithm="http://www.w3.org/2001/04/xmlenc#sha256"/>
        <DigestValue>+spZvaP5ZFDACBdK9SQ2jpGN5XgdDUhy+u5iKYuv0GY=</DigestValue>
      </Reference>
      <Reference URI="/xl/externalLinks/externalLink150.xml?ContentType=application/vnd.openxmlformats-officedocument.spreadsheetml.externalLink+xml">
        <DigestMethod Algorithm="http://www.w3.org/2001/04/xmlenc#sha256"/>
        <DigestValue>XVfaZvLtxLMaFUltnr/IiU0zpCVuDThqKDvc8Oa8LJo=</DigestValue>
      </Reference>
      <Reference URI="/xl/externalLinks/externalLink151.xml?ContentType=application/vnd.openxmlformats-officedocument.spreadsheetml.externalLink+xml">
        <DigestMethod Algorithm="http://www.w3.org/2001/04/xmlenc#sha256"/>
        <DigestValue>75aPNtVs8/SMp2n0Ds2xLN2BMLrnI5xp5pnB74Lzfbg=</DigestValue>
      </Reference>
      <Reference URI="/xl/externalLinks/externalLink152.xml?ContentType=application/vnd.openxmlformats-officedocument.spreadsheetml.externalLink+xml">
        <DigestMethod Algorithm="http://www.w3.org/2001/04/xmlenc#sha256"/>
        <DigestValue>rIn7O+vv+1CDA0pzgo5d23QmM68XyHcn9/zFsy/Kkx0=</DigestValue>
      </Reference>
      <Reference URI="/xl/externalLinks/externalLink153.xml?ContentType=application/vnd.openxmlformats-officedocument.spreadsheetml.externalLink+xml">
        <DigestMethod Algorithm="http://www.w3.org/2001/04/xmlenc#sha256"/>
        <DigestValue>S9cERnPTCPIPhttkOJOb9Nbg3EQI2KvlsS3jgO8zNIU=</DigestValue>
      </Reference>
      <Reference URI="/xl/externalLinks/externalLink154.xml?ContentType=application/vnd.openxmlformats-officedocument.spreadsheetml.externalLink+xml">
        <DigestMethod Algorithm="http://www.w3.org/2001/04/xmlenc#sha256"/>
        <DigestValue>hWLM6ISzlJEBRf2DIURMXpY+cYhnHnBTZHjaRhXJCmA=</DigestValue>
      </Reference>
      <Reference URI="/xl/externalLinks/externalLink155.xml?ContentType=application/vnd.openxmlformats-officedocument.spreadsheetml.externalLink+xml">
        <DigestMethod Algorithm="http://www.w3.org/2001/04/xmlenc#sha256"/>
        <DigestValue>i7PbCtGfLxNZlBN7VqrfFQ/bq8fP5/1G9Cd1CV4YUjE=</DigestValue>
      </Reference>
      <Reference URI="/xl/externalLinks/externalLink156.xml?ContentType=application/vnd.openxmlformats-officedocument.spreadsheetml.externalLink+xml">
        <DigestMethod Algorithm="http://www.w3.org/2001/04/xmlenc#sha256"/>
        <DigestValue>yMxMj5pOdMKmj72RnmOWzAMjvJS9TMHF1RYdMWR+MDY=</DigestValue>
      </Reference>
      <Reference URI="/xl/externalLinks/externalLink157.xml?ContentType=application/vnd.openxmlformats-officedocument.spreadsheetml.externalLink+xml">
        <DigestMethod Algorithm="http://www.w3.org/2001/04/xmlenc#sha256"/>
        <DigestValue>RD05A8MPlQx7fM4rCWoAv5hZ20Lc/j4Ai6p93iBXp3w=</DigestValue>
      </Reference>
      <Reference URI="/xl/externalLinks/externalLink158.xml?ContentType=application/vnd.openxmlformats-officedocument.spreadsheetml.externalLink+xml">
        <DigestMethod Algorithm="http://www.w3.org/2001/04/xmlenc#sha256"/>
        <DigestValue>95gd/BDKAxnBx0N7cnS00h+MVXKqH7ygWQbi5XQ9mfI=</DigestValue>
      </Reference>
      <Reference URI="/xl/externalLinks/externalLink159.xml?ContentType=application/vnd.openxmlformats-officedocument.spreadsheetml.externalLink+xml">
        <DigestMethod Algorithm="http://www.w3.org/2001/04/xmlenc#sha256"/>
        <DigestValue>F3munMdx/eSQCps7iEAwqL4aWpi9+Ka4Zw0PA/aeCOE=</DigestValue>
      </Reference>
      <Reference URI="/xl/externalLinks/externalLink16.xml?ContentType=application/vnd.openxmlformats-officedocument.spreadsheetml.externalLink+xml">
        <DigestMethod Algorithm="http://www.w3.org/2001/04/xmlenc#sha256"/>
        <DigestValue>fNjTbhM8cCgeheRE57KgUH9ngj0nsxm5tuyDJ/AEs6s=</DigestValue>
      </Reference>
      <Reference URI="/xl/externalLinks/externalLink160.xml?ContentType=application/vnd.openxmlformats-officedocument.spreadsheetml.externalLink+xml">
        <DigestMethod Algorithm="http://www.w3.org/2001/04/xmlenc#sha256"/>
        <DigestValue>9VkwnnZEMUmtWf61pLSEDkFZNy3VGWQFwKfQzBSuFR0=</DigestValue>
      </Reference>
      <Reference URI="/xl/externalLinks/externalLink161.xml?ContentType=application/vnd.openxmlformats-officedocument.spreadsheetml.externalLink+xml">
        <DigestMethod Algorithm="http://www.w3.org/2001/04/xmlenc#sha256"/>
        <DigestValue>NTJJcX4j6fOZU1XcoidK1Sa7xeytIspFzMkI+LXD9A8=</DigestValue>
      </Reference>
      <Reference URI="/xl/externalLinks/externalLink162.xml?ContentType=application/vnd.openxmlformats-officedocument.spreadsheetml.externalLink+xml">
        <DigestMethod Algorithm="http://www.w3.org/2001/04/xmlenc#sha256"/>
        <DigestValue>YOzg4Rz+V7OykB416sd0Kpb65VPCE+/jYRzc7+6/dJo=</DigestValue>
      </Reference>
      <Reference URI="/xl/externalLinks/externalLink163.xml?ContentType=application/vnd.openxmlformats-officedocument.spreadsheetml.externalLink+xml">
        <DigestMethod Algorithm="http://www.w3.org/2001/04/xmlenc#sha256"/>
        <DigestValue>aL+EuoQT9a6Qds4Fjevz3tqUVwDTskLGoQk5eVB3DIg=</DigestValue>
      </Reference>
      <Reference URI="/xl/externalLinks/externalLink164.xml?ContentType=application/vnd.openxmlformats-officedocument.spreadsheetml.externalLink+xml">
        <DigestMethod Algorithm="http://www.w3.org/2001/04/xmlenc#sha256"/>
        <DigestValue>YFKdhmeCRfQOrL+hkF3pMRBLL/ZPjUHbu7qe+bUogxo=</DigestValue>
      </Reference>
      <Reference URI="/xl/externalLinks/externalLink165.xml?ContentType=application/vnd.openxmlformats-officedocument.spreadsheetml.externalLink+xml">
        <DigestMethod Algorithm="http://www.w3.org/2001/04/xmlenc#sha256"/>
        <DigestValue>Opzn32E/rZqBSSyPOHeji/l+O994QRmUexUswOjAIdU=</DigestValue>
      </Reference>
      <Reference URI="/xl/externalLinks/externalLink166.xml?ContentType=application/vnd.openxmlformats-officedocument.spreadsheetml.externalLink+xml">
        <DigestMethod Algorithm="http://www.w3.org/2001/04/xmlenc#sha256"/>
        <DigestValue>5V655zoX//xiPRQZjAyvYPq5Km5ePDZejYVrWs3d4wo=</DigestValue>
      </Reference>
      <Reference URI="/xl/externalLinks/externalLink167.xml?ContentType=application/vnd.openxmlformats-officedocument.spreadsheetml.externalLink+xml">
        <DigestMethod Algorithm="http://www.w3.org/2001/04/xmlenc#sha256"/>
        <DigestValue>/KK6txWFMFYlCmHz8xP67jh3s8pLDpsNxx6HYJjMQXg=</DigestValue>
      </Reference>
      <Reference URI="/xl/externalLinks/externalLink168.xml?ContentType=application/vnd.openxmlformats-officedocument.spreadsheetml.externalLink+xml">
        <DigestMethod Algorithm="http://www.w3.org/2001/04/xmlenc#sha256"/>
        <DigestValue>YFKdhmeCRfQOrL+hkF3pMRBLL/ZPjUHbu7qe+bUogxo=</DigestValue>
      </Reference>
      <Reference URI="/xl/externalLinks/externalLink169.xml?ContentType=application/vnd.openxmlformats-officedocument.spreadsheetml.externalLink+xml">
        <DigestMethod Algorithm="http://www.w3.org/2001/04/xmlenc#sha256"/>
        <DigestValue>5V655zoX//xiPRQZjAyvYPq5Km5ePDZejYVrWs3d4wo=</DigestValue>
      </Reference>
      <Reference URI="/xl/externalLinks/externalLink17.xml?ContentType=application/vnd.openxmlformats-officedocument.spreadsheetml.externalLink+xml">
        <DigestMethod Algorithm="http://www.w3.org/2001/04/xmlenc#sha256"/>
        <DigestValue>Wj5RQkRwwAzYOvmQ4sOygmkVFc5bwUX8JIkWGmj1Jl0=</DigestValue>
      </Reference>
      <Reference URI="/xl/externalLinks/externalLink170.xml?ContentType=application/vnd.openxmlformats-officedocument.spreadsheetml.externalLink+xml">
        <DigestMethod Algorithm="http://www.w3.org/2001/04/xmlenc#sha256"/>
        <DigestValue>yxAmqcdWHnVQij93XUkCptJKE4PiJolAZaHKxurCpQk=</DigestValue>
      </Reference>
      <Reference URI="/xl/externalLinks/externalLink171.xml?ContentType=application/vnd.openxmlformats-officedocument.spreadsheetml.externalLink+xml">
        <DigestMethod Algorithm="http://www.w3.org/2001/04/xmlenc#sha256"/>
        <DigestValue>ZtU9Mi7BGTQ7e30L2uneUGb9TzWhL4PUrCoxHvFKw6s=</DigestValue>
      </Reference>
      <Reference URI="/xl/externalLinks/externalLink172.xml?ContentType=application/vnd.openxmlformats-officedocument.spreadsheetml.externalLink+xml">
        <DigestMethod Algorithm="http://www.w3.org/2001/04/xmlenc#sha256"/>
        <DigestValue>y86QF9gOcDGwa6EWWDOC5Az/OaQ6099HBuDsTffNcnw=</DigestValue>
      </Reference>
      <Reference URI="/xl/externalLinks/externalLink173.xml?ContentType=application/vnd.openxmlformats-officedocument.spreadsheetml.externalLink+xml">
        <DigestMethod Algorithm="http://www.w3.org/2001/04/xmlenc#sha256"/>
        <DigestValue>BKdR3tyT26Zns0S1zfY4JxObtw0Has9DZgOBZ1V0ol4=</DigestValue>
      </Reference>
      <Reference URI="/xl/externalLinks/externalLink174.xml?ContentType=application/vnd.openxmlformats-officedocument.spreadsheetml.externalLink+xml">
        <DigestMethod Algorithm="http://www.w3.org/2001/04/xmlenc#sha256"/>
        <DigestValue>CwoB013tGKeSBkj7UVpX/kE/R55QzptK4fj8F782jJs=</DigestValue>
      </Reference>
      <Reference URI="/xl/externalLinks/externalLink175.xml?ContentType=application/vnd.openxmlformats-officedocument.spreadsheetml.externalLink+xml">
        <DigestMethod Algorithm="http://www.w3.org/2001/04/xmlenc#sha256"/>
        <DigestValue>qnaiSj7bGSULbf0iYRuOGnY2crEipxPjimHiNRu3RxY=</DigestValue>
      </Reference>
      <Reference URI="/xl/externalLinks/externalLink176.xml?ContentType=application/vnd.openxmlformats-officedocument.spreadsheetml.externalLink+xml">
        <DigestMethod Algorithm="http://www.w3.org/2001/04/xmlenc#sha256"/>
        <DigestValue>0p1AQnjKR+bcyJNNw3NuIvUuaHQ9RhK0et149DwkLKI=</DigestValue>
      </Reference>
      <Reference URI="/xl/externalLinks/externalLink177.xml?ContentType=application/vnd.openxmlformats-officedocument.spreadsheetml.externalLink+xml">
        <DigestMethod Algorithm="http://www.w3.org/2001/04/xmlenc#sha256"/>
        <DigestValue>pUtLkQ9kpIzgHlmdt/uB8pXEGtJbaSdAc8W+Q6nulw8=</DigestValue>
      </Reference>
      <Reference URI="/xl/externalLinks/externalLink178.xml?ContentType=application/vnd.openxmlformats-officedocument.spreadsheetml.externalLink+xml">
        <DigestMethod Algorithm="http://www.w3.org/2001/04/xmlenc#sha256"/>
        <DigestValue>xpSKOnk1yzHWbobjlbLCqJrMcZ/7SAnHrx7se9YmHrc=</DigestValue>
      </Reference>
      <Reference URI="/xl/externalLinks/externalLink179.xml?ContentType=application/vnd.openxmlformats-officedocument.spreadsheetml.externalLink+xml">
        <DigestMethod Algorithm="http://www.w3.org/2001/04/xmlenc#sha256"/>
        <DigestValue>Be34oF2Fr4dByYQByil08F5Lgic54H/mRenP1BHrz6U=</DigestValue>
      </Reference>
      <Reference URI="/xl/externalLinks/externalLink18.xml?ContentType=application/vnd.openxmlformats-officedocument.spreadsheetml.externalLink+xml">
        <DigestMethod Algorithm="http://www.w3.org/2001/04/xmlenc#sha256"/>
        <DigestValue>jgB171A9fcAkVjzQ2ulTh8T+NnfgVwdw11ovNTJq+Zg=</DigestValue>
      </Reference>
      <Reference URI="/xl/externalLinks/externalLink180.xml?ContentType=application/vnd.openxmlformats-officedocument.spreadsheetml.externalLink+xml">
        <DigestMethod Algorithm="http://www.w3.org/2001/04/xmlenc#sha256"/>
        <DigestValue>WChZlJcD4AwEoF+4vnD3NlE7Zs+7e8Q8cy9e4Gm2Dsw=</DigestValue>
      </Reference>
      <Reference URI="/xl/externalLinks/externalLink181.xml?ContentType=application/vnd.openxmlformats-officedocument.spreadsheetml.externalLink+xml">
        <DigestMethod Algorithm="http://www.w3.org/2001/04/xmlenc#sha256"/>
        <DigestValue>kLKVG/vp/FcamXXpVnQwrMnxoo7/UaOpWQrMDA9C6TY=</DigestValue>
      </Reference>
      <Reference URI="/xl/externalLinks/externalLink182.xml?ContentType=application/vnd.openxmlformats-officedocument.spreadsheetml.externalLink+xml">
        <DigestMethod Algorithm="http://www.w3.org/2001/04/xmlenc#sha256"/>
        <DigestValue>pyjGBAz8n70ePkFCwQLVX8jfujcJWOrNPMQcji+gRYc=</DigestValue>
      </Reference>
      <Reference URI="/xl/externalLinks/externalLink183.xml?ContentType=application/vnd.openxmlformats-officedocument.spreadsheetml.externalLink+xml">
        <DigestMethod Algorithm="http://www.w3.org/2001/04/xmlenc#sha256"/>
        <DigestValue>qz4p7+r+4PvVcjI2WLIGfF93HOhP1dG5Ucy4ae3NHk0=</DigestValue>
      </Reference>
      <Reference URI="/xl/externalLinks/externalLink184.xml?ContentType=application/vnd.openxmlformats-officedocument.spreadsheetml.externalLink+xml">
        <DigestMethod Algorithm="http://www.w3.org/2001/04/xmlenc#sha256"/>
        <DigestValue>5NJq6fn6sw9sczyAFqXioRW9G7hPWL8bCtcnV6xwLgA=</DigestValue>
      </Reference>
      <Reference URI="/xl/externalLinks/externalLink185.xml?ContentType=application/vnd.openxmlformats-officedocument.spreadsheetml.externalLink+xml">
        <DigestMethod Algorithm="http://www.w3.org/2001/04/xmlenc#sha256"/>
        <DigestValue>V0UZxOtP1ezWRrrSLKlupQOAVNzMJ9q71miKiXIy5mA=</DigestValue>
      </Reference>
      <Reference URI="/xl/externalLinks/externalLink186.xml?ContentType=application/vnd.openxmlformats-officedocument.spreadsheetml.externalLink+xml">
        <DigestMethod Algorithm="http://www.w3.org/2001/04/xmlenc#sha256"/>
        <DigestValue>Q7XFtH29rT8NOK+KNCf8OOIVJQBqZySD5/YYO/k8Ing=</DigestValue>
      </Reference>
      <Reference URI="/xl/externalLinks/externalLink187.xml?ContentType=application/vnd.openxmlformats-officedocument.spreadsheetml.externalLink+xml">
        <DigestMethod Algorithm="http://www.w3.org/2001/04/xmlenc#sha256"/>
        <DigestValue>/KRbr2MQwbOgLsPO1BiPHntkWMNNQrpffQ2y7nvVxdE=</DigestValue>
      </Reference>
      <Reference URI="/xl/externalLinks/externalLink188.xml?ContentType=application/vnd.openxmlformats-officedocument.spreadsheetml.externalLink+xml">
        <DigestMethod Algorithm="http://www.w3.org/2001/04/xmlenc#sha256"/>
        <DigestValue>Yp3PolyI6sw67ODIJJk8yFuyEU3lNcXL9qr/vYPR7LU=</DigestValue>
      </Reference>
      <Reference URI="/xl/externalLinks/externalLink189.xml?ContentType=application/vnd.openxmlformats-officedocument.spreadsheetml.externalLink+xml">
        <DigestMethod Algorithm="http://www.w3.org/2001/04/xmlenc#sha256"/>
        <DigestValue>6mslvZR993MwLF+HQwE8r8pdxFCYqiVdrhuF5ykcDEc=</DigestValue>
      </Reference>
      <Reference URI="/xl/externalLinks/externalLink19.xml?ContentType=application/vnd.openxmlformats-officedocument.spreadsheetml.externalLink+xml">
        <DigestMethod Algorithm="http://www.w3.org/2001/04/xmlenc#sha256"/>
        <DigestValue>4lh2ul+RJ7nu0LGXT+rvnKbZ15byvaqF4zPhNfL6tew=</DigestValue>
      </Reference>
      <Reference URI="/xl/externalLinks/externalLink190.xml?ContentType=application/vnd.openxmlformats-officedocument.spreadsheetml.externalLink+xml">
        <DigestMethod Algorithm="http://www.w3.org/2001/04/xmlenc#sha256"/>
        <DigestValue>nAzr67rir/Ue3+0eOixw34NyhRL7inNGZkC8/2VXkKU=</DigestValue>
      </Reference>
      <Reference URI="/xl/externalLinks/externalLink191.xml?ContentType=application/vnd.openxmlformats-officedocument.spreadsheetml.externalLink+xml">
        <DigestMethod Algorithm="http://www.w3.org/2001/04/xmlenc#sha256"/>
        <DigestValue>6WDvHF4d3uv6wkiqzPVyPzTh7ORUbrED4XlyEgFWQjw=</DigestValue>
      </Reference>
      <Reference URI="/xl/externalLinks/externalLink192.xml?ContentType=application/vnd.openxmlformats-officedocument.spreadsheetml.externalLink+xml">
        <DigestMethod Algorithm="http://www.w3.org/2001/04/xmlenc#sha256"/>
        <DigestValue>6NNUzOfiiI72QbVQ5Kpm1y8horrm5RioAxqILzz45Mw=</DigestValue>
      </Reference>
      <Reference URI="/xl/externalLinks/externalLink193.xml?ContentType=application/vnd.openxmlformats-officedocument.spreadsheetml.externalLink+xml">
        <DigestMethod Algorithm="http://www.w3.org/2001/04/xmlenc#sha256"/>
        <DigestValue>c1MiR1FgElw2RyMleiatDxMw9BnD8Z6EN6l6IqyTNTI=</DigestValue>
      </Reference>
      <Reference URI="/xl/externalLinks/externalLink194.xml?ContentType=application/vnd.openxmlformats-officedocument.spreadsheetml.externalLink+xml">
        <DigestMethod Algorithm="http://www.w3.org/2001/04/xmlenc#sha256"/>
        <DigestValue>cD0CbbQuPVkenOmxehn1Gd67t2iMB0hpHSzAFmwWO5Q=</DigestValue>
      </Reference>
      <Reference URI="/xl/externalLinks/externalLink195.xml?ContentType=application/vnd.openxmlformats-officedocument.spreadsheetml.externalLink+xml">
        <DigestMethod Algorithm="http://www.w3.org/2001/04/xmlenc#sha256"/>
        <DigestValue>Jm2XFc5iLtB38M1r6RHNjVIk0xdSzUH9RBVYd3ylE3Y=</DigestValue>
      </Reference>
      <Reference URI="/xl/externalLinks/externalLink196.xml?ContentType=application/vnd.openxmlformats-officedocument.spreadsheetml.externalLink+xml">
        <DigestMethod Algorithm="http://www.w3.org/2001/04/xmlenc#sha256"/>
        <DigestValue>VVIeTWuJQuE1CYcILm8kuU8qvKy4rLSK3YrGzyq2k3I=</DigestValue>
      </Reference>
      <Reference URI="/xl/externalLinks/externalLink197.xml?ContentType=application/vnd.openxmlformats-officedocument.spreadsheetml.externalLink+xml">
        <DigestMethod Algorithm="http://www.w3.org/2001/04/xmlenc#sha256"/>
        <DigestValue>dqHm0wkOVQxrqanZYBaUjzxxuIMs/91FYdSLVvUy6tE=</DigestValue>
      </Reference>
      <Reference URI="/xl/externalLinks/externalLink198.xml?ContentType=application/vnd.openxmlformats-officedocument.spreadsheetml.externalLink+xml">
        <DigestMethod Algorithm="http://www.w3.org/2001/04/xmlenc#sha256"/>
        <DigestValue>oHleOfhWLw7q0nerjVJjmQitFxijQXv/H994hyf6xXM=</DigestValue>
      </Reference>
      <Reference URI="/xl/externalLinks/externalLink199.xml?ContentType=application/vnd.openxmlformats-officedocument.spreadsheetml.externalLink+xml">
        <DigestMethod Algorithm="http://www.w3.org/2001/04/xmlenc#sha256"/>
        <DigestValue>7Qw9CFypHwKZ2CAlHuZg0iKhk5+RMTOI3sWfLpjCAZM=</DigestValue>
      </Reference>
      <Reference URI="/xl/externalLinks/externalLink2.xml?ContentType=application/vnd.openxmlformats-officedocument.spreadsheetml.externalLink+xml">
        <DigestMethod Algorithm="http://www.w3.org/2001/04/xmlenc#sha256"/>
        <DigestValue>sQ7MOAcds5kp2cu2a4blwIDxKHJjwGwlC088ncVOkDU=</DigestValue>
      </Reference>
      <Reference URI="/xl/externalLinks/externalLink20.xml?ContentType=application/vnd.openxmlformats-officedocument.spreadsheetml.externalLink+xml">
        <DigestMethod Algorithm="http://www.w3.org/2001/04/xmlenc#sha256"/>
        <DigestValue>pLO2sFF/Gg2idmPVpLODPbwyIrtFLrib6VU4OiglaeM=</DigestValue>
      </Reference>
      <Reference URI="/xl/externalLinks/externalLink200.xml?ContentType=application/vnd.openxmlformats-officedocument.spreadsheetml.externalLink+xml">
        <DigestMethod Algorithm="http://www.w3.org/2001/04/xmlenc#sha256"/>
        <DigestValue>T3hn4FS3c2r+Eswv1AIByBLjTmLorNWAftRj+frngrI=</DigestValue>
      </Reference>
      <Reference URI="/xl/externalLinks/externalLink201.xml?ContentType=application/vnd.openxmlformats-officedocument.spreadsheetml.externalLink+xml">
        <DigestMethod Algorithm="http://www.w3.org/2001/04/xmlenc#sha256"/>
        <DigestValue>ZpsS/ns30rF7CPky3e74XGQiJ9wltyw9QdMfDDuUlYc=</DigestValue>
      </Reference>
      <Reference URI="/xl/externalLinks/externalLink202.xml?ContentType=application/vnd.openxmlformats-officedocument.spreadsheetml.externalLink+xml">
        <DigestMethod Algorithm="http://www.w3.org/2001/04/xmlenc#sha256"/>
        <DigestValue>XMMTNOgn7KJXiyZmv2hUiSh99ZSlrOIlAKq76Z92QmQ=</DigestValue>
      </Reference>
      <Reference URI="/xl/externalLinks/externalLink203.xml?ContentType=application/vnd.openxmlformats-officedocument.spreadsheetml.externalLink+xml">
        <DigestMethod Algorithm="http://www.w3.org/2001/04/xmlenc#sha256"/>
        <DigestValue>Y0wWf+icqu3bMjXCoVMP9lMhTmDTnmdY4h0NTOP56yc=</DigestValue>
      </Reference>
      <Reference URI="/xl/externalLinks/externalLink204.xml?ContentType=application/vnd.openxmlformats-officedocument.spreadsheetml.externalLink+xml">
        <DigestMethod Algorithm="http://www.w3.org/2001/04/xmlenc#sha256"/>
        <DigestValue>LCh6g4nGE4kMhqVZJ2P7gjJV2iJ8koQMh4I+m2R8p+w=</DigestValue>
      </Reference>
      <Reference URI="/xl/externalLinks/externalLink205.xml?ContentType=application/vnd.openxmlformats-officedocument.spreadsheetml.externalLink+xml">
        <DigestMethod Algorithm="http://www.w3.org/2001/04/xmlenc#sha256"/>
        <DigestValue>2QCazj9lT1QYm+rONA9YkZ9F/U1h8wvn+jZLyYzkbp8=</DigestValue>
      </Reference>
      <Reference URI="/xl/externalLinks/externalLink206.xml?ContentType=application/vnd.openxmlformats-officedocument.spreadsheetml.externalLink+xml">
        <DigestMethod Algorithm="http://www.w3.org/2001/04/xmlenc#sha256"/>
        <DigestValue>o+Wg6vAuRcZyISsvqlNv575a6r0piDxVMl5ItYdlyn4=</DigestValue>
      </Reference>
      <Reference URI="/xl/externalLinks/externalLink207.xml?ContentType=application/vnd.openxmlformats-officedocument.spreadsheetml.externalLink+xml">
        <DigestMethod Algorithm="http://www.w3.org/2001/04/xmlenc#sha256"/>
        <DigestValue>OXRGkEtTTN6819qy/b/zSQ4QDm2h5zMkWYB3aBou7/M=</DigestValue>
      </Reference>
      <Reference URI="/xl/externalLinks/externalLink208.xml?ContentType=application/vnd.openxmlformats-officedocument.spreadsheetml.externalLink+xml">
        <DigestMethod Algorithm="http://www.w3.org/2001/04/xmlenc#sha256"/>
        <DigestValue>uZgFztow6gMnh1eSGesjw5DLt6sYZJc65vXm/js70xk=</DigestValue>
      </Reference>
      <Reference URI="/xl/externalLinks/externalLink209.xml?ContentType=application/vnd.openxmlformats-officedocument.spreadsheetml.externalLink+xml">
        <DigestMethod Algorithm="http://www.w3.org/2001/04/xmlenc#sha256"/>
        <DigestValue>qwsjx9l/vXlZlNu0pNSwL47PsRUB4a0jsgQSKvRcvK8=</DigestValue>
      </Reference>
      <Reference URI="/xl/externalLinks/externalLink21.xml?ContentType=application/vnd.openxmlformats-officedocument.spreadsheetml.externalLink+xml">
        <DigestMethod Algorithm="http://www.w3.org/2001/04/xmlenc#sha256"/>
        <DigestValue>iZAOxgl40nUef0CSdAT2jLTvPWi8ilJ0d6QIz+xCdqI=</DigestValue>
      </Reference>
      <Reference URI="/xl/externalLinks/externalLink210.xml?ContentType=application/vnd.openxmlformats-officedocument.spreadsheetml.externalLink+xml">
        <DigestMethod Algorithm="http://www.w3.org/2001/04/xmlenc#sha256"/>
        <DigestValue>g37wqChGljBuUC83S09DA+b6BqfF3eNpfM8qYyySgi0=</DigestValue>
      </Reference>
      <Reference URI="/xl/externalLinks/externalLink211.xml?ContentType=application/vnd.openxmlformats-officedocument.spreadsheetml.externalLink+xml">
        <DigestMethod Algorithm="http://www.w3.org/2001/04/xmlenc#sha256"/>
        <DigestValue>vRqWJBP2IvoqK7BlFpcGk9MzobWxyNalKJWWM8+Jlcg=</DigestValue>
      </Reference>
      <Reference URI="/xl/externalLinks/externalLink212.xml?ContentType=application/vnd.openxmlformats-officedocument.spreadsheetml.externalLink+xml">
        <DigestMethod Algorithm="http://www.w3.org/2001/04/xmlenc#sha256"/>
        <DigestValue>GQV+gGQkPgmDvSa/KdGD32+6XtMvZMnMK9pjbgaJpjQ=</DigestValue>
      </Reference>
      <Reference URI="/xl/externalLinks/externalLink213.xml?ContentType=application/vnd.openxmlformats-officedocument.spreadsheetml.externalLink+xml">
        <DigestMethod Algorithm="http://www.w3.org/2001/04/xmlenc#sha256"/>
        <DigestValue>CG4XDHN+0/IilIJEt/DHNWaSdovAxentii/jYZjGCUc=</DigestValue>
      </Reference>
      <Reference URI="/xl/externalLinks/externalLink214.xml?ContentType=application/vnd.openxmlformats-officedocument.spreadsheetml.externalLink+xml">
        <DigestMethod Algorithm="http://www.w3.org/2001/04/xmlenc#sha256"/>
        <DigestValue>8TAW9byyeuu7udZTu87HcQ6L7ymG9b6hGafej4IffyU=</DigestValue>
      </Reference>
      <Reference URI="/xl/externalLinks/externalLink215.xml?ContentType=application/vnd.openxmlformats-officedocument.spreadsheetml.externalLink+xml">
        <DigestMethod Algorithm="http://www.w3.org/2001/04/xmlenc#sha256"/>
        <DigestValue>JZa2rENM2nuB8ssiYz5ziV1SxRwN6nY6PsrbdGhzXyQ=</DigestValue>
      </Reference>
      <Reference URI="/xl/externalLinks/externalLink216.xml?ContentType=application/vnd.openxmlformats-officedocument.spreadsheetml.externalLink+xml">
        <DigestMethod Algorithm="http://www.w3.org/2001/04/xmlenc#sha256"/>
        <DigestValue>EboGaHUtpZ/v4CbRM1aLHvTVr1bBnF2AfbiUU8ceo6Q=</DigestValue>
      </Reference>
      <Reference URI="/xl/externalLinks/externalLink217.xml?ContentType=application/vnd.openxmlformats-officedocument.spreadsheetml.externalLink+xml">
        <DigestMethod Algorithm="http://www.w3.org/2001/04/xmlenc#sha256"/>
        <DigestValue>h46UBTpmZZuAx3P1URC9pOeu9h/iiNIrzCPnl/6hAFE=</DigestValue>
      </Reference>
      <Reference URI="/xl/externalLinks/externalLink218.xml?ContentType=application/vnd.openxmlformats-officedocument.spreadsheetml.externalLink+xml">
        <DigestMethod Algorithm="http://www.w3.org/2001/04/xmlenc#sha256"/>
        <DigestValue>yl+EUFr22QtOiCGMOuF+ahanyS35q6NypkdJAYT/DT0=</DigestValue>
      </Reference>
      <Reference URI="/xl/externalLinks/externalLink219.xml?ContentType=application/vnd.openxmlformats-officedocument.spreadsheetml.externalLink+xml">
        <DigestMethod Algorithm="http://www.w3.org/2001/04/xmlenc#sha256"/>
        <DigestValue>OZ0NCFBs2/+NkL2e1+0wG9+m2IWIulh4clDkiFQbdTA=</DigestValue>
      </Reference>
      <Reference URI="/xl/externalLinks/externalLink22.xml?ContentType=application/vnd.openxmlformats-officedocument.spreadsheetml.externalLink+xml">
        <DigestMethod Algorithm="http://www.w3.org/2001/04/xmlenc#sha256"/>
        <DigestValue>peShksDO3/owTt7xR9ZVynev8XfmxTCA7MmOUG1jAH8=</DigestValue>
      </Reference>
      <Reference URI="/xl/externalLinks/externalLink220.xml?ContentType=application/vnd.openxmlformats-officedocument.spreadsheetml.externalLink+xml">
        <DigestMethod Algorithm="http://www.w3.org/2001/04/xmlenc#sha256"/>
        <DigestValue>bU98YMdZ2bei1ii935mJl1dA6oefAgxOm64ml7Cfbuo=</DigestValue>
      </Reference>
      <Reference URI="/xl/externalLinks/externalLink221.xml?ContentType=application/vnd.openxmlformats-officedocument.spreadsheetml.externalLink+xml">
        <DigestMethod Algorithm="http://www.w3.org/2001/04/xmlenc#sha256"/>
        <DigestValue>YYaNzhC7tiTayX4y1MWdkA8CsAsojoNc+xeYjmt+j/E=</DigestValue>
      </Reference>
      <Reference URI="/xl/externalLinks/externalLink222.xml?ContentType=application/vnd.openxmlformats-officedocument.spreadsheetml.externalLink+xml">
        <DigestMethod Algorithm="http://www.w3.org/2001/04/xmlenc#sha256"/>
        <DigestValue>YVruk14bS9ZfzDtjYRPsX3RDsvr+bvAVBZbU+pQO4Xg=</DigestValue>
      </Reference>
      <Reference URI="/xl/externalLinks/externalLink223.xml?ContentType=application/vnd.openxmlformats-officedocument.spreadsheetml.externalLink+xml">
        <DigestMethod Algorithm="http://www.w3.org/2001/04/xmlenc#sha256"/>
        <DigestValue>mLsbopjFU5Cl3qpH9RZpIiqVSFOwV2nzNtaWsx8A9J4=</DigestValue>
      </Reference>
      <Reference URI="/xl/externalLinks/externalLink224.xml?ContentType=application/vnd.openxmlformats-officedocument.spreadsheetml.externalLink+xml">
        <DigestMethod Algorithm="http://www.w3.org/2001/04/xmlenc#sha256"/>
        <DigestValue>x6YV3Io5SOV5u7ER+duM6yAqryhuqRZAqt1aLTl9Qp8=</DigestValue>
      </Reference>
      <Reference URI="/xl/externalLinks/externalLink225.xml?ContentType=application/vnd.openxmlformats-officedocument.spreadsheetml.externalLink+xml">
        <DigestMethod Algorithm="http://www.w3.org/2001/04/xmlenc#sha256"/>
        <DigestValue>jHL0axgYQYHUpRDkqxXRjSekHpxoB6IuJy0W49DwKpw=</DigestValue>
      </Reference>
      <Reference URI="/xl/externalLinks/externalLink226.xml?ContentType=application/vnd.openxmlformats-officedocument.spreadsheetml.externalLink+xml">
        <DigestMethod Algorithm="http://www.w3.org/2001/04/xmlenc#sha256"/>
        <DigestValue>tC36RhWJJ3OXroDlDFK448Kxr25rVb1a4mpDV83o1Q0=</DigestValue>
      </Reference>
      <Reference URI="/xl/externalLinks/externalLink227.xml?ContentType=application/vnd.openxmlformats-officedocument.spreadsheetml.externalLink+xml">
        <DigestMethod Algorithm="http://www.w3.org/2001/04/xmlenc#sha256"/>
        <DigestValue>riOa7WhKI8ondI2uJToj1BZlIfruev457/1Btw9h5no=</DigestValue>
      </Reference>
      <Reference URI="/xl/externalLinks/externalLink228.xml?ContentType=application/vnd.openxmlformats-officedocument.spreadsheetml.externalLink+xml">
        <DigestMethod Algorithm="http://www.w3.org/2001/04/xmlenc#sha256"/>
        <DigestValue>0J5BnFo/rpV5cln7fsEJC0E87Re3MOMoZVbZZT7wvxw=</DigestValue>
      </Reference>
      <Reference URI="/xl/externalLinks/externalLink229.xml?ContentType=application/vnd.openxmlformats-officedocument.spreadsheetml.externalLink+xml">
        <DigestMethod Algorithm="http://www.w3.org/2001/04/xmlenc#sha256"/>
        <DigestValue>sCv2ESQLeiHxQYvsApaPPgC4AEV73TVzyV2Dl+zZ6mk=</DigestValue>
      </Reference>
      <Reference URI="/xl/externalLinks/externalLink23.xml?ContentType=application/vnd.openxmlformats-officedocument.spreadsheetml.externalLink+xml">
        <DigestMethod Algorithm="http://www.w3.org/2001/04/xmlenc#sha256"/>
        <DigestValue>OXgeWR1KEx9+EsVHs5/bhEsEluHrvusX3EjLMKUYomI=</DigestValue>
      </Reference>
      <Reference URI="/xl/externalLinks/externalLink230.xml?ContentType=application/vnd.openxmlformats-officedocument.spreadsheetml.externalLink+xml">
        <DigestMethod Algorithm="http://www.w3.org/2001/04/xmlenc#sha256"/>
        <DigestValue>ZaAugmvnmBKzhVAw5EoEip3I0tV4C4GnEHZM/SE36FU=</DigestValue>
      </Reference>
      <Reference URI="/xl/externalLinks/externalLink231.xml?ContentType=application/vnd.openxmlformats-officedocument.spreadsheetml.externalLink+xml">
        <DigestMethod Algorithm="http://www.w3.org/2001/04/xmlenc#sha256"/>
        <DigestValue>MoScNwz1etCj3UHeE3Q27hnGGdr7gwRiIAhVEH8M1hg=</DigestValue>
      </Reference>
      <Reference URI="/xl/externalLinks/externalLink232.xml?ContentType=application/vnd.openxmlformats-officedocument.spreadsheetml.externalLink+xml">
        <DigestMethod Algorithm="http://www.w3.org/2001/04/xmlenc#sha256"/>
        <DigestValue>h++aFYtBMhMByZY610c50CyDTRx37RHUf6fqaBDLDJg=</DigestValue>
      </Reference>
      <Reference URI="/xl/externalLinks/externalLink233.xml?ContentType=application/vnd.openxmlformats-officedocument.spreadsheetml.externalLink+xml">
        <DigestMethod Algorithm="http://www.w3.org/2001/04/xmlenc#sha256"/>
        <DigestValue>HN84t2BmZGp/1HXRrQblKqoh3rwTvr3OHp105oRtkHk=</DigestValue>
      </Reference>
      <Reference URI="/xl/externalLinks/externalLink234.xml?ContentType=application/vnd.openxmlformats-officedocument.spreadsheetml.externalLink+xml">
        <DigestMethod Algorithm="http://www.w3.org/2001/04/xmlenc#sha256"/>
        <DigestValue>VdfoDxm3ggnRfbGmBzEWFqZsUbD1LuXVcksGidbxV6k=</DigestValue>
      </Reference>
      <Reference URI="/xl/externalLinks/externalLink235.xml?ContentType=application/vnd.openxmlformats-officedocument.spreadsheetml.externalLink+xml">
        <DigestMethod Algorithm="http://www.w3.org/2001/04/xmlenc#sha256"/>
        <DigestValue>9Gl5jT5K8AXlt4btoL3eGnCN2ZFQRANwrt9P0bPu924=</DigestValue>
      </Reference>
      <Reference URI="/xl/externalLinks/externalLink236.xml?ContentType=application/vnd.openxmlformats-officedocument.spreadsheetml.externalLink+xml">
        <DigestMethod Algorithm="http://www.w3.org/2001/04/xmlenc#sha256"/>
        <DigestValue>umlq0X29Isbiis0Wl7GHYKvlK2z3LIdcOB7GJ0e9Kak=</DigestValue>
      </Reference>
      <Reference URI="/xl/externalLinks/externalLink237.xml?ContentType=application/vnd.openxmlformats-officedocument.spreadsheetml.externalLink+xml">
        <DigestMethod Algorithm="http://www.w3.org/2001/04/xmlenc#sha256"/>
        <DigestValue>45t40QB7L6eJbZMxpPYg77CWiKGIrxX3IAHOgD1psXI=</DigestValue>
      </Reference>
      <Reference URI="/xl/externalLinks/externalLink238.xml?ContentType=application/vnd.openxmlformats-officedocument.spreadsheetml.externalLink+xml">
        <DigestMethod Algorithm="http://www.w3.org/2001/04/xmlenc#sha256"/>
        <DigestValue>6kVDvN9fEWlehQbAKzs0+/Tcv8niRynWX02HL7ycnUc=</DigestValue>
      </Reference>
      <Reference URI="/xl/externalLinks/externalLink239.xml?ContentType=application/vnd.openxmlformats-officedocument.spreadsheetml.externalLink+xml">
        <DigestMethod Algorithm="http://www.w3.org/2001/04/xmlenc#sha256"/>
        <DigestValue>HiopIcwICvKPpe8fG5GvW6iLgt3WLBuhWEZiFNWWGOo=</DigestValue>
      </Reference>
      <Reference URI="/xl/externalLinks/externalLink24.xml?ContentType=application/vnd.openxmlformats-officedocument.spreadsheetml.externalLink+xml">
        <DigestMethod Algorithm="http://www.w3.org/2001/04/xmlenc#sha256"/>
        <DigestValue>Xco6OO7pxk0gG3uHDWzIrb9MmfnQGmawSLZUhZ3sO+Q=</DigestValue>
      </Reference>
      <Reference URI="/xl/externalLinks/externalLink240.xml?ContentType=application/vnd.openxmlformats-officedocument.spreadsheetml.externalLink+xml">
        <DigestMethod Algorithm="http://www.w3.org/2001/04/xmlenc#sha256"/>
        <DigestValue>AxLZR+7wjvhD5pKIamYYghcbc6rd2GZUbMURjuQV75U=</DigestValue>
      </Reference>
      <Reference URI="/xl/externalLinks/externalLink241.xml?ContentType=application/vnd.openxmlformats-officedocument.spreadsheetml.externalLink+xml">
        <DigestMethod Algorithm="http://www.w3.org/2001/04/xmlenc#sha256"/>
        <DigestValue>pw+4dimMczCIaCMTkRQc2yy9ue7CWqNY7oCVXU+ZVZc=</DigestValue>
      </Reference>
      <Reference URI="/xl/externalLinks/externalLink242.xml?ContentType=application/vnd.openxmlformats-officedocument.spreadsheetml.externalLink+xml">
        <DigestMethod Algorithm="http://www.w3.org/2001/04/xmlenc#sha256"/>
        <DigestValue>yqU9wjZV97Ry/7HKpVfk/2e+rBlVmYA/mHMM/e65xOI=</DigestValue>
      </Reference>
      <Reference URI="/xl/externalLinks/externalLink243.xml?ContentType=application/vnd.openxmlformats-officedocument.spreadsheetml.externalLink+xml">
        <DigestMethod Algorithm="http://www.w3.org/2001/04/xmlenc#sha256"/>
        <DigestValue>wCdbyspTNg8POFj7nSVuBjTQV5V5G+zUZMc36NdqKg8=</DigestValue>
      </Reference>
      <Reference URI="/xl/externalLinks/externalLink244.xml?ContentType=application/vnd.openxmlformats-officedocument.spreadsheetml.externalLink+xml">
        <DigestMethod Algorithm="http://www.w3.org/2001/04/xmlenc#sha256"/>
        <DigestValue>JWpvzqw/0AT4T+oxYx1WCMlv8wrm6PFD35JbNiWm3dI=</DigestValue>
      </Reference>
      <Reference URI="/xl/externalLinks/externalLink245.xml?ContentType=application/vnd.openxmlformats-officedocument.spreadsheetml.externalLink+xml">
        <DigestMethod Algorithm="http://www.w3.org/2001/04/xmlenc#sha256"/>
        <DigestValue>qkQSwe5OayatVZtYJaUcLk7Jx4uI+MPJ36+pUlBnve4=</DigestValue>
      </Reference>
      <Reference URI="/xl/externalLinks/externalLink246.xml?ContentType=application/vnd.openxmlformats-officedocument.spreadsheetml.externalLink+xml">
        <DigestMethod Algorithm="http://www.w3.org/2001/04/xmlenc#sha256"/>
        <DigestValue>fibzCsZiV0ax8EuD0igVfMLcP9cRjhglweQbafhtwR8=</DigestValue>
      </Reference>
      <Reference URI="/xl/externalLinks/externalLink247.xml?ContentType=application/vnd.openxmlformats-officedocument.spreadsheetml.externalLink+xml">
        <DigestMethod Algorithm="http://www.w3.org/2001/04/xmlenc#sha256"/>
        <DigestValue>Akv5EUXPskrWraBHiyQypnB+K7RDPEr0Sr1UJDlcVyw=</DigestValue>
      </Reference>
      <Reference URI="/xl/externalLinks/externalLink248.xml?ContentType=application/vnd.openxmlformats-officedocument.spreadsheetml.externalLink+xml">
        <DigestMethod Algorithm="http://www.w3.org/2001/04/xmlenc#sha256"/>
        <DigestValue>CiqG+Kxnr+4g5UFJ8s+m5926i8vN60WCTRIYH92okGk=</DigestValue>
      </Reference>
      <Reference URI="/xl/externalLinks/externalLink249.xml?ContentType=application/vnd.openxmlformats-officedocument.spreadsheetml.externalLink+xml">
        <DigestMethod Algorithm="http://www.w3.org/2001/04/xmlenc#sha256"/>
        <DigestValue>krvtz4nSqXk+ygBqYxqmSuQMXM4ZD3OnZgmF0URSgh8=</DigestValue>
      </Reference>
      <Reference URI="/xl/externalLinks/externalLink25.xml?ContentType=application/vnd.openxmlformats-officedocument.spreadsheetml.externalLink+xml">
        <DigestMethod Algorithm="http://www.w3.org/2001/04/xmlenc#sha256"/>
        <DigestValue>esn+Onk8JPnjcLZ6VJ1DmUjO62MbhbhLxWFa5snnJyU=</DigestValue>
      </Reference>
      <Reference URI="/xl/externalLinks/externalLink250.xml?ContentType=application/vnd.openxmlformats-officedocument.spreadsheetml.externalLink+xml">
        <DigestMethod Algorithm="http://www.w3.org/2001/04/xmlenc#sha256"/>
        <DigestValue>FWeR94VFsfxO/mGZ7NBxeJyk+nO9XTUqyG6OVy/NIhU=</DigestValue>
      </Reference>
      <Reference URI="/xl/externalLinks/externalLink251.xml?ContentType=application/vnd.openxmlformats-officedocument.spreadsheetml.externalLink+xml">
        <DigestMethod Algorithm="http://www.w3.org/2001/04/xmlenc#sha256"/>
        <DigestValue>/pGfBukWopIj8niNk2xivxQV18/lHTCTs6FH+9YN+vk=</DigestValue>
      </Reference>
      <Reference URI="/xl/externalLinks/externalLink252.xml?ContentType=application/vnd.openxmlformats-officedocument.spreadsheetml.externalLink+xml">
        <DigestMethod Algorithm="http://www.w3.org/2001/04/xmlenc#sha256"/>
        <DigestValue>ygZ67JUXcwdaV/hWj0ZXIXbeC/K+7dm+UyTUjYL1kLo=</DigestValue>
      </Reference>
      <Reference URI="/xl/externalLinks/externalLink253.xml?ContentType=application/vnd.openxmlformats-officedocument.spreadsheetml.externalLink+xml">
        <DigestMethod Algorithm="http://www.w3.org/2001/04/xmlenc#sha256"/>
        <DigestValue>SDU35vQ9FQqFVVQhf0EVhBP4coLkUPdOD/Mcfe8qL3k=</DigestValue>
      </Reference>
      <Reference URI="/xl/externalLinks/externalLink254.xml?ContentType=application/vnd.openxmlformats-officedocument.spreadsheetml.externalLink+xml">
        <DigestMethod Algorithm="http://www.w3.org/2001/04/xmlenc#sha256"/>
        <DigestValue>NpiWtTcXUe8yeo5kUGHs9K1JQsHQiPgeu0cP7LVn+Dc=</DigestValue>
      </Reference>
      <Reference URI="/xl/externalLinks/externalLink255.xml?ContentType=application/vnd.openxmlformats-officedocument.spreadsheetml.externalLink+xml">
        <DigestMethod Algorithm="http://www.w3.org/2001/04/xmlenc#sha256"/>
        <DigestValue>Nqd3xfKZ1Jc8CMUfffl/6HQvfa6RSvuf/KS2l6ftss4=</DigestValue>
      </Reference>
      <Reference URI="/xl/externalLinks/externalLink256.xml?ContentType=application/vnd.openxmlformats-officedocument.spreadsheetml.externalLink+xml">
        <DigestMethod Algorithm="http://www.w3.org/2001/04/xmlenc#sha256"/>
        <DigestValue>AYV/r8G9c7yKxVqRRbwWA1yhqEPMOmKu+iAMvacNHPc=</DigestValue>
      </Reference>
      <Reference URI="/xl/externalLinks/externalLink257.xml?ContentType=application/vnd.openxmlformats-officedocument.spreadsheetml.externalLink+xml">
        <DigestMethod Algorithm="http://www.w3.org/2001/04/xmlenc#sha256"/>
        <DigestValue>Ib9bfebVaN8SBowQygoHBslwhtYpG0zowtQcn8+L9sE=</DigestValue>
      </Reference>
      <Reference URI="/xl/externalLinks/externalLink258.xml?ContentType=application/vnd.openxmlformats-officedocument.spreadsheetml.externalLink+xml">
        <DigestMethod Algorithm="http://www.w3.org/2001/04/xmlenc#sha256"/>
        <DigestValue>cUL26lwHtdnxEq15keq/YyLm/e74dZlcZttMz1zzhO0=</DigestValue>
      </Reference>
      <Reference URI="/xl/externalLinks/externalLink259.xml?ContentType=application/vnd.openxmlformats-officedocument.spreadsheetml.externalLink+xml">
        <DigestMethod Algorithm="http://www.w3.org/2001/04/xmlenc#sha256"/>
        <DigestValue>fNyRPMg9aR3awP6KPzeOCnmxOKS/3n23lpvASkwp7jk=</DigestValue>
      </Reference>
      <Reference URI="/xl/externalLinks/externalLink26.xml?ContentType=application/vnd.openxmlformats-officedocument.spreadsheetml.externalLink+xml">
        <DigestMethod Algorithm="http://www.w3.org/2001/04/xmlenc#sha256"/>
        <DigestValue>wpongkez07XOGZtYZ8nbwAttM4WjFiUv1JO90UBp5Bg=</DigestValue>
      </Reference>
      <Reference URI="/xl/externalLinks/externalLink260.xml?ContentType=application/vnd.openxmlformats-officedocument.spreadsheetml.externalLink+xml">
        <DigestMethod Algorithm="http://www.w3.org/2001/04/xmlenc#sha256"/>
        <DigestValue>k7h88jPEc9XgvrOfKY0YdkX650D8NF8PwBRRJXZvucw=</DigestValue>
      </Reference>
      <Reference URI="/xl/externalLinks/externalLink261.xml?ContentType=application/vnd.openxmlformats-officedocument.spreadsheetml.externalLink+xml">
        <DigestMethod Algorithm="http://www.w3.org/2001/04/xmlenc#sha256"/>
        <DigestValue>ylyo0czbAqXo5aInT7D07HjrdctYIqHcC78QBXQSISY=</DigestValue>
      </Reference>
      <Reference URI="/xl/externalLinks/externalLink262.xml?ContentType=application/vnd.openxmlformats-officedocument.spreadsheetml.externalLink+xml">
        <DigestMethod Algorithm="http://www.w3.org/2001/04/xmlenc#sha256"/>
        <DigestValue>D+cTNnU4UmG5kpf/uDPzxT5ZnR5Nw5GUNSkBWspQU+U=</DigestValue>
      </Reference>
      <Reference URI="/xl/externalLinks/externalLink263.xml?ContentType=application/vnd.openxmlformats-officedocument.spreadsheetml.externalLink+xml">
        <DigestMethod Algorithm="http://www.w3.org/2001/04/xmlenc#sha256"/>
        <DigestValue>+08Tp4nG7LuK10JxNI1xk9NLS1hdwR7v+/6BCzac8iA=</DigestValue>
      </Reference>
      <Reference URI="/xl/externalLinks/externalLink264.xml?ContentType=application/vnd.openxmlformats-officedocument.spreadsheetml.externalLink+xml">
        <DigestMethod Algorithm="http://www.w3.org/2001/04/xmlenc#sha256"/>
        <DigestValue>w6QjAvSEplSjHvE4AhRA89j0E5ed6al7I7gtG9Ca9tE=</DigestValue>
      </Reference>
      <Reference URI="/xl/externalLinks/externalLink265.xml?ContentType=application/vnd.openxmlformats-officedocument.spreadsheetml.externalLink+xml">
        <DigestMethod Algorithm="http://www.w3.org/2001/04/xmlenc#sha256"/>
        <DigestValue>olCMaPGSXTl2oa1AZt7oeaYbMUYTmTUOUZibO1TP5yE=</DigestValue>
      </Reference>
      <Reference URI="/xl/externalLinks/externalLink266.xml?ContentType=application/vnd.openxmlformats-officedocument.spreadsheetml.externalLink+xml">
        <DigestMethod Algorithm="http://www.w3.org/2001/04/xmlenc#sha256"/>
        <DigestValue>Q+4B0fMMYDaB23CV2p/YF9gd/69jm7IVFbO4D2SIIGU=</DigestValue>
      </Reference>
      <Reference URI="/xl/externalLinks/externalLink267.xml?ContentType=application/vnd.openxmlformats-officedocument.spreadsheetml.externalLink+xml">
        <DigestMethod Algorithm="http://www.w3.org/2001/04/xmlenc#sha256"/>
        <DigestValue>Mpw1qVDc4UJqZVdVQHs8cpm3TYH3Ayj3xMe++wnn1fc=</DigestValue>
      </Reference>
      <Reference URI="/xl/externalLinks/externalLink268.xml?ContentType=application/vnd.openxmlformats-officedocument.spreadsheetml.externalLink+xml">
        <DigestMethod Algorithm="http://www.w3.org/2001/04/xmlenc#sha256"/>
        <DigestValue>Ed1H+c7Uak1V6kKjX4ePiawm/iGfFOuZvlvhVjrkqCc=</DigestValue>
      </Reference>
      <Reference URI="/xl/externalLinks/externalLink269.xml?ContentType=application/vnd.openxmlformats-officedocument.spreadsheetml.externalLink+xml">
        <DigestMethod Algorithm="http://www.w3.org/2001/04/xmlenc#sha256"/>
        <DigestValue>ZVFkloIiwuI8XQkxoAY61IKJyuJTEPLH9wYbGJrwXIQ=</DigestValue>
      </Reference>
      <Reference URI="/xl/externalLinks/externalLink27.xml?ContentType=application/vnd.openxmlformats-officedocument.spreadsheetml.externalLink+xml">
        <DigestMethod Algorithm="http://www.w3.org/2001/04/xmlenc#sha256"/>
        <DigestValue>m/uVAXJ1anMes3q9BHaXfG48p4wyGfrn5+Lk8JY0QLU=</DigestValue>
      </Reference>
      <Reference URI="/xl/externalLinks/externalLink270.xml?ContentType=application/vnd.openxmlformats-officedocument.spreadsheetml.externalLink+xml">
        <DigestMethod Algorithm="http://www.w3.org/2001/04/xmlenc#sha256"/>
        <DigestValue>HABkWW/08Pxui9enNCsQPZFDfoUlLfA26TUKLFUaA80=</DigestValue>
      </Reference>
      <Reference URI="/xl/externalLinks/externalLink271.xml?ContentType=application/vnd.openxmlformats-officedocument.spreadsheetml.externalLink+xml">
        <DigestMethod Algorithm="http://www.w3.org/2001/04/xmlenc#sha256"/>
        <DigestValue>tDqQVydt/o2oUsOcI5MnEMZRq6gEl/aILYQYIZ2l3+Y=</DigestValue>
      </Reference>
      <Reference URI="/xl/externalLinks/externalLink272.xml?ContentType=application/vnd.openxmlformats-officedocument.spreadsheetml.externalLink+xml">
        <DigestMethod Algorithm="http://www.w3.org/2001/04/xmlenc#sha256"/>
        <DigestValue>3UO6ttFPQMBKMSsw9EVz3gNiZ3e2xzszJw6VyONerTA=</DigestValue>
      </Reference>
      <Reference URI="/xl/externalLinks/externalLink273.xml?ContentType=application/vnd.openxmlformats-officedocument.spreadsheetml.externalLink+xml">
        <DigestMethod Algorithm="http://www.w3.org/2001/04/xmlenc#sha256"/>
        <DigestValue>BWj9/TzdCyTXqJTTP2MYxmh2wYbmjJ28lfblSqA/Rb4=</DigestValue>
      </Reference>
      <Reference URI="/xl/externalLinks/externalLink274.xml?ContentType=application/vnd.openxmlformats-officedocument.spreadsheetml.externalLink+xml">
        <DigestMethod Algorithm="http://www.w3.org/2001/04/xmlenc#sha256"/>
        <DigestValue>K1DOsG8K3Rk90BXkT0VizTXtUHUKiJtwmFjmnuIprdU=</DigestValue>
      </Reference>
      <Reference URI="/xl/externalLinks/externalLink275.xml?ContentType=application/vnd.openxmlformats-officedocument.spreadsheetml.externalLink+xml">
        <DigestMethod Algorithm="http://www.w3.org/2001/04/xmlenc#sha256"/>
        <DigestValue>HN3ZGfs59kVZBIIIZc/MfCI9zXz2duNpBVw2OMHZwKA=</DigestValue>
      </Reference>
      <Reference URI="/xl/externalLinks/externalLink276.xml?ContentType=application/vnd.openxmlformats-officedocument.spreadsheetml.externalLink+xml">
        <DigestMethod Algorithm="http://www.w3.org/2001/04/xmlenc#sha256"/>
        <DigestValue>znUfJpdkO7IhVhQFpugTtHTDlZR3Kar94BcoBlLdy0M=</DigestValue>
      </Reference>
      <Reference URI="/xl/externalLinks/externalLink277.xml?ContentType=application/vnd.openxmlformats-officedocument.spreadsheetml.externalLink+xml">
        <DigestMethod Algorithm="http://www.w3.org/2001/04/xmlenc#sha256"/>
        <DigestValue>9N7wewvjonyl70tE6F8hvk8cjZafMwQESom0t+i3D9Y=</DigestValue>
      </Reference>
      <Reference URI="/xl/externalLinks/externalLink278.xml?ContentType=application/vnd.openxmlformats-officedocument.spreadsheetml.externalLink+xml">
        <DigestMethod Algorithm="http://www.w3.org/2001/04/xmlenc#sha256"/>
        <DigestValue>MDfe89NYtWwqqP3vh5AV8tWxw9RUTTGEaNOA9rJIDps=</DigestValue>
      </Reference>
      <Reference URI="/xl/externalLinks/externalLink279.xml?ContentType=application/vnd.openxmlformats-officedocument.spreadsheetml.externalLink+xml">
        <DigestMethod Algorithm="http://www.w3.org/2001/04/xmlenc#sha256"/>
        <DigestValue>SOtsUZlEpHpSsVTirfR9Jvax/Ow/h2lG9foUs02rz2A=</DigestValue>
      </Reference>
      <Reference URI="/xl/externalLinks/externalLink28.xml?ContentType=application/vnd.openxmlformats-officedocument.spreadsheetml.externalLink+xml">
        <DigestMethod Algorithm="http://www.w3.org/2001/04/xmlenc#sha256"/>
        <DigestValue>ATKfNqzqde6F8mxJdi45yvHpQ3son0dIYtgHaMjsPlg=</DigestValue>
      </Reference>
      <Reference URI="/xl/externalLinks/externalLink280.xml?ContentType=application/vnd.openxmlformats-officedocument.spreadsheetml.externalLink+xml">
        <DigestMethod Algorithm="http://www.w3.org/2001/04/xmlenc#sha256"/>
        <DigestValue>G/DqlO6bdONjLO5cHXmkXPujlXJaKbR7iOIJzl4a8ZQ=</DigestValue>
      </Reference>
      <Reference URI="/xl/externalLinks/externalLink29.xml?ContentType=application/vnd.openxmlformats-officedocument.spreadsheetml.externalLink+xml">
        <DigestMethod Algorithm="http://www.w3.org/2001/04/xmlenc#sha256"/>
        <DigestValue>NW5yr5CfNmzp3ORHUeMEdJY612tKRqCjBV/xBIfFwJM=</DigestValue>
      </Reference>
      <Reference URI="/xl/externalLinks/externalLink3.xml?ContentType=application/vnd.openxmlformats-officedocument.spreadsheetml.externalLink+xml">
        <DigestMethod Algorithm="http://www.w3.org/2001/04/xmlenc#sha256"/>
        <DigestValue>nR00mhgvypokFbdUv7uc/8sVzsZRL9VGI5Y1I0tiMvs=</DigestValue>
      </Reference>
      <Reference URI="/xl/externalLinks/externalLink30.xml?ContentType=application/vnd.openxmlformats-officedocument.spreadsheetml.externalLink+xml">
        <DigestMethod Algorithm="http://www.w3.org/2001/04/xmlenc#sha256"/>
        <DigestValue>IOYRHDP2CS5YMe0rrymOJ47ClJcgOrzq3Ru5ZeiFCo4=</DigestValue>
      </Reference>
      <Reference URI="/xl/externalLinks/externalLink31.xml?ContentType=application/vnd.openxmlformats-officedocument.spreadsheetml.externalLink+xml">
        <DigestMethod Algorithm="http://www.w3.org/2001/04/xmlenc#sha256"/>
        <DigestValue>uopcva4gBwpNDR+xGt/dpy3WiSTiXkIzNCwlM67fsLk=</DigestValue>
      </Reference>
      <Reference URI="/xl/externalLinks/externalLink32.xml?ContentType=application/vnd.openxmlformats-officedocument.spreadsheetml.externalLink+xml">
        <DigestMethod Algorithm="http://www.w3.org/2001/04/xmlenc#sha256"/>
        <DigestValue>9Gl5jT5K8AXlt4btoL3eGnCN2ZFQRANwrt9P0bPu924=</DigestValue>
      </Reference>
      <Reference URI="/xl/externalLinks/externalLink33.xml?ContentType=application/vnd.openxmlformats-officedocument.spreadsheetml.externalLink+xml">
        <DigestMethod Algorithm="http://www.w3.org/2001/04/xmlenc#sha256"/>
        <DigestValue>tqtRkJmo7u+sWJWW+WzNBIsS/jzixTKhebwmXrj/ATM=</DigestValue>
      </Reference>
      <Reference URI="/xl/externalLinks/externalLink34.xml?ContentType=application/vnd.openxmlformats-officedocument.spreadsheetml.externalLink+xml">
        <DigestMethod Algorithm="http://www.w3.org/2001/04/xmlenc#sha256"/>
        <DigestValue>9Ruv6PPvqOp6G7rxRP5jRi5WZ+113HmGsa6Ctd7mb3I=</DigestValue>
      </Reference>
      <Reference URI="/xl/externalLinks/externalLink35.xml?ContentType=application/vnd.openxmlformats-officedocument.spreadsheetml.externalLink+xml">
        <DigestMethod Algorithm="http://www.w3.org/2001/04/xmlenc#sha256"/>
        <DigestValue>JVBzcTgVunmdR/o3KZu+QbR+/H9CztU4ozj28O2iDNI=</DigestValue>
      </Reference>
      <Reference URI="/xl/externalLinks/externalLink36.xml?ContentType=application/vnd.openxmlformats-officedocument.spreadsheetml.externalLink+xml">
        <DigestMethod Algorithm="http://www.w3.org/2001/04/xmlenc#sha256"/>
        <DigestValue>yva5M084UUIUJ/yfvKBfq6a6CiPC9PYzikIzG8f+dz4=</DigestValue>
      </Reference>
      <Reference URI="/xl/externalLinks/externalLink37.xml?ContentType=application/vnd.openxmlformats-officedocument.spreadsheetml.externalLink+xml">
        <DigestMethod Algorithm="http://www.w3.org/2001/04/xmlenc#sha256"/>
        <DigestValue>TPVGlpo+W9YJg5Yz5+zJV0cjmprV2NrnK/7u4vNii6A=</DigestValue>
      </Reference>
      <Reference URI="/xl/externalLinks/externalLink38.xml?ContentType=application/vnd.openxmlformats-officedocument.spreadsheetml.externalLink+xml">
        <DigestMethod Algorithm="http://www.w3.org/2001/04/xmlenc#sha256"/>
        <DigestValue>ZzmW7HCuLWGNMaTT/i4PHUFys6CoIRt5nq8N/WQfVH0=</DigestValue>
      </Reference>
      <Reference URI="/xl/externalLinks/externalLink39.xml?ContentType=application/vnd.openxmlformats-officedocument.spreadsheetml.externalLink+xml">
        <DigestMethod Algorithm="http://www.w3.org/2001/04/xmlenc#sha256"/>
        <DigestValue>/MeoJEq2I9QkdyTUMkdy51KS5UWW/0eRksJg0h4Gyi8=</DigestValue>
      </Reference>
      <Reference URI="/xl/externalLinks/externalLink4.xml?ContentType=application/vnd.openxmlformats-officedocument.spreadsheetml.externalLink+xml">
        <DigestMethod Algorithm="http://www.w3.org/2001/04/xmlenc#sha256"/>
        <DigestValue>Cs27GoNVeOZVHKrgYj+b1pl+cZ1pqfSh6lgP+V0uQRQ=</DigestValue>
      </Reference>
      <Reference URI="/xl/externalLinks/externalLink40.xml?ContentType=application/vnd.openxmlformats-officedocument.spreadsheetml.externalLink+xml">
        <DigestMethod Algorithm="http://www.w3.org/2001/04/xmlenc#sha256"/>
        <DigestValue>U6hLdLoGFasiZDsc+lKm7EsdofYWUScClIQeQv9L/Ws=</DigestValue>
      </Reference>
      <Reference URI="/xl/externalLinks/externalLink41.xml?ContentType=application/vnd.openxmlformats-officedocument.spreadsheetml.externalLink+xml">
        <DigestMethod Algorithm="http://www.w3.org/2001/04/xmlenc#sha256"/>
        <DigestValue>u7ydoR6xZXcNOVXBTrMCAGEx3TXlkmC2VqBYVKPp9Ic=</DigestValue>
      </Reference>
      <Reference URI="/xl/externalLinks/externalLink42.xml?ContentType=application/vnd.openxmlformats-officedocument.spreadsheetml.externalLink+xml">
        <DigestMethod Algorithm="http://www.w3.org/2001/04/xmlenc#sha256"/>
        <DigestValue>uOLAvfcV3eU2gJSFS60wPDQdkc6oBX7qunzXRlbMv+c=</DigestValue>
      </Reference>
      <Reference URI="/xl/externalLinks/externalLink43.xml?ContentType=application/vnd.openxmlformats-officedocument.spreadsheetml.externalLink+xml">
        <DigestMethod Algorithm="http://www.w3.org/2001/04/xmlenc#sha256"/>
        <DigestValue>ORlj81Szvwv/Ek+B+g+xjhgqybRe4dOZrAQfBaRBiLU=</DigestValue>
      </Reference>
      <Reference URI="/xl/externalLinks/externalLink44.xml?ContentType=application/vnd.openxmlformats-officedocument.spreadsheetml.externalLink+xml">
        <DigestMethod Algorithm="http://www.w3.org/2001/04/xmlenc#sha256"/>
        <DigestValue>5Ux8FlHHrKVK1AMb34qe3bYADzvmgoqDQRIFNqjbmuE=</DigestValue>
      </Reference>
      <Reference URI="/xl/externalLinks/externalLink45.xml?ContentType=application/vnd.openxmlformats-officedocument.spreadsheetml.externalLink+xml">
        <DigestMethod Algorithm="http://www.w3.org/2001/04/xmlenc#sha256"/>
        <DigestValue>MsbO0he2/zSkQfrcdrSAu9Vz/bj3TZd2XCH5O5W6nVI=</DigestValue>
      </Reference>
      <Reference URI="/xl/externalLinks/externalLink46.xml?ContentType=application/vnd.openxmlformats-officedocument.spreadsheetml.externalLink+xml">
        <DigestMethod Algorithm="http://www.w3.org/2001/04/xmlenc#sha256"/>
        <DigestValue>zglY3ArrTk0Slf4Pzc2LASvJ+BGOxgka3J4rsK3kTb8=</DigestValue>
      </Reference>
      <Reference URI="/xl/externalLinks/externalLink47.xml?ContentType=application/vnd.openxmlformats-officedocument.spreadsheetml.externalLink+xml">
        <DigestMethod Algorithm="http://www.w3.org/2001/04/xmlenc#sha256"/>
        <DigestValue>U9UcWakaVTvo21iIQNbLtg00k5gtLnBZeYST7L1ARL4=</DigestValue>
      </Reference>
      <Reference URI="/xl/externalLinks/externalLink48.xml?ContentType=application/vnd.openxmlformats-officedocument.spreadsheetml.externalLink+xml">
        <DigestMethod Algorithm="http://www.w3.org/2001/04/xmlenc#sha256"/>
        <DigestValue>Sbr/Mgzf8pJjdTzFq/nQGoRBeXhK9RPzN/F2MEzZ190=</DigestValue>
      </Reference>
      <Reference URI="/xl/externalLinks/externalLink49.xml?ContentType=application/vnd.openxmlformats-officedocument.spreadsheetml.externalLink+xml">
        <DigestMethod Algorithm="http://www.w3.org/2001/04/xmlenc#sha256"/>
        <DigestValue>nZxxhjUsP+grwWMP41M82h0tqXmHKYTuSUjpftYsqJg=</DigestValue>
      </Reference>
      <Reference URI="/xl/externalLinks/externalLink5.xml?ContentType=application/vnd.openxmlformats-officedocument.spreadsheetml.externalLink+xml">
        <DigestMethod Algorithm="http://www.w3.org/2001/04/xmlenc#sha256"/>
        <DigestValue>Gx17/ZrqWg2C8s8vx5Efjk92qyJ+BDDuyLC0IGA+474=</DigestValue>
      </Reference>
      <Reference URI="/xl/externalLinks/externalLink50.xml?ContentType=application/vnd.openxmlformats-officedocument.spreadsheetml.externalLink+xml">
        <DigestMethod Algorithm="http://www.w3.org/2001/04/xmlenc#sha256"/>
        <DigestValue>ii/ggbWfNzZPU/Pmgq+S6UdbVKC00gbGfhbP/xWboNM=</DigestValue>
      </Reference>
      <Reference URI="/xl/externalLinks/externalLink51.xml?ContentType=application/vnd.openxmlformats-officedocument.spreadsheetml.externalLink+xml">
        <DigestMethod Algorithm="http://www.w3.org/2001/04/xmlenc#sha256"/>
        <DigestValue>FDJRfnWzL2kpQ10QaLZpyFLmBs8AX0BfmduRUdJE8wE=</DigestValue>
      </Reference>
      <Reference URI="/xl/externalLinks/externalLink52.xml?ContentType=application/vnd.openxmlformats-officedocument.spreadsheetml.externalLink+xml">
        <DigestMethod Algorithm="http://www.w3.org/2001/04/xmlenc#sha256"/>
        <DigestValue>TF4G9SRl6gutwVe91nTRJei4w1tztXSlTTuN3rrclig=</DigestValue>
      </Reference>
      <Reference URI="/xl/externalLinks/externalLink53.xml?ContentType=application/vnd.openxmlformats-officedocument.spreadsheetml.externalLink+xml">
        <DigestMethod Algorithm="http://www.w3.org/2001/04/xmlenc#sha256"/>
        <DigestValue>ch6cygLKEyi/M1G9A+QhnOufexumn6T7OYL8MGBBqi0=</DigestValue>
      </Reference>
      <Reference URI="/xl/externalLinks/externalLink54.xml?ContentType=application/vnd.openxmlformats-officedocument.spreadsheetml.externalLink+xml">
        <DigestMethod Algorithm="http://www.w3.org/2001/04/xmlenc#sha256"/>
        <DigestValue>veAAMRTMqsErsgIDXe/X6t8JvFs5SGgR9FzAEwG1Cqs=</DigestValue>
      </Reference>
      <Reference URI="/xl/externalLinks/externalLink55.xml?ContentType=application/vnd.openxmlformats-officedocument.spreadsheetml.externalLink+xml">
        <DigestMethod Algorithm="http://www.w3.org/2001/04/xmlenc#sha256"/>
        <DigestValue>6GyOMHCqb/pmuylvrzBS5pLsUrg628/TjGIqEDRYvmo=</DigestValue>
      </Reference>
      <Reference URI="/xl/externalLinks/externalLink56.xml?ContentType=application/vnd.openxmlformats-officedocument.spreadsheetml.externalLink+xml">
        <DigestMethod Algorithm="http://www.w3.org/2001/04/xmlenc#sha256"/>
        <DigestValue>zGXb+OD5CpMFa0XbsevJft1IXMbs0r/DPrJPyCYiqPg=</DigestValue>
      </Reference>
      <Reference URI="/xl/externalLinks/externalLink57.xml?ContentType=application/vnd.openxmlformats-officedocument.spreadsheetml.externalLink+xml">
        <DigestMethod Algorithm="http://www.w3.org/2001/04/xmlenc#sha256"/>
        <DigestValue>egPRQhZ6DtjNB2V6wT4zGkSAqglLwtI61h452vXMfVg=</DigestValue>
      </Reference>
      <Reference URI="/xl/externalLinks/externalLink58.xml?ContentType=application/vnd.openxmlformats-officedocument.spreadsheetml.externalLink+xml">
        <DigestMethod Algorithm="http://www.w3.org/2001/04/xmlenc#sha256"/>
        <DigestValue>9zqfD733bk+YzSb7Ju/SNIJAyZhwm0hUmPwSqzBGwTw=</DigestValue>
      </Reference>
      <Reference URI="/xl/externalLinks/externalLink59.xml?ContentType=application/vnd.openxmlformats-officedocument.spreadsheetml.externalLink+xml">
        <DigestMethod Algorithm="http://www.w3.org/2001/04/xmlenc#sha256"/>
        <DigestValue>Zo8Oda4pyQrS3fldEokndPQkZUp+nqS2YctJW4RtEtY=</DigestValue>
      </Reference>
      <Reference URI="/xl/externalLinks/externalLink6.xml?ContentType=application/vnd.openxmlformats-officedocument.spreadsheetml.externalLink+xml">
        <DigestMethod Algorithm="http://www.w3.org/2001/04/xmlenc#sha256"/>
        <DigestValue>JCiIzU6/0p1JTIM8+yZGysndl26HvebbkYFuiTXMYvY=</DigestValue>
      </Reference>
      <Reference URI="/xl/externalLinks/externalLink60.xml?ContentType=application/vnd.openxmlformats-officedocument.spreadsheetml.externalLink+xml">
        <DigestMethod Algorithm="http://www.w3.org/2001/04/xmlenc#sha256"/>
        <DigestValue>9T+U7WlkACfpvrLNnwPNLCA+20K22dfaIdZxFuaaKPo=</DigestValue>
      </Reference>
      <Reference URI="/xl/externalLinks/externalLink61.xml?ContentType=application/vnd.openxmlformats-officedocument.spreadsheetml.externalLink+xml">
        <DigestMethod Algorithm="http://www.w3.org/2001/04/xmlenc#sha256"/>
        <DigestValue>VtcQHZv0ogJEzZCQUU3Q1JNET5qcRN5ocA2kpb8q9lo=</DigestValue>
      </Reference>
      <Reference URI="/xl/externalLinks/externalLink62.xml?ContentType=application/vnd.openxmlformats-officedocument.spreadsheetml.externalLink+xml">
        <DigestMethod Algorithm="http://www.w3.org/2001/04/xmlenc#sha256"/>
        <DigestValue>6ABPbdjlwuufVtkRA7f7Ybnr5tboH1dGBLOtGCrh4TU=</DigestValue>
      </Reference>
      <Reference URI="/xl/externalLinks/externalLink63.xml?ContentType=application/vnd.openxmlformats-officedocument.spreadsheetml.externalLink+xml">
        <DigestMethod Algorithm="http://www.w3.org/2001/04/xmlenc#sha256"/>
        <DigestValue>OWrBpYS+gJIMj0xBkPWVv7AnQ/m1bbiQ4I56KrtIsAs=</DigestValue>
      </Reference>
      <Reference URI="/xl/externalLinks/externalLink64.xml?ContentType=application/vnd.openxmlformats-officedocument.spreadsheetml.externalLink+xml">
        <DigestMethod Algorithm="http://www.w3.org/2001/04/xmlenc#sha256"/>
        <DigestValue>TAofPbSsWjcVtgnuP6VV5a8tpYlfZ7sm0ms92iHby9w=</DigestValue>
      </Reference>
      <Reference URI="/xl/externalLinks/externalLink65.xml?ContentType=application/vnd.openxmlformats-officedocument.spreadsheetml.externalLink+xml">
        <DigestMethod Algorithm="http://www.w3.org/2001/04/xmlenc#sha256"/>
        <DigestValue>ogJ1EYy6iL6CDXu/jeLKZTvlQh6ZH0rbizovp8U3gww=</DigestValue>
      </Reference>
      <Reference URI="/xl/externalLinks/externalLink66.xml?ContentType=application/vnd.openxmlformats-officedocument.spreadsheetml.externalLink+xml">
        <DigestMethod Algorithm="http://www.w3.org/2001/04/xmlenc#sha256"/>
        <DigestValue>aYdYG+o7A1lZA1E4iYcxattZBwwRJyLv3/CSFfCSY3Y=</DigestValue>
      </Reference>
      <Reference URI="/xl/externalLinks/externalLink67.xml?ContentType=application/vnd.openxmlformats-officedocument.spreadsheetml.externalLink+xml">
        <DigestMethod Algorithm="http://www.w3.org/2001/04/xmlenc#sha256"/>
        <DigestValue>o+Wg6vAuRcZyISsvqlNv575a6r0piDxVMl5ItYdlyn4=</DigestValue>
      </Reference>
      <Reference URI="/xl/externalLinks/externalLink68.xml?ContentType=application/vnd.openxmlformats-officedocument.spreadsheetml.externalLink+xml">
        <DigestMethod Algorithm="http://www.w3.org/2001/04/xmlenc#sha256"/>
        <DigestValue>/X97MFAPy7nIl1pUZ8rutlQDrK0vLSXk9wND6v1rsho=</DigestValue>
      </Reference>
      <Reference URI="/xl/externalLinks/externalLink69.xml?ContentType=application/vnd.openxmlformats-officedocument.spreadsheetml.externalLink+xml">
        <DigestMethod Algorithm="http://www.w3.org/2001/04/xmlenc#sha256"/>
        <DigestValue>GhZrzuUM8JRoAQ4R1e59QQLZ5l8LrXaD0jposa6JgtQ=</DigestValue>
      </Reference>
      <Reference URI="/xl/externalLinks/externalLink7.xml?ContentType=application/vnd.openxmlformats-officedocument.spreadsheetml.externalLink+xml">
        <DigestMethod Algorithm="http://www.w3.org/2001/04/xmlenc#sha256"/>
        <DigestValue>bSI+RlAyW8tI9XrRhJ0l8B1IhpykbUbvW3Dd/mYI7Y4=</DigestValue>
      </Reference>
      <Reference URI="/xl/externalLinks/externalLink70.xml?ContentType=application/vnd.openxmlformats-officedocument.spreadsheetml.externalLink+xml">
        <DigestMethod Algorithm="http://www.w3.org/2001/04/xmlenc#sha256"/>
        <DigestValue>/hPybCeYgabLwMb5KNb+n4AnzG8sCZXJGKsAAUyLQFI=</DigestValue>
      </Reference>
      <Reference URI="/xl/externalLinks/externalLink71.xml?ContentType=application/vnd.openxmlformats-officedocument.spreadsheetml.externalLink+xml">
        <DigestMethod Algorithm="http://www.w3.org/2001/04/xmlenc#sha256"/>
        <DigestValue>7haZ1xRuf0qQcNpK+IXPZQwVq8UEczdw6gX5pwgVUS8=</DigestValue>
      </Reference>
      <Reference URI="/xl/externalLinks/externalLink72.xml?ContentType=application/vnd.openxmlformats-officedocument.spreadsheetml.externalLink+xml">
        <DigestMethod Algorithm="http://www.w3.org/2001/04/xmlenc#sha256"/>
        <DigestValue>78m+bSNJRK1P/W/h7ca0nRHrQb32/Yqvzor9oGt8Pyg=</DigestValue>
      </Reference>
      <Reference URI="/xl/externalLinks/externalLink73.xml?ContentType=application/vnd.openxmlformats-officedocument.spreadsheetml.externalLink+xml">
        <DigestMethod Algorithm="http://www.w3.org/2001/04/xmlenc#sha256"/>
        <DigestValue>IisFfufspgX1QVlVpjO+Es+SqN4U6+8DeDSxZuy2I3o=</DigestValue>
      </Reference>
      <Reference URI="/xl/externalLinks/externalLink74.xml?ContentType=application/vnd.openxmlformats-officedocument.spreadsheetml.externalLink+xml">
        <DigestMethod Algorithm="http://www.w3.org/2001/04/xmlenc#sha256"/>
        <DigestValue>oodvHiCZ+op0FW5khFfnhT9DHxo6rl7Ewr5r9GSXnK8=</DigestValue>
      </Reference>
      <Reference URI="/xl/externalLinks/externalLink75.xml?ContentType=application/vnd.openxmlformats-officedocument.spreadsheetml.externalLink+xml">
        <DigestMethod Algorithm="http://www.w3.org/2001/04/xmlenc#sha256"/>
        <DigestValue>5j8uiVqkWFB6eEVBRYamAqKIJVs2qQ6cTy5qV1CCW+M=</DigestValue>
      </Reference>
      <Reference URI="/xl/externalLinks/externalLink76.xml?ContentType=application/vnd.openxmlformats-officedocument.spreadsheetml.externalLink+xml">
        <DigestMethod Algorithm="http://www.w3.org/2001/04/xmlenc#sha256"/>
        <DigestValue>LL8ek5xVFYn6R8JPHb6Zdcs1OWD90uLPIMbHFnJutrs=</DigestValue>
      </Reference>
      <Reference URI="/xl/externalLinks/externalLink77.xml?ContentType=application/vnd.openxmlformats-officedocument.spreadsheetml.externalLink+xml">
        <DigestMethod Algorithm="http://www.w3.org/2001/04/xmlenc#sha256"/>
        <DigestValue>vJzMVTOynYQ13XRwbkkbTKKdAuPu55V2Rwvqx74tmEM=</DigestValue>
      </Reference>
      <Reference URI="/xl/externalLinks/externalLink78.xml?ContentType=application/vnd.openxmlformats-officedocument.spreadsheetml.externalLink+xml">
        <DigestMethod Algorithm="http://www.w3.org/2001/04/xmlenc#sha256"/>
        <DigestValue>C9uqbmiZde7rXygnb0DDUWWmZDw6taYNa2EDZYIAv4Y=</DigestValue>
      </Reference>
      <Reference URI="/xl/externalLinks/externalLink79.xml?ContentType=application/vnd.openxmlformats-officedocument.spreadsheetml.externalLink+xml">
        <DigestMethod Algorithm="http://www.w3.org/2001/04/xmlenc#sha256"/>
        <DigestValue>SQXaGZEtfZW/ECPddztg83TXez0wlXnjfkjyW0Qg3cI=</DigestValue>
      </Reference>
      <Reference URI="/xl/externalLinks/externalLink8.xml?ContentType=application/vnd.openxmlformats-officedocument.spreadsheetml.externalLink+xml">
        <DigestMethod Algorithm="http://www.w3.org/2001/04/xmlenc#sha256"/>
        <DigestValue>8FwO8+zDsMJtGQKx+XUlPMHogyDZ90OK3hpK8ciNn24=</DigestValue>
      </Reference>
      <Reference URI="/xl/externalLinks/externalLink80.xml?ContentType=application/vnd.openxmlformats-officedocument.spreadsheetml.externalLink+xml">
        <DigestMethod Algorithm="http://www.w3.org/2001/04/xmlenc#sha256"/>
        <DigestValue>aL+EuoQT9a6Qds4Fjevz3tqUVwDTskLGoQk5eVB3DIg=</DigestValue>
      </Reference>
      <Reference URI="/xl/externalLinks/externalLink81.xml?ContentType=application/vnd.openxmlformats-officedocument.spreadsheetml.externalLink+xml">
        <DigestMethod Algorithm="http://www.w3.org/2001/04/xmlenc#sha256"/>
        <DigestValue>fRE5/XxqjpFt5+TYufAzmfdwLThjWFQEl+8Ia9fVB+g=</DigestValue>
      </Reference>
      <Reference URI="/xl/externalLinks/externalLink82.xml?ContentType=application/vnd.openxmlformats-officedocument.spreadsheetml.externalLink+xml">
        <DigestMethod Algorithm="http://www.w3.org/2001/04/xmlenc#sha256"/>
        <DigestValue>buvVeHKR8AY2/7WX+LdaH2Z9Iv9dntZfWQ9MKxnPgI8=</DigestValue>
      </Reference>
      <Reference URI="/xl/externalLinks/externalLink83.xml?ContentType=application/vnd.openxmlformats-officedocument.spreadsheetml.externalLink+xml">
        <DigestMethod Algorithm="http://www.w3.org/2001/04/xmlenc#sha256"/>
        <DigestValue>IHKHqS4edz0Sy3SjfnuFKI/NpqTKzu8J2FVH/oHtS60=</DigestValue>
      </Reference>
      <Reference URI="/xl/externalLinks/externalLink84.xml?ContentType=application/vnd.openxmlformats-officedocument.spreadsheetml.externalLink+xml">
        <DigestMethod Algorithm="http://www.w3.org/2001/04/xmlenc#sha256"/>
        <DigestValue>aOPOfC4asP8rESJbZdvBTqX84wgLIHy2L6Si+xvoFt8=</DigestValue>
      </Reference>
      <Reference URI="/xl/externalLinks/externalLink85.xml?ContentType=application/vnd.openxmlformats-officedocument.spreadsheetml.externalLink+xml">
        <DigestMethod Algorithm="http://www.w3.org/2001/04/xmlenc#sha256"/>
        <DigestValue>E194a2gsXjA9pw3JB/rUziAUJ4oGjxOXUlozZ2DleFM=</DigestValue>
      </Reference>
      <Reference URI="/xl/externalLinks/externalLink86.xml?ContentType=application/vnd.openxmlformats-officedocument.spreadsheetml.externalLink+xml">
        <DigestMethod Algorithm="http://www.w3.org/2001/04/xmlenc#sha256"/>
        <DigestValue>57m9Mo2QRmA0WvhZQX6Ff7KdmLjvG2+YOkfg7qiZHAk=</DigestValue>
      </Reference>
      <Reference URI="/xl/externalLinks/externalLink87.xml?ContentType=application/vnd.openxmlformats-officedocument.spreadsheetml.externalLink+xml">
        <DigestMethod Algorithm="http://www.w3.org/2001/04/xmlenc#sha256"/>
        <DigestValue>QiVWLS4CWjo0A5rWt8VyD8R1a6bxdl9MjHhUC8jFLLY=</DigestValue>
      </Reference>
      <Reference URI="/xl/externalLinks/externalLink88.xml?ContentType=application/vnd.openxmlformats-officedocument.spreadsheetml.externalLink+xml">
        <DigestMethod Algorithm="http://www.w3.org/2001/04/xmlenc#sha256"/>
        <DigestValue>sTQFGnRWe4LzGiMnslrdvOkUZCDodsafU0ZeQHPEIpI=</DigestValue>
      </Reference>
      <Reference URI="/xl/externalLinks/externalLink89.xml?ContentType=application/vnd.openxmlformats-officedocument.spreadsheetml.externalLink+xml">
        <DigestMethod Algorithm="http://www.w3.org/2001/04/xmlenc#sha256"/>
        <DigestValue>lynSw06K0xt6kf7c03/eUzVemIgQpY3DzsWNJbyqY9M=</DigestValue>
      </Reference>
      <Reference URI="/xl/externalLinks/externalLink9.xml?ContentType=application/vnd.openxmlformats-officedocument.spreadsheetml.externalLink+xml">
        <DigestMethod Algorithm="http://www.w3.org/2001/04/xmlenc#sha256"/>
        <DigestValue>q3xFvscPFO2gKhBhq56NW8zN691cuYMT7JyVViG/tpY=</DigestValue>
      </Reference>
      <Reference URI="/xl/externalLinks/externalLink90.xml?ContentType=application/vnd.openxmlformats-officedocument.spreadsheetml.externalLink+xml">
        <DigestMethod Algorithm="http://www.w3.org/2001/04/xmlenc#sha256"/>
        <DigestValue>scc8pAB9G4Zk/+Vu7pb8WYeL+HHveXW4bjKKufO/mcg=</DigestValue>
      </Reference>
      <Reference URI="/xl/externalLinks/externalLink91.xml?ContentType=application/vnd.openxmlformats-officedocument.spreadsheetml.externalLink+xml">
        <DigestMethod Algorithm="http://www.w3.org/2001/04/xmlenc#sha256"/>
        <DigestValue>G0b5Z08C4yTGEH99ww+VibR8bHWJuHcnhWDeUFQFTSA=</DigestValue>
      </Reference>
      <Reference URI="/xl/externalLinks/externalLink92.xml?ContentType=application/vnd.openxmlformats-officedocument.spreadsheetml.externalLink+xml">
        <DigestMethod Algorithm="http://www.w3.org/2001/04/xmlenc#sha256"/>
        <DigestValue>2lY4FaUjzgnpH9B89ZYUBdmwbURS7eTWN2Kxnje1Df4=</DigestValue>
      </Reference>
      <Reference URI="/xl/externalLinks/externalLink93.xml?ContentType=application/vnd.openxmlformats-officedocument.spreadsheetml.externalLink+xml">
        <DigestMethod Algorithm="http://www.w3.org/2001/04/xmlenc#sha256"/>
        <DigestValue>iYn2v6V9WHhOQurunAI3Z6X7A2BPeY9AydgGD42VXUA=</DigestValue>
      </Reference>
      <Reference URI="/xl/externalLinks/externalLink94.xml?ContentType=application/vnd.openxmlformats-officedocument.spreadsheetml.externalLink+xml">
        <DigestMethod Algorithm="http://www.w3.org/2001/04/xmlenc#sha256"/>
        <DigestValue>J4fRhkEhMaZ8im1NT5HMrD8foPCUigm7rGv3brqAOOk=</DigestValue>
      </Reference>
      <Reference URI="/xl/externalLinks/externalLink95.xml?ContentType=application/vnd.openxmlformats-officedocument.spreadsheetml.externalLink+xml">
        <DigestMethod Algorithm="http://www.w3.org/2001/04/xmlenc#sha256"/>
        <DigestValue>XMfWg6zCdLirGsx5mtVNQynD3xFqdTqrgLmaTRsU33U=</DigestValue>
      </Reference>
      <Reference URI="/xl/externalLinks/externalLink96.xml?ContentType=application/vnd.openxmlformats-officedocument.spreadsheetml.externalLink+xml">
        <DigestMethod Algorithm="http://www.w3.org/2001/04/xmlenc#sha256"/>
        <DigestValue>0c3NqCBNwnw+yx1lcVmgT+R8dWlWukBfDoGYLf16Vbs=</DigestValue>
      </Reference>
      <Reference URI="/xl/externalLinks/externalLink97.xml?ContentType=application/vnd.openxmlformats-officedocument.spreadsheetml.externalLink+xml">
        <DigestMethod Algorithm="http://www.w3.org/2001/04/xmlenc#sha256"/>
        <DigestValue>6S9rfOIw+6FkgWYR0uLDgYZSEYzTfN4KyloadenCHaw=</DigestValue>
      </Reference>
      <Reference URI="/xl/externalLinks/externalLink98.xml?ContentType=application/vnd.openxmlformats-officedocument.spreadsheetml.externalLink+xml">
        <DigestMethod Algorithm="http://www.w3.org/2001/04/xmlenc#sha256"/>
        <DigestValue>S9DpJTN3eNB7MY2kiorT07epJpERP3lt0nWuSkoQIiI=</DigestValue>
      </Reference>
      <Reference URI="/xl/externalLinks/externalLink99.xml?ContentType=application/vnd.openxmlformats-officedocument.spreadsheetml.externalLink+xml">
        <DigestMethod Algorithm="http://www.w3.org/2001/04/xmlenc#sha256"/>
        <DigestValue>tLTaUs9Ck0LqymQYhlGcE5ArXt2U01p7UrAIChnmxA0=</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GI3zr3QyUbIJEK6bezwE7anpLEmhqau5wK2Q9VybaVA=</DigestValue>
      </Reference>
      <Reference URI="/xl/pivotCache/pivotCacheRecords1.xml?ContentType=application/vnd.openxmlformats-officedocument.spreadsheetml.pivotCacheRecords+xml">
        <DigestMethod Algorithm="http://www.w3.org/2001/04/xmlenc#sha256"/>
        <DigestValue>wuFTntJ+Tt3nnWraK4LCoYb/WTuSgB4/zKOMI/NYVVY=</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i3l9d82BNu2T75n5UEyZwucLDACuClCjXjh53wMqYDw=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udl2nGhMs15anQH3D8UvdiFHT6o89ESy5vjVqcIlN6U=</DigestValue>
      </Reference>
      <Reference URI="/xl/printerSettings/printerSettings3.bin?ContentType=application/vnd.openxmlformats-officedocument.spreadsheetml.printerSettings">
        <DigestMethod Algorithm="http://www.w3.org/2001/04/xmlenc#sha256"/>
        <DigestValue>9BEDvEtLT0sYKxzC33m1GXOVCEz7eNWpAlAQTHxciJc=</DigestValue>
      </Reference>
      <Reference URI="/xl/printerSettings/printerSettings4.bin?ContentType=application/vnd.openxmlformats-officedocument.spreadsheetml.printerSettings">
        <DigestMethod Algorithm="http://www.w3.org/2001/04/xmlenc#sha256"/>
        <DigestValue>udl2nGhMs15anQH3D8UvdiFHT6o89ESy5vjVqcIlN6U=</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9BEDvEtLT0sYKxzC33m1GXOVCEz7eNWpAlAQTHxciJc=</DigestValue>
      </Reference>
      <Reference URI="/xl/printerSettings/printerSettings7.bin?ContentType=application/vnd.openxmlformats-officedocument.spreadsheetml.printerSettings">
        <DigestMethod Algorithm="http://www.w3.org/2001/04/xmlenc#sha256"/>
        <DigestValue>L8b8rFZmBoD7VAZTTqZjbTOWFX6ngZcrZ5DUzjXscQk=</DigestValue>
      </Reference>
      <Reference URI="/xl/printerSettings/printerSettings8.bin?ContentType=application/vnd.openxmlformats-officedocument.spreadsheetml.printerSettings">
        <DigestMethod Algorithm="http://www.w3.org/2001/04/xmlenc#sha256"/>
        <DigestValue>cISCF1KhkhYGKJEQFKt7IvHwvE1vaQ/2iclQlsrGzJU=</DigestValue>
      </Reference>
      <Reference URI="/xl/printerSettings/printerSettings9.bin?ContentType=application/vnd.openxmlformats-officedocument.spreadsheetml.printerSettings">
        <DigestMethod Algorithm="http://www.w3.org/2001/04/xmlenc#sha256"/>
        <DigestValue>KHT+VfMz1qNx8UfVAp/QEG1hNiWZbbMh/V8/UqfCkpA=</DigestValue>
      </Reference>
      <Reference URI="/xl/sharedStrings.xml?ContentType=application/vnd.openxmlformats-officedocument.spreadsheetml.sharedStrings+xml">
        <DigestMethod Algorithm="http://www.w3.org/2001/04/xmlenc#sha256"/>
        <DigestValue>E9QVaWMO9yog+smCa07QjRuY43NjadT/E7ZQ2bi+YYM=</DigestValue>
      </Reference>
      <Reference URI="/xl/styles.xml?ContentType=application/vnd.openxmlformats-officedocument.spreadsheetml.styles+xml">
        <DigestMethod Algorithm="http://www.w3.org/2001/04/xmlenc#sha256"/>
        <DigestValue>WcEDeICGeXK/Qla5MITkwYdhwS11gMyfH3FG4tNpxU0=</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OOHSMzVnmf+MPUCNxrcPinXa3WN1itUJ5iCnLRHA3yw=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4BPCnrrb8ae3v4dQK5eIi1PfRYKF7ScqdyZ3F+xO/TM=</DigestValue>
      </Reference>
      <Reference URI="/xl/worksheets/sheet10.xml?ContentType=application/vnd.openxmlformats-officedocument.spreadsheetml.worksheet+xml">
        <DigestMethod Algorithm="http://www.w3.org/2001/04/xmlenc#sha256"/>
        <DigestValue>lFVlN0NIUMb+IzFs8EI8ivOXarrX7gKCUiQzPRm0Ino=</DigestValue>
      </Reference>
      <Reference URI="/xl/worksheets/sheet11.xml?ContentType=application/vnd.openxmlformats-officedocument.spreadsheetml.worksheet+xml">
        <DigestMethod Algorithm="http://www.w3.org/2001/04/xmlenc#sha256"/>
        <DigestValue>yDgScdDCEN6Y2p7oY721hBPddGo1g1+bMq30uRh9LUw=</DigestValue>
      </Reference>
      <Reference URI="/xl/worksheets/sheet2.xml?ContentType=application/vnd.openxmlformats-officedocument.spreadsheetml.worksheet+xml">
        <DigestMethod Algorithm="http://www.w3.org/2001/04/xmlenc#sha256"/>
        <DigestValue>vxpbs4MM2FHyDIGPU8gHQ+m9ywxOKvA85fv0xUAf/1g=</DigestValue>
      </Reference>
      <Reference URI="/xl/worksheets/sheet3.xml?ContentType=application/vnd.openxmlformats-officedocument.spreadsheetml.worksheet+xml">
        <DigestMethod Algorithm="http://www.w3.org/2001/04/xmlenc#sha256"/>
        <DigestValue>opFEgtUGWq/xQkgOsef60zOYemGvW3wjLu0ikP7GWcE=</DigestValue>
      </Reference>
      <Reference URI="/xl/worksheets/sheet4.xml?ContentType=application/vnd.openxmlformats-officedocument.spreadsheetml.worksheet+xml">
        <DigestMethod Algorithm="http://www.w3.org/2001/04/xmlenc#sha256"/>
        <DigestValue>6b9Pct/cKzxMeeTdEnTTamIdndB9iTNRVvP4g2P0Dvc=</DigestValue>
      </Reference>
      <Reference URI="/xl/worksheets/sheet5.xml?ContentType=application/vnd.openxmlformats-officedocument.spreadsheetml.worksheet+xml">
        <DigestMethod Algorithm="http://www.w3.org/2001/04/xmlenc#sha256"/>
        <DigestValue>L5FH8Pm5K4LgR3FECPFDtMJpti8k2ZiXW2IaQF+XiPM=</DigestValue>
      </Reference>
      <Reference URI="/xl/worksheets/sheet6.xml?ContentType=application/vnd.openxmlformats-officedocument.spreadsheetml.worksheet+xml">
        <DigestMethod Algorithm="http://www.w3.org/2001/04/xmlenc#sha256"/>
        <DigestValue>GWI4nJgrqhFuLCjKRanIQ4iPESbeiKNDmnbx+GMMOWY=</DigestValue>
      </Reference>
      <Reference URI="/xl/worksheets/sheet7.xml?ContentType=application/vnd.openxmlformats-officedocument.spreadsheetml.worksheet+xml">
        <DigestMethod Algorithm="http://www.w3.org/2001/04/xmlenc#sha256"/>
        <DigestValue>cl45YCvQltIztBb7nO2CDdvux+sgDKWHvu2p7jJtR3s=</DigestValue>
      </Reference>
      <Reference URI="/xl/worksheets/sheet8.xml?ContentType=application/vnd.openxmlformats-officedocument.spreadsheetml.worksheet+xml">
        <DigestMethod Algorithm="http://www.w3.org/2001/04/xmlenc#sha256"/>
        <DigestValue>e2wbPdv5VyAiTjNzHfwzHlqcT71mYnA8GnvUSH//WhA=</DigestValue>
      </Reference>
      <Reference URI="/xl/worksheets/sheet9.xml?ContentType=application/vnd.openxmlformats-officedocument.spreadsheetml.worksheet+xml">
        <DigestMethod Algorithm="http://www.w3.org/2001/04/xmlenc#sha256"/>
        <DigestValue>yHv1Twkza88ij6h1/j8QUk8Nb6hjN9PbDYRFsJ/r/rQ=</DigestValue>
      </Reference>
    </Manifest>
    <SignatureProperties>
      <SignatureProperty Id="idSignatureTime" Target="#idPackageSignature">
        <mdssi:SignatureTime xmlns:mdssi="http://schemas.openxmlformats.org/package/2006/digital-signature">
          <mdssi:Format>YYYY-MM-DDThh:mm:ssTZD</mdssi:Format>
          <mdssi:Value>2021-05-31T18:04:21Z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Presidente</SignatureComments>
          <WindowsVersion>10.0</WindowsVersion>
          <OfficeVersion>16.0.12325/19</OfficeVersion>
          <ApplicationVersion>16.0.12325</ApplicationVersion>
          <Monitors>2</Monitors>
          <HorizontalResolution>1600</HorizontalResolution>
          <VerticalResolution>900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2021-05-31T18:04:21Z</xd:SigningTime>
          <xd:SigningCertificate>
            <xd:Cert>
              <xd:CertDigest>
                <DigestMethod Algorithm="http://www.w3.org/2001/04/xmlenc#sha256"/>
                <DigestValue>5Qx2c/k/uVevDz6On3p3qUsuMDlB3Bw2UZ0c//sHLW8=</DigestValue>
              </xd:CertDigest>
              <xd:IssuerSerial>
                <X509IssuerName>C=PY, O=DOCUMENTA S.A., CN=CA-DOCUMENTA S.A., SERIALNUMBER=RUC 80050172-1</X509IssuerName>
                <X509SerialNumber>4344495459139368015</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Presidente</xd:CommitmentTypeQualifier>
            </xd:CommitmentTypeQualifiers>
          </xd:CommitmentTypeIndication>
        </xd:SignedDataObject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INDICE</vt:lpstr>
      <vt:lpstr>EAN</vt:lpstr>
      <vt:lpstr>EIE</vt:lpstr>
      <vt:lpstr>EVAN</vt:lpstr>
      <vt:lpstr>EFE</vt:lpstr>
      <vt:lpstr>01</vt:lpstr>
      <vt:lpstr>02</vt:lpstr>
      <vt:lpstr>03</vt:lpstr>
      <vt:lpstr>04</vt:lpstr>
      <vt:lpstr>Detalle de inversiones</vt:lpstr>
      <vt:lpstr>TD - Inversiones</vt:lpstr>
      <vt:lpstr>'01'!_Hlk8917414</vt:lpstr>
      <vt:lpstr>'01'!Área_de_impresión</vt:lpstr>
      <vt:lpstr>'02'!Área_de_impresión</vt:lpstr>
      <vt:lpstr>'03'!Área_de_impresión</vt:lpstr>
      <vt:lpstr>'04'!Área_de_impresión</vt:lpstr>
      <vt:lpstr>EAN!Área_de_impresión</vt:lpstr>
      <vt:lpstr>EIE!Área_de_impresión</vt:lpstr>
      <vt:lpstr>EVAN!Área_de_impresión</vt:lpstr>
      <vt:lpstr>'03'!Títulos_a_imprimir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2021-03-23T18:28:00Z</cp:lastPrinted>
  <dcterms:created xsi:type="dcterms:W3CDTF">2019-05-13T13:48:55Z</dcterms:created>
  <dcterms:modified xsi:type="dcterms:W3CDTF">2021-05-31T14:28:08Z</dcterms:modified>
</cp:coreProperties>
</file>